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文化観光スポーツ部\観光振興課\★受入推進班\03_２次交通関係\01_個別事業\04-1_修学旅行貸切バス等受入体制緊急支援事業（令和５年度～）\04_令和８年度\02_公募\"/>
    </mc:Choice>
  </mc:AlternateContent>
  <xr:revisionPtr revIDLastSave="0" documentId="13_ncr:1_{E550FEFA-FF2E-4AD3-994E-3AA482E25E3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経費実績書" sheetId="2" r:id="rId1"/>
    <sheet name="記載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7" i="2" l="1"/>
  <c r="V39" i="1"/>
  <c r="I36" i="1"/>
  <c r="H36" i="1"/>
  <c r="X36" i="1"/>
  <c r="W36" i="1"/>
  <c r="X33" i="2"/>
  <c r="W33" i="2"/>
  <c r="N26" i="1" l="1"/>
  <c r="U26" i="1"/>
  <c r="N27" i="1"/>
  <c r="U27" i="1"/>
  <c r="N28" i="1"/>
  <c r="U28" i="1"/>
  <c r="N29" i="1"/>
  <c r="U29" i="1"/>
  <c r="N30" i="1"/>
  <c r="V30" i="1" s="1"/>
  <c r="U30" i="1"/>
  <c r="N31" i="1"/>
  <c r="U31" i="1"/>
  <c r="N32" i="1"/>
  <c r="U32" i="1"/>
  <c r="N33" i="1"/>
  <c r="U33" i="1"/>
  <c r="N26" i="2"/>
  <c r="U26" i="2"/>
  <c r="N27" i="2"/>
  <c r="U27" i="2"/>
  <c r="N28" i="2"/>
  <c r="U28" i="2"/>
  <c r="N29" i="2"/>
  <c r="U29" i="2"/>
  <c r="N30" i="2"/>
  <c r="U30" i="2"/>
  <c r="N31" i="2"/>
  <c r="U31" i="2"/>
  <c r="N32" i="2"/>
  <c r="U32" i="2"/>
  <c r="V26" i="1" l="1"/>
  <c r="V29" i="1"/>
  <c r="V33" i="1"/>
  <c r="V26" i="2"/>
  <c r="V29" i="2"/>
  <c r="V30" i="2"/>
  <c r="V32" i="1"/>
  <c r="V27" i="2"/>
  <c r="V31" i="2"/>
  <c r="V28" i="1"/>
  <c r="V27" i="1"/>
  <c r="V32" i="2"/>
  <c r="V28" i="2"/>
  <c r="V31" i="1"/>
  <c r="T33" i="2"/>
  <c r="S33" i="2"/>
  <c r="R33" i="2"/>
  <c r="Q33" i="2"/>
  <c r="P33" i="2"/>
  <c r="O33" i="2"/>
  <c r="M33" i="2"/>
  <c r="L33" i="2"/>
  <c r="K33" i="2"/>
  <c r="J33" i="2"/>
  <c r="I33" i="2"/>
  <c r="H33" i="2"/>
  <c r="U25" i="2"/>
  <c r="N25" i="2"/>
  <c r="U24" i="2"/>
  <c r="N24" i="2"/>
  <c r="U23" i="2"/>
  <c r="N23" i="2"/>
  <c r="U22" i="2"/>
  <c r="N22" i="2"/>
  <c r="U21" i="2"/>
  <c r="N21" i="2"/>
  <c r="U20" i="2"/>
  <c r="N20" i="2"/>
  <c r="U19" i="2"/>
  <c r="N19" i="2"/>
  <c r="U18" i="2"/>
  <c r="N18" i="2"/>
  <c r="U17" i="2"/>
  <c r="N17" i="2"/>
  <c r="U16" i="2"/>
  <c r="N16" i="2"/>
  <c r="U15" i="2"/>
  <c r="N15" i="2"/>
  <c r="U14" i="2"/>
  <c r="N14" i="2"/>
  <c r="U13" i="2"/>
  <c r="N13" i="2"/>
  <c r="U12" i="2"/>
  <c r="N12" i="2"/>
  <c r="U11" i="2"/>
  <c r="N11" i="2"/>
  <c r="U10" i="2"/>
  <c r="N10" i="2"/>
  <c r="U9" i="2"/>
  <c r="N9" i="2"/>
  <c r="U8" i="2"/>
  <c r="N8" i="2"/>
  <c r="V11" i="2" l="1"/>
  <c r="V23" i="2"/>
  <c r="V19" i="2"/>
  <c r="V20" i="2"/>
  <c r="V13" i="2"/>
  <c r="V24" i="2"/>
  <c r="V10" i="2"/>
  <c r="V12" i="2"/>
  <c r="V14" i="2"/>
  <c r="V16" i="2"/>
  <c r="V18" i="2"/>
  <c r="U33" i="2"/>
  <c r="V17" i="2"/>
  <c r="V21" i="2"/>
  <c r="V15" i="2"/>
  <c r="V22" i="2"/>
  <c r="V25" i="2"/>
  <c r="V8" i="2"/>
  <c r="N33" i="2"/>
  <c r="V9" i="2"/>
  <c r="N9" i="1"/>
  <c r="U9" i="1"/>
  <c r="N10" i="1"/>
  <c r="U10" i="1"/>
  <c r="N11" i="1"/>
  <c r="U11" i="1"/>
  <c r="N12" i="1"/>
  <c r="U12" i="1"/>
  <c r="N13" i="1"/>
  <c r="U13" i="1"/>
  <c r="N14" i="1"/>
  <c r="U14" i="1"/>
  <c r="N15" i="1"/>
  <c r="U15" i="1"/>
  <c r="N16" i="1"/>
  <c r="U16" i="1"/>
  <c r="N17" i="1"/>
  <c r="U17" i="1"/>
  <c r="N18" i="1"/>
  <c r="U18" i="1"/>
  <c r="N19" i="1"/>
  <c r="U19" i="1"/>
  <c r="N20" i="1"/>
  <c r="U20" i="1"/>
  <c r="N21" i="1"/>
  <c r="U21" i="1"/>
  <c r="N22" i="1"/>
  <c r="U22" i="1"/>
  <c r="N23" i="1"/>
  <c r="U23" i="1"/>
  <c r="N24" i="1"/>
  <c r="U24" i="1"/>
  <c r="N25" i="1"/>
  <c r="U25" i="1"/>
  <c r="N34" i="1"/>
  <c r="U34" i="1"/>
  <c r="N35" i="1"/>
  <c r="U35" i="1"/>
  <c r="K36" i="1"/>
  <c r="L36" i="1"/>
  <c r="M36" i="1"/>
  <c r="O36" i="1"/>
  <c r="P36" i="1"/>
  <c r="Q36" i="1"/>
  <c r="R36" i="1"/>
  <c r="S36" i="1"/>
  <c r="T36" i="1"/>
  <c r="J36" i="1"/>
  <c r="U8" i="1"/>
  <c r="N8" i="1"/>
  <c r="V17" i="1" l="1"/>
  <c r="V11" i="1"/>
  <c r="V10" i="1"/>
  <c r="V9" i="1"/>
  <c r="V25" i="1"/>
  <c r="V12" i="1"/>
  <c r="V20" i="1"/>
  <c r="V13" i="1"/>
  <c r="V24" i="1"/>
  <c r="V15" i="1"/>
  <c r="V22" i="1"/>
  <c r="V33" i="2"/>
  <c r="V23" i="1"/>
  <c r="V21" i="1"/>
  <c r="V16" i="1"/>
  <c r="V14" i="1"/>
  <c r="V18" i="1"/>
  <c r="V19" i="1"/>
  <c r="V35" i="1"/>
  <c r="V34" i="1"/>
  <c r="N36" i="1"/>
  <c r="U36" i="1"/>
  <c r="V8" i="1"/>
  <c r="X39" i="2" l="1"/>
  <c r="V36" i="1"/>
  <c r="V41" i="1" s="1"/>
</calcChain>
</file>

<file path=xl/sharedStrings.xml><?xml version="1.0" encoding="utf-8"?>
<sst xmlns="http://schemas.openxmlformats.org/spreadsheetml/2006/main" count="156" uniqueCount="44">
  <si>
    <t>乗務員</t>
    <rPh sb="0" eb="3">
      <t>ジョウムイン</t>
    </rPh>
    <phoneticPr fontId="2"/>
  </si>
  <si>
    <t>氏名</t>
    <rPh sb="0" eb="2">
      <t>シメイ</t>
    </rPh>
    <phoneticPr fontId="2"/>
  </si>
  <si>
    <t>渡航費</t>
    <rPh sb="0" eb="3">
      <t>トコウヒ</t>
    </rPh>
    <phoneticPr fontId="2"/>
  </si>
  <si>
    <t>飛行機代</t>
    <rPh sb="0" eb="3">
      <t>ヒコウキ</t>
    </rPh>
    <rPh sb="3" eb="4">
      <t>ダイ</t>
    </rPh>
    <phoneticPr fontId="2"/>
  </si>
  <si>
    <t>鉄道運賃</t>
    <rPh sb="0" eb="2">
      <t>テツドウ</t>
    </rPh>
    <rPh sb="2" eb="4">
      <t>ウンチン</t>
    </rPh>
    <phoneticPr fontId="2"/>
  </si>
  <si>
    <t>バス等</t>
    <rPh sb="2" eb="3">
      <t>トウ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</si>
  <si>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</si>
  <si>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</si>
  <si>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ガイド</t>
    <phoneticPr fontId="2"/>
  </si>
  <si>
    <t>滞在費</t>
    <rPh sb="0" eb="3">
      <t>タイザイヒ</t>
    </rPh>
    <phoneticPr fontId="2"/>
  </si>
  <si>
    <t>家賃等</t>
    <rPh sb="0" eb="2">
      <t>ヤチン</t>
    </rPh>
    <rPh sb="2" eb="3">
      <t>トウ</t>
    </rPh>
    <phoneticPr fontId="2"/>
  </si>
  <si>
    <t>研修に要する経費</t>
    <rPh sb="0" eb="2">
      <t>ケンシュウ</t>
    </rPh>
    <rPh sb="3" eb="4">
      <t>ヨウ</t>
    </rPh>
    <rPh sb="6" eb="8">
      <t>ケイヒ</t>
    </rPh>
    <phoneticPr fontId="2"/>
  </si>
  <si>
    <t>講師謝金</t>
    <rPh sb="0" eb="2">
      <t>コウシ</t>
    </rPh>
    <rPh sb="2" eb="4">
      <t>シャキン</t>
    </rPh>
    <phoneticPr fontId="2"/>
  </si>
  <si>
    <t>会場使用料</t>
    <rPh sb="0" eb="2">
      <t>カイジョウ</t>
    </rPh>
    <rPh sb="2" eb="5">
      <t>シヨウリョウ</t>
    </rPh>
    <phoneticPr fontId="2"/>
  </si>
  <si>
    <t>人件費</t>
    <rPh sb="0" eb="3">
      <t>ジンケンヒ</t>
    </rPh>
    <phoneticPr fontId="2"/>
  </si>
  <si>
    <t>燃料費</t>
    <rPh sb="0" eb="3">
      <t>ネンリョウヒ</t>
    </rPh>
    <phoneticPr fontId="2"/>
  </si>
  <si>
    <t>合計</t>
    <rPh sb="0" eb="2">
      <t>ゴウケイ</t>
    </rPh>
    <phoneticPr fontId="2"/>
  </si>
  <si>
    <t>受入期間</t>
    <rPh sb="0" eb="2">
      <t>ウケイレ</t>
    </rPh>
    <rPh sb="2" eb="4">
      <t>キカン</t>
    </rPh>
    <phoneticPr fontId="2"/>
  </si>
  <si>
    <t>～</t>
    <phoneticPr fontId="2"/>
  </si>
  <si>
    <t>事業者名</t>
    <rPh sb="0" eb="4">
      <t>ジギョウシャメイ</t>
    </rPh>
    <phoneticPr fontId="2"/>
  </si>
  <si>
    <t>Ａ</t>
    <phoneticPr fontId="2"/>
  </si>
  <si>
    <t>Ｂ</t>
    <phoneticPr fontId="2"/>
  </si>
  <si>
    <t>株式会社△△△観光バス</t>
    <rPh sb="0" eb="4">
      <t>カブシキカイシャ</t>
    </rPh>
    <rPh sb="7" eb="9">
      <t>カンコウ</t>
    </rPh>
    <phoneticPr fontId="2"/>
  </si>
  <si>
    <t>沖縄　□□</t>
    <rPh sb="0" eb="2">
      <t>オキナワ</t>
    </rPh>
    <phoneticPr fontId="2"/>
  </si>
  <si>
    <t>都道府県</t>
    <rPh sb="0" eb="4">
      <t>トドウフケン</t>
    </rPh>
    <phoneticPr fontId="2"/>
  </si>
  <si>
    <t>派遣元会社</t>
    <rPh sb="0" eb="2">
      <t>ハケン</t>
    </rPh>
    <rPh sb="2" eb="3">
      <t>モト</t>
    </rPh>
    <rPh sb="3" eb="5">
      <t>カイシャ</t>
    </rPh>
    <phoneticPr fontId="2"/>
  </si>
  <si>
    <t>○○○観光バス</t>
    <rPh sb="3" eb="5">
      <t>カンコウ</t>
    </rPh>
    <phoneticPr fontId="2"/>
  </si>
  <si>
    <t>北海道</t>
    <rPh sb="0" eb="3">
      <t>ホッカイドウ</t>
    </rPh>
    <phoneticPr fontId="2"/>
  </si>
  <si>
    <t>フリー</t>
    <phoneticPr fontId="2"/>
  </si>
  <si>
    <t>秋田県</t>
    <rPh sb="0" eb="3">
      <t>アキタケン</t>
    </rPh>
    <phoneticPr fontId="2"/>
  </si>
  <si>
    <t>○○○派遣会社</t>
    <rPh sb="3" eb="5">
      <t>ハケン</t>
    </rPh>
    <rPh sb="5" eb="7">
      <t>カイシャ</t>
    </rPh>
    <phoneticPr fontId="2"/>
  </si>
  <si>
    <t>　補助金交付決定額</t>
    <rPh sb="1" eb="4">
      <t>ホジョキン</t>
    </rPh>
    <rPh sb="4" eb="6">
      <t>コウフ</t>
    </rPh>
    <rPh sb="6" eb="8">
      <t>ケッテイ</t>
    </rPh>
    <rPh sb="8" eb="9">
      <t>ガク</t>
    </rPh>
    <phoneticPr fontId="2"/>
  </si>
  <si>
    <t>補助金実績額
（①又②の低い額）</t>
    <rPh sb="0" eb="3">
      <t>ホジョキン</t>
    </rPh>
    <rPh sb="3" eb="6">
      <t>ジッセキガク</t>
    </rPh>
    <rPh sb="9" eb="10">
      <t>マタ</t>
    </rPh>
    <rPh sb="12" eb="13">
      <t>ヒク</t>
    </rPh>
    <rPh sb="14" eb="15">
      <t>ガク</t>
    </rPh>
    <phoneticPr fontId="2"/>
  </si>
  <si>
    <t>令和８年度沖縄県修学旅行貸切バス等受入体制緊急支援事業　経費実績書</t>
    <rPh sb="0" eb="2">
      <t>レイワ</t>
    </rPh>
    <rPh sb="3" eb="5">
      <t>ネンド</t>
    </rPh>
    <rPh sb="5" eb="8">
      <t>オキナワケン</t>
    </rPh>
    <rPh sb="8" eb="10">
      <t>シュウガク</t>
    </rPh>
    <rPh sb="10" eb="12">
      <t>リョコウ</t>
    </rPh>
    <rPh sb="12" eb="14">
      <t>カシキリ</t>
    </rPh>
    <rPh sb="16" eb="17">
      <t>トウ</t>
    </rPh>
    <rPh sb="17" eb="19">
      <t>ウケイレ</t>
    </rPh>
    <rPh sb="19" eb="21">
      <t>タイセイ</t>
    </rPh>
    <rPh sb="21" eb="23">
      <t>キンキュウ</t>
    </rPh>
    <rPh sb="23" eb="25">
      <t>シエン</t>
    </rPh>
    <rPh sb="25" eb="27">
      <t>ジギョウ</t>
    </rPh>
    <rPh sb="28" eb="30">
      <t>ケイヒ</t>
    </rPh>
    <rPh sb="30" eb="32">
      <t>ジッセキ</t>
    </rPh>
    <rPh sb="32" eb="33">
      <t>ショ</t>
    </rPh>
    <phoneticPr fontId="2"/>
  </si>
  <si>
    <t>別表１
（上限400,000円/人）</t>
    <rPh sb="0" eb="2">
      <t>ベッピョウ</t>
    </rPh>
    <rPh sb="5" eb="7">
      <t>ジョウゲン</t>
    </rPh>
    <rPh sb="14" eb="15">
      <t>エン</t>
    </rPh>
    <rPh sb="16" eb="17">
      <t>ヒト</t>
    </rPh>
    <phoneticPr fontId="2"/>
  </si>
  <si>
    <t>Ｃ</t>
    <phoneticPr fontId="2"/>
  </si>
  <si>
    <t>Ｄ</t>
    <phoneticPr fontId="2"/>
  </si>
  <si>
    <t>利用する場合は〇を記載</t>
    <rPh sb="0" eb="2">
      <t>リヨウ</t>
    </rPh>
    <rPh sb="4" eb="6">
      <t>バアイ</t>
    </rPh>
    <rPh sb="9" eb="11">
      <t>キサイ</t>
    </rPh>
    <phoneticPr fontId="2"/>
  </si>
  <si>
    <t>仲介サービス</t>
    <rPh sb="0" eb="2">
      <t>チュウカイ</t>
    </rPh>
    <phoneticPr fontId="2"/>
  </si>
  <si>
    <t>支払額</t>
    <rPh sb="0" eb="2">
      <t>シハライ</t>
    </rPh>
    <rPh sb="2" eb="3">
      <t>ガク</t>
    </rPh>
    <phoneticPr fontId="2"/>
  </si>
  <si>
    <t>補助金算定額
（Ｂ×8/10+Ｄ×8/10））</t>
    <rPh sb="0" eb="3">
      <t>ホジョキン</t>
    </rPh>
    <rPh sb="3" eb="5">
      <t>サンテイ</t>
    </rPh>
    <rPh sb="5" eb="6">
      <t>ガク</t>
    </rPh>
    <phoneticPr fontId="2"/>
  </si>
  <si>
    <t>（単位：円）</t>
    <phoneticPr fontId="2"/>
  </si>
  <si>
    <t>〇</t>
  </si>
  <si>
    <t>補助金算定額
（Ｂ×8/10+Ｄ×8/10）</t>
    <rPh sb="0" eb="3">
      <t>ホジョキン</t>
    </rPh>
    <rPh sb="3" eb="5">
      <t>サンテイ</t>
    </rPh>
    <rPh sb="5" eb="6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</si>
</sst>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58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3" fillId="0" borderId="10" xfId="0" applyNumberFormat="1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1" xfId="0" applyNumberFormat="1" applyFont="1" applyBorder="1">
      <alignment vertical="center"/>
    </xf>
    <xf numFmtId="38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3" fillId="0" borderId="9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58" fontId="3" fillId="0" borderId="10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3" fillId="0" borderId="14" xfId="0" applyNumberFormat="1" applyFont="1" applyBorder="1" applyAlignment="1">
      <alignment horizontal="center" vertical="center"/>
    </xf>
    <xf numFmtId="38" fontId="3" fillId="0" borderId="9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8" fontId="3" fillId="0" borderId="0" xfId="1" applyFont="1">
      <alignment vertical="center"/>
    </xf>
    <xf numFmtId="38" fontId="3" fillId="0" borderId="14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 wrapText="1"/>
    </xf>
    <xf numFmtId="38" fontId="3" fillId="0" borderId="17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771525</xdr:colOff>
      <xdr:row>35</xdr:row>
      <xdr:rowOff>426245</xdr:rowOff>
    </xdr:from>
    <xdr:to>
      <xdr:col>21</xdr:col>
      <xdr:colOff>342900</xdr:colOff>
      <xdr:row>36</xdr:row>
      <xdr:rowOff>309564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987713" y="11129964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</a:p>
      </xdr:txBody>
    </xdr:sp>
    <xdr:clientData/>
  </xdr:twoCellAnchor>
  <xdr:twoCellAnchor>
    <xdr:from>
      <xdr:col>20</xdr:col>
      <xdr:colOff>781050</xdr:colOff>
      <xdr:row>37</xdr:row>
      <xdr:rowOff>9525</xdr:rowOff>
    </xdr:from>
    <xdr:to>
      <xdr:col>21</xdr:col>
      <xdr:colOff>352425</xdr:colOff>
      <xdr:row>38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201650" y="10439400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20</xdr:col>
      <xdr:colOff>781050</xdr:colOff>
      <xdr:row>37</xdr:row>
      <xdr:rowOff>9525</xdr:rowOff>
    </xdr:from>
    <xdr:to>
      <xdr:col>21</xdr:col>
      <xdr:colOff>352425</xdr:colOff>
      <xdr:row>38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201900" y="12153900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20</xdr:col>
      <xdr:colOff>781050</xdr:colOff>
      <xdr:row>37</xdr:row>
      <xdr:rowOff>9525</xdr:rowOff>
    </xdr:from>
    <xdr:to>
      <xdr:col>21</xdr:col>
      <xdr:colOff>352425</xdr:colOff>
      <xdr:row>38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5187613" y="11475244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20</xdr:col>
      <xdr:colOff>781050</xdr:colOff>
      <xdr:row>37</xdr:row>
      <xdr:rowOff>9525</xdr:rowOff>
    </xdr:from>
    <xdr:to>
      <xdr:col>21</xdr:col>
      <xdr:colOff>352425</xdr:colOff>
      <xdr:row>38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187613" y="11475244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114301</xdr:rowOff>
    </xdr:from>
    <xdr:to>
      <xdr:col>2</xdr:col>
      <xdr:colOff>285750</xdr:colOff>
      <xdr:row>2</xdr:row>
      <xdr:rowOff>333375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3350" y="495301"/>
          <a:ext cx="1619250" cy="466724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  <xdr:twoCellAnchor>
    <xdr:from>
      <xdr:col>18</xdr:col>
      <xdr:colOff>771525</xdr:colOff>
      <xdr:row>37</xdr:row>
      <xdr:rowOff>116683</xdr:rowOff>
    </xdr:from>
    <xdr:to>
      <xdr:col>19</xdr:col>
      <xdr:colOff>342900</xdr:colOff>
      <xdr:row>38</xdr:row>
      <xdr:rowOff>297658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178088" y="11558589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</a:p>
      </xdr:txBody>
    </xdr:sp>
    <xdr:clientData/>
  </xdr:twoCellAnchor>
  <xdr:twoCellAnchor>
    <xdr:from>
      <xdr:col>18</xdr:col>
      <xdr:colOff>781050</xdr:colOff>
      <xdr:row>39</xdr:row>
      <xdr:rowOff>9525</xdr:rowOff>
    </xdr:from>
    <xdr:to>
      <xdr:col>19</xdr:col>
      <xdr:colOff>352425</xdr:colOff>
      <xdr:row>40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3201650" y="10439400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9</xdr:col>
      <xdr:colOff>123824</xdr:colOff>
      <xdr:row>14</xdr:row>
      <xdr:rowOff>85725</xdr:rowOff>
    </xdr:from>
    <xdr:to>
      <xdr:col>17</xdr:col>
      <xdr:colOff>419100</xdr:colOff>
      <xdr:row>17</xdr:row>
      <xdr:rowOff>219076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258049" y="4552950"/>
          <a:ext cx="6772276" cy="1076326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人件費以外は、税抜きで記載して下さい。</a:t>
          </a:r>
        </a:p>
      </xdr:txBody>
    </xdr:sp>
    <xdr:clientData/>
  </xdr:twoCellAnchor>
  <xdr:twoCellAnchor>
    <xdr:from>
      <xdr:col>18</xdr:col>
      <xdr:colOff>781050</xdr:colOff>
      <xdr:row>39</xdr:row>
      <xdr:rowOff>9525</xdr:rowOff>
    </xdr:from>
    <xdr:to>
      <xdr:col>19</xdr:col>
      <xdr:colOff>352425</xdr:colOff>
      <xdr:row>40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201900" y="12153900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18</xdr:col>
      <xdr:colOff>781050</xdr:colOff>
      <xdr:row>39</xdr:row>
      <xdr:rowOff>9525</xdr:rowOff>
    </xdr:from>
    <xdr:to>
      <xdr:col>19</xdr:col>
      <xdr:colOff>352425</xdr:colOff>
      <xdr:row>40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5201900" y="12153900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19</xdr:col>
      <xdr:colOff>9525</xdr:colOff>
      <xdr:row>39</xdr:row>
      <xdr:rowOff>1</xdr:rowOff>
    </xdr:from>
    <xdr:to>
      <xdr:col>21</xdr:col>
      <xdr:colOff>1171575</xdr:colOff>
      <xdr:row>40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240000" y="12144376"/>
          <a:ext cx="2781300" cy="38099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476250</xdr:colOff>
      <xdr:row>36</xdr:row>
      <xdr:rowOff>104776</xdr:rowOff>
    </xdr:from>
    <xdr:to>
      <xdr:col>18</xdr:col>
      <xdr:colOff>781050</xdr:colOff>
      <xdr:row>39</xdr:row>
      <xdr:rowOff>195263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206A86A2-FAEB-4433-0288-9DBC072AA4E3}"/>
            </a:ext>
          </a:extLst>
        </xdr:cNvPr>
        <xdr:cNvGrpSpPr/>
      </xdr:nvGrpSpPr>
      <xdr:grpSpPr>
        <a:xfrm>
          <a:off x="12532179" y="11439526"/>
          <a:ext cx="2754085" cy="852487"/>
          <a:chOff x="12532179" y="11439526"/>
          <a:chExt cx="2754085" cy="852487"/>
        </a:xfrm>
      </xdr:grpSpPr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>
            <a:endCxn id="7" idx="1"/>
          </xdr:cNvCxnSpPr>
        </xdr:nvCxnSpPr>
        <xdr:spPr>
          <a:xfrm>
            <a:off x="14298386" y="11677650"/>
            <a:ext cx="987878" cy="614363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12532179" y="11439526"/>
            <a:ext cx="2649309" cy="571500"/>
          </a:xfrm>
          <a:prstGeom prst="rect">
            <a:avLst/>
          </a:prstGeom>
          <a:solidFill>
            <a:schemeClr val="bg1"/>
          </a:solidFill>
          <a:ln w="317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補助金交付決定額を記載して下さい</a:t>
            </a:r>
          </a:p>
        </xdr:txBody>
      </xdr:sp>
    </xdr:grpSp>
    <xdr:clientData/>
  </xdr:twoCellAnchor>
  <xdr:twoCellAnchor>
    <xdr:from>
      <xdr:col>22</xdr:col>
      <xdr:colOff>416717</xdr:colOff>
      <xdr:row>8</xdr:row>
      <xdr:rowOff>297656</xdr:rowOff>
    </xdr:from>
    <xdr:to>
      <xdr:col>25</xdr:col>
      <xdr:colOff>130967</xdr:colOff>
      <xdr:row>14</xdr:row>
      <xdr:rowOff>285750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F8515B8B-AE7D-AAC8-06AE-8DBCCBF3428C}"/>
            </a:ext>
          </a:extLst>
        </xdr:cNvPr>
        <xdr:cNvGrpSpPr/>
      </xdr:nvGrpSpPr>
      <xdr:grpSpPr>
        <a:xfrm>
          <a:off x="18568646" y="2869406"/>
          <a:ext cx="2163535" cy="1865880"/>
          <a:chOff x="18442780" y="2881312"/>
          <a:chExt cx="2143125" cy="1845469"/>
        </a:xfrm>
      </xdr:grpSpPr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739F859B-3CB0-F431-44AC-5C6096DEA129}"/>
              </a:ext>
            </a:extLst>
          </xdr:cNvPr>
          <xdr:cNvSpPr txBox="1"/>
        </xdr:nvSpPr>
        <xdr:spPr>
          <a:xfrm>
            <a:off x="18442780" y="3393281"/>
            <a:ext cx="2143125" cy="1333500"/>
          </a:xfrm>
          <a:prstGeom prst="rect">
            <a:avLst/>
          </a:prstGeom>
          <a:solidFill>
            <a:schemeClr val="lt1"/>
          </a:solidFill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>
                <a:latin typeface="Meiryo UI" panose="020B0604030504040204" pitchFamily="50" charset="-128"/>
                <a:ea typeface="Meiryo UI" panose="020B0604030504040204" pitchFamily="50" charset="-128"/>
              </a:rPr>
              <a:t>仲介サービス提供事業者へ支払った金額を記載し、証票類（銀行振込の写し、もしくは領収書等）を提出してください。</a:t>
            </a:r>
            <a:endParaRPr kumimoji="1" lang="en-US" altLang="ja-JP" sz="1200" b="1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endPara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cxnSp macro="">
        <xdr:nvCxnSpPr>
          <xdr:cNvPr id="13" name="直線矢印コネクタ 12">
            <a:extLst>
              <a:ext uri="{FF2B5EF4-FFF2-40B4-BE49-F238E27FC236}">
                <a16:creationId xmlns:a16="http://schemas.microsoft.com/office/drawing/2014/main" id="{C2FB0802-D41E-7727-BF7F-F5A4A7339D5C}"/>
              </a:ext>
            </a:extLst>
          </xdr:cNvPr>
          <xdr:cNvCxnSpPr/>
        </xdr:nvCxnSpPr>
        <xdr:spPr>
          <a:xfrm flipV="1">
            <a:off x="19145250" y="2881312"/>
            <a:ext cx="95250" cy="511969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9"/>
  <sheetViews>
    <sheetView view="pageBreakPreview" topLeftCell="A6" zoomScale="70" zoomScaleNormal="80" zoomScaleSheetLayoutView="70" workbookViewId="0">
      <selection activeCell="E29" sqref="E29"/>
    </sheetView>
  </sheetViews>
  <sheetFormatPr defaultColWidth="10.625" defaultRowHeight="30" customHeight="1" x14ac:dyDescent="0.4"/>
  <cols>
    <col min="1" max="1" width="3.625" style="1" customWidth="1"/>
    <col min="2" max="3" width="15.625" style="1" customWidth="1"/>
    <col min="4" max="4" width="3.625" style="1" customWidth="1"/>
    <col min="5" max="6" width="15.625" style="1" customWidth="1"/>
    <col min="7" max="7" width="10.625" style="1" customWidth="1"/>
    <col min="8" max="9" width="6.625" style="1" customWidth="1"/>
    <col min="10" max="21" width="10.625" style="1"/>
    <col min="22" max="22" width="15.625" style="1" customWidth="1"/>
    <col min="23" max="23" width="10.625" style="1"/>
    <col min="24" max="24" width="17.5" style="1" customWidth="1"/>
    <col min="25" max="16384" width="10.625" style="1"/>
  </cols>
  <sheetData>
    <row r="1" spans="1:24" ht="30" customHeight="1" x14ac:dyDescent="0.4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4" ht="20.100000000000001" customHeigh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4" ht="30" customHeight="1" x14ac:dyDescent="0.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5" t="s">
        <v>19</v>
      </c>
      <c r="S3" s="15"/>
      <c r="T3" s="15"/>
      <c r="U3" s="15"/>
      <c r="V3" s="15"/>
    </row>
    <row r="4" spans="1:24" ht="20.100000000000001" customHeight="1" x14ac:dyDescent="0.4"/>
    <row r="5" spans="1:24" ht="20.100000000000001" customHeight="1" x14ac:dyDescent="0.4">
      <c r="V5" s="2"/>
      <c r="W5" s="28" t="s">
        <v>41</v>
      </c>
      <c r="X5" s="28"/>
    </row>
    <row r="6" spans="1:24" ht="30" customHeight="1" thickBot="1" x14ac:dyDescent="0.45">
      <c r="A6" s="15"/>
      <c r="B6" s="15" t="s">
        <v>1</v>
      </c>
      <c r="C6" s="24" t="s">
        <v>17</v>
      </c>
      <c r="D6" s="25"/>
      <c r="E6" s="26"/>
      <c r="F6" s="18" t="s">
        <v>25</v>
      </c>
      <c r="G6" s="18" t="s">
        <v>24</v>
      </c>
      <c r="H6" s="15" t="s">
        <v>0</v>
      </c>
      <c r="I6" s="15" t="s">
        <v>8</v>
      </c>
      <c r="J6" s="15" t="s">
        <v>2</v>
      </c>
      <c r="K6" s="15"/>
      <c r="L6" s="15"/>
      <c r="M6" s="15"/>
      <c r="N6" s="15"/>
      <c r="O6" s="3" t="s">
        <v>9</v>
      </c>
      <c r="P6" s="15" t="s">
        <v>11</v>
      </c>
      <c r="Q6" s="15"/>
      <c r="R6" s="15"/>
      <c r="S6" s="15"/>
      <c r="T6" s="15"/>
      <c r="U6" s="15"/>
      <c r="V6" s="30" t="s">
        <v>34</v>
      </c>
      <c r="W6" s="39" t="s">
        <v>38</v>
      </c>
      <c r="X6" s="38"/>
    </row>
    <row r="7" spans="1:24" ht="30" customHeight="1" x14ac:dyDescent="0.4">
      <c r="A7" s="15"/>
      <c r="B7" s="15"/>
      <c r="C7" s="27"/>
      <c r="D7" s="28"/>
      <c r="E7" s="29"/>
      <c r="F7" s="19"/>
      <c r="G7" s="19"/>
      <c r="H7" s="15"/>
      <c r="I7" s="15"/>
      <c r="J7" s="3" t="s">
        <v>3</v>
      </c>
      <c r="K7" s="3" t="s">
        <v>4</v>
      </c>
      <c r="L7" s="3" t="s">
        <v>5</v>
      </c>
      <c r="M7" s="3" t="s">
        <v>6</v>
      </c>
      <c r="N7" s="3" t="s">
        <v>7</v>
      </c>
      <c r="O7" s="3" t="s">
        <v>10</v>
      </c>
      <c r="P7" s="3" t="s">
        <v>12</v>
      </c>
      <c r="Q7" s="3" t="s">
        <v>13</v>
      </c>
      <c r="R7" s="3" t="s">
        <v>14</v>
      </c>
      <c r="S7" s="3" t="s">
        <v>15</v>
      </c>
      <c r="T7" s="3" t="s">
        <v>6</v>
      </c>
      <c r="U7" s="3" t="s">
        <v>7</v>
      </c>
      <c r="V7" s="15"/>
      <c r="W7" s="37" t="s">
        <v>37</v>
      </c>
      <c r="X7" s="36" t="s">
        <v>39</v>
      </c>
    </row>
    <row r="8" spans="1:24" ht="24.95" customHeight="1" x14ac:dyDescent="0.4">
      <c r="A8" s="3">
        <v>1</v>
      </c>
      <c r="B8" s="3"/>
      <c r="C8" s="11"/>
      <c r="D8" s="12" t="s">
        <v>18</v>
      </c>
      <c r="E8" s="13"/>
      <c r="F8" s="13"/>
      <c r="G8" s="13"/>
      <c r="H8" s="3"/>
      <c r="I8" s="3"/>
      <c r="J8" s="7"/>
      <c r="K8" s="7"/>
      <c r="L8" s="7"/>
      <c r="M8" s="7"/>
      <c r="N8" s="7">
        <f>SUM(J8:M8)</f>
        <v>0</v>
      </c>
      <c r="O8" s="7"/>
      <c r="P8" s="7"/>
      <c r="Q8" s="7"/>
      <c r="R8" s="7"/>
      <c r="S8" s="7"/>
      <c r="T8" s="7"/>
      <c r="U8" s="7">
        <f>SUM(P8:T8)</f>
        <v>0</v>
      </c>
      <c r="V8" s="8">
        <f>N8+O8+U8</f>
        <v>0</v>
      </c>
      <c r="W8" s="14"/>
      <c r="X8" s="35"/>
    </row>
    <row r="9" spans="1:24" ht="24.95" customHeight="1" x14ac:dyDescent="0.4">
      <c r="A9" s="3">
        <v>2</v>
      </c>
      <c r="B9" s="3"/>
      <c r="C9" s="11"/>
      <c r="D9" s="12" t="s">
        <v>18</v>
      </c>
      <c r="E9" s="13"/>
      <c r="F9" s="13"/>
      <c r="G9" s="13"/>
      <c r="H9" s="3"/>
      <c r="I9" s="3"/>
      <c r="J9" s="7"/>
      <c r="K9" s="7"/>
      <c r="L9" s="7"/>
      <c r="M9" s="7"/>
      <c r="N9" s="7">
        <f t="shared" ref="N9:N25" si="0">SUM(J9:M9)</f>
        <v>0</v>
      </c>
      <c r="O9" s="7"/>
      <c r="P9" s="7"/>
      <c r="Q9" s="7"/>
      <c r="R9" s="7"/>
      <c r="S9" s="7"/>
      <c r="T9" s="7"/>
      <c r="U9" s="7">
        <f t="shared" ref="U9:U25" si="1">SUM(P9:T9)</f>
        <v>0</v>
      </c>
      <c r="V9" s="8">
        <f t="shared" ref="V9:V25" si="2">N9+O9+U9</f>
        <v>0</v>
      </c>
      <c r="W9" s="14"/>
      <c r="X9" s="35"/>
    </row>
    <row r="10" spans="1:24" ht="24.95" customHeight="1" x14ac:dyDescent="0.4">
      <c r="A10" s="3">
        <v>3</v>
      </c>
      <c r="B10" s="3"/>
      <c r="C10" s="11"/>
      <c r="D10" s="12" t="s">
        <v>18</v>
      </c>
      <c r="E10" s="13"/>
      <c r="F10" s="13"/>
      <c r="G10" s="13"/>
      <c r="H10" s="3"/>
      <c r="I10" s="3"/>
      <c r="J10" s="7"/>
      <c r="K10" s="7"/>
      <c r="L10" s="7"/>
      <c r="M10" s="7"/>
      <c r="N10" s="7">
        <f t="shared" si="0"/>
        <v>0</v>
      </c>
      <c r="O10" s="7"/>
      <c r="P10" s="7"/>
      <c r="Q10" s="7"/>
      <c r="R10" s="7"/>
      <c r="S10" s="7"/>
      <c r="T10" s="7"/>
      <c r="U10" s="7">
        <f t="shared" si="1"/>
        <v>0</v>
      </c>
      <c r="V10" s="8">
        <f t="shared" si="2"/>
        <v>0</v>
      </c>
      <c r="W10" s="14"/>
      <c r="X10" s="35"/>
    </row>
    <row r="11" spans="1:24" ht="24.95" customHeight="1" x14ac:dyDescent="0.4">
      <c r="A11" s="3">
        <v>4</v>
      </c>
      <c r="B11" s="3"/>
      <c r="C11" s="11"/>
      <c r="D11" s="12" t="s">
        <v>18</v>
      </c>
      <c r="E11" s="13"/>
      <c r="F11" s="13"/>
      <c r="G11" s="13"/>
      <c r="H11" s="3"/>
      <c r="I11" s="3"/>
      <c r="J11" s="7"/>
      <c r="K11" s="7"/>
      <c r="L11" s="7"/>
      <c r="M11" s="7"/>
      <c r="N11" s="7">
        <f t="shared" si="0"/>
        <v>0</v>
      </c>
      <c r="O11" s="7"/>
      <c r="P11" s="7"/>
      <c r="Q11" s="7"/>
      <c r="R11" s="7"/>
      <c r="S11" s="7"/>
      <c r="T11" s="7"/>
      <c r="U11" s="7">
        <f t="shared" si="1"/>
        <v>0</v>
      </c>
      <c r="V11" s="8">
        <f t="shared" si="2"/>
        <v>0</v>
      </c>
      <c r="W11" s="14"/>
      <c r="X11" s="35"/>
    </row>
    <row r="12" spans="1:24" ht="24.95" customHeight="1" x14ac:dyDescent="0.4">
      <c r="A12" s="3">
        <v>5</v>
      </c>
      <c r="B12" s="3"/>
      <c r="C12" s="4"/>
      <c r="D12" s="5" t="s">
        <v>18</v>
      </c>
      <c r="E12" s="6"/>
      <c r="F12" s="13"/>
      <c r="G12" s="13"/>
      <c r="H12" s="3"/>
      <c r="I12" s="3"/>
      <c r="J12" s="7"/>
      <c r="K12" s="7"/>
      <c r="L12" s="7"/>
      <c r="M12" s="7"/>
      <c r="N12" s="7">
        <f t="shared" si="0"/>
        <v>0</v>
      </c>
      <c r="O12" s="7"/>
      <c r="P12" s="7"/>
      <c r="Q12" s="7"/>
      <c r="R12" s="7"/>
      <c r="S12" s="7"/>
      <c r="T12" s="7"/>
      <c r="U12" s="7">
        <f t="shared" si="1"/>
        <v>0</v>
      </c>
      <c r="V12" s="8">
        <f t="shared" si="2"/>
        <v>0</v>
      </c>
      <c r="W12" s="14"/>
      <c r="X12" s="35"/>
    </row>
    <row r="13" spans="1:24" ht="24.95" customHeight="1" x14ac:dyDescent="0.4">
      <c r="A13" s="3">
        <v>6</v>
      </c>
      <c r="B13" s="3"/>
      <c r="C13" s="4"/>
      <c r="D13" s="5" t="s">
        <v>18</v>
      </c>
      <c r="E13" s="6"/>
      <c r="F13" s="13"/>
      <c r="G13" s="13"/>
      <c r="H13" s="3"/>
      <c r="I13" s="3"/>
      <c r="J13" s="7"/>
      <c r="K13" s="7"/>
      <c r="L13" s="7"/>
      <c r="M13" s="7"/>
      <c r="N13" s="7">
        <f t="shared" si="0"/>
        <v>0</v>
      </c>
      <c r="O13" s="7"/>
      <c r="P13" s="7"/>
      <c r="Q13" s="7"/>
      <c r="R13" s="7"/>
      <c r="S13" s="7"/>
      <c r="T13" s="7"/>
      <c r="U13" s="7">
        <f t="shared" si="1"/>
        <v>0</v>
      </c>
      <c r="V13" s="8">
        <f t="shared" si="2"/>
        <v>0</v>
      </c>
      <c r="W13" s="14"/>
      <c r="X13" s="35"/>
    </row>
    <row r="14" spans="1:24" ht="24.95" customHeight="1" x14ac:dyDescent="0.4">
      <c r="A14" s="3">
        <v>7</v>
      </c>
      <c r="B14" s="3"/>
      <c r="C14" s="4"/>
      <c r="D14" s="5" t="s">
        <v>18</v>
      </c>
      <c r="E14" s="6"/>
      <c r="F14" s="13"/>
      <c r="G14" s="13"/>
      <c r="H14" s="3"/>
      <c r="I14" s="3"/>
      <c r="J14" s="7"/>
      <c r="K14" s="7"/>
      <c r="L14" s="7"/>
      <c r="M14" s="7"/>
      <c r="N14" s="7">
        <f t="shared" si="0"/>
        <v>0</v>
      </c>
      <c r="O14" s="7"/>
      <c r="P14" s="7"/>
      <c r="Q14" s="7"/>
      <c r="R14" s="7"/>
      <c r="S14" s="7"/>
      <c r="T14" s="7"/>
      <c r="U14" s="7">
        <f t="shared" si="1"/>
        <v>0</v>
      </c>
      <c r="V14" s="8">
        <f t="shared" si="2"/>
        <v>0</v>
      </c>
      <c r="W14" s="14"/>
      <c r="X14" s="35"/>
    </row>
    <row r="15" spans="1:24" ht="24.95" customHeight="1" x14ac:dyDescent="0.4">
      <c r="A15" s="3">
        <v>8</v>
      </c>
      <c r="B15" s="3"/>
      <c r="C15" s="4"/>
      <c r="D15" s="5" t="s">
        <v>18</v>
      </c>
      <c r="E15" s="6"/>
      <c r="F15" s="13"/>
      <c r="G15" s="13"/>
      <c r="H15" s="3"/>
      <c r="I15" s="3"/>
      <c r="J15" s="7"/>
      <c r="K15" s="7"/>
      <c r="L15" s="7"/>
      <c r="M15" s="7"/>
      <c r="N15" s="7">
        <f t="shared" si="0"/>
        <v>0</v>
      </c>
      <c r="O15" s="7"/>
      <c r="P15" s="7"/>
      <c r="Q15" s="7"/>
      <c r="R15" s="7"/>
      <c r="S15" s="7"/>
      <c r="T15" s="7"/>
      <c r="U15" s="7">
        <f t="shared" si="1"/>
        <v>0</v>
      </c>
      <c r="V15" s="8">
        <f t="shared" si="2"/>
        <v>0</v>
      </c>
      <c r="W15" s="14"/>
      <c r="X15" s="35"/>
    </row>
    <row r="16" spans="1:24" ht="24.95" customHeight="1" x14ac:dyDescent="0.4">
      <c r="A16" s="3">
        <v>9</v>
      </c>
      <c r="B16" s="3"/>
      <c r="C16" s="4"/>
      <c r="D16" s="5" t="s">
        <v>18</v>
      </c>
      <c r="E16" s="6"/>
      <c r="F16" s="13"/>
      <c r="G16" s="13"/>
      <c r="H16" s="3"/>
      <c r="I16" s="3"/>
      <c r="J16" s="7"/>
      <c r="K16" s="7"/>
      <c r="L16" s="7"/>
      <c r="M16" s="7"/>
      <c r="N16" s="7">
        <f t="shared" si="0"/>
        <v>0</v>
      </c>
      <c r="O16" s="7"/>
      <c r="P16" s="7"/>
      <c r="Q16" s="7"/>
      <c r="R16" s="7"/>
      <c r="S16" s="7"/>
      <c r="T16" s="7"/>
      <c r="U16" s="7">
        <f t="shared" si="1"/>
        <v>0</v>
      </c>
      <c r="V16" s="8">
        <f t="shared" si="2"/>
        <v>0</v>
      </c>
      <c r="W16" s="14"/>
      <c r="X16" s="35"/>
    </row>
    <row r="17" spans="1:24" ht="24.95" customHeight="1" x14ac:dyDescent="0.4">
      <c r="A17" s="3">
        <v>10</v>
      </c>
      <c r="B17" s="3"/>
      <c r="C17" s="4"/>
      <c r="D17" s="5" t="s">
        <v>18</v>
      </c>
      <c r="E17" s="6"/>
      <c r="F17" s="13"/>
      <c r="G17" s="13"/>
      <c r="H17" s="3"/>
      <c r="I17" s="3"/>
      <c r="J17" s="7"/>
      <c r="K17" s="7"/>
      <c r="L17" s="7"/>
      <c r="M17" s="7"/>
      <c r="N17" s="7">
        <f t="shared" si="0"/>
        <v>0</v>
      </c>
      <c r="O17" s="7"/>
      <c r="P17" s="7"/>
      <c r="Q17" s="7"/>
      <c r="R17" s="7"/>
      <c r="S17" s="7"/>
      <c r="T17" s="7"/>
      <c r="U17" s="7">
        <f t="shared" si="1"/>
        <v>0</v>
      </c>
      <c r="V17" s="8">
        <f t="shared" si="2"/>
        <v>0</v>
      </c>
      <c r="W17" s="14"/>
      <c r="X17" s="35"/>
    </row>
    <row r="18" spans="1:24" ht="24.95" customHeight="1" x14ac:dyDescent="0.4">
      <c r="A18" s="3">
        <v>11</v>
      </c>
      <c r="B18" s="3"/>
      <c r="C18" s="4"/>
      <c r="D18" s="5" t="s">
        <v>18</v>
      </c>
      <c r="E18" s="6"/>
      <c r="F18" s="13"/>
      <c r="G18" s="13"/>
      <c r="H18" s="3"/>
      <c r="I18" s="3"/>
      <c r="J18" s="7"/>
      <c r="K18" s="7"/>
      <c r="L18" s="7"/>
      <c r="M18" s="7"/>
      <c r="N18" s="7">
        <f t="shared" si="0"/>
        <v>0</v>
      </c>
      <c r="O18" s="7"/>
      <c r="P18" s="7"/>
      <c r="Q18" s="7"/>
      <c r="R18" s="7"/>
      <c r="S18" s="7"/>
      <c r="T18" s="7"/>
      <c r="U18" s="7">
        <f t="shared" si="1"/>
        <v>0</v>
      </c>
      <c r="V18" s="8">
        <f t="shared" si="2"/>
        <v>0</v>
      </c>
      <c r="W18" s="14"/>
      <c r="X18" s="35"/>
    </row>
    <row r="19" spans="1:24" ht="24.95" customHeight="1" x14ac:dyDescent="0.4">
      <c r="A19" s="3">
        <v>12</v>
      </c>
      <c r="B19" s="3"/>
      <c r="C19" s="4"/>
      <c r="D19" s="5" t="s">
        <v>18</v>
      </c>
      <c r="E19" s="6"/>
      <c r="F19" s="13"/>
      <c r="G19" s="13"/>
      <c r="H19" s="3"/>
      <c r="I19" s="3"/>
      <c r="J19" s="7"/>
      <c r="K19" s="7"/>
      <c r="L19" s="7"/>
      <c r="M19" s="7"/>
      <c r="N19" s="7">
        <f t="shared" si="0"/>
        <v>0</v>
      </c>
      <c r="O19" s="7"/>
      <c r="P19" s="7"/>
      <c r="Q19" s="7"/>
      <c r="R19" s="7"/>
      <c r="S19" s="7"/>
      <c r="T19" s="7"/>
      <c r="U19" s="7">
        <f t="shared" si="1"/>
        <v>0</v>
      </c>
      <c r="V19" s="8">
        <f t="shared" si="2"/>
        <v>0</v>
      </c>
      <c r="W19" s="14"/>
      <c r="X19" s="35"/>
    </row>
    <row r="20" spans="1:24" ht="24.95" customHeight="1" x14ac:dyDescent="0.4">
      <c r="A20" s="3">
        <v>13</v>
      </c>
      <c r="B20" s="3"/>
      <c r="C20" s="4"/>
      <c r="D20" s="5" t="s">
        <v>18</v>
      </c>
      <c r="E20" s="6"/>
      <c r="F20" s="13"/>
      <c r="G20" s="13"/>
      <c r="H20" s="3"/>
      <c r="I20" s="3"/>
      <c r="J20" s="7"/>
      <c r="K20" s="7"/>
      <c r="L20" s="7"/>
      <c r="M20" s="7"/>
      <c r="N20" s="7">
        <f t="shared" si="0"/>
        <v>0</v>
      </c>
      <c r="O20" s="7"/>
      <c r="P20" s="7"/>
      <c r="Q20" s="7"/>
      <c r="R20" s="7"/>
      <c r="S20" s="7"/>
      <c r="T20" s="7"/>
      <c r="U20" s="7">
        <f t="shared" si="1"/>
        <v>0</v>
      </c>
      <c r="V20" s="8">
        <f t="shared" si="2"/>
        <v>0</v>
      </c>
      <c r="W20" s="14"/>
      <c r="X20" s="35"/>
    </row>
    <row r="21" spans="1:24" ht="24.95" customHeight="1" x14ac:dyDescent="0.4">
      <c r="A21" s="3">
        <v>14</v>
      </c>
      <c r="B21" s="3"/>
      <c r="C21" s="4"/>
      <c r="D21" s="5" t="s">
        <v>18</v>
      </c>
      <c r="E21" s="6"/>
      <c r="F21" s="13"/>
      <c r="G21" s="13"/>
      <c r="H21" s="3"/>
      <c r="I21" s="3"/>
      <c r="J21" s="7"/>
      <c r="K21" s="7"/>
      <c r="L21" s="7"/>
      <c r="M21" s="7"/>
      <c r="N21" s="7">
        <f t="shared" si="0"/>
        <v>0</v>
      </c>
      <c r="O21" s="7"/>
      <c r="P21" s="7"/>
      <c r="Q21" s="7"/>
      <c r="R21" s="7"/>
      <c r="S21" s="7"/>
      <c r="T21" s="7"/>
      <c r="U21" s="7">
        <f t="shared" si="1"/>
        <v>0</v>
      </c>
      <c r="V21" s="8">
        <f t="shared" si="2"/>
        <v>0</v>
      </c>
      <c r="W21" s="14"/>
      <c r="X21" s="35"/>
    </row>
    <row r="22" spans="1:24" ht="24.95" customHeight="1" x14ac:dyDescent="0.4">
      <c r="A22" s="3">
        <v>15</v>
      </c>
      <c r="B22" s="3"/>
      <c r="C22" s="4"/>
      <c r="D22" s="5" t="s">
        <v>18</v>
      </c>
      <c r="E22" s="6"/>
      <c r="F22" s="13"/>
      <c r="G22" s="13"/>
      <c r="H22" s="3"/>
      <c r="I22" s="3"/>
      <c r="J22" s="7"/>
      <c r="K22" s="7"/>
      <c r="L22" s="7"/>
      <c r="M22" s="7"/>
      <c r="N22" s="7">
        <f t="shared" si="0"/>
        <v>0</v>
      </c>
      <c r="O22" s="7"/>
      <c r="P22" s="7"/>
      <c r="Q22" s="7"/>
      <c r="R22" s="7"/>
      <c r="S22" s="7"/>
      <c r="T22" s="7"/>
      <c r="U22" s="7">
        <f t="shared" si="1"/>
        <v>0</v>
      </c>
      <c r="V22" s="8">
        <f t="shared" si="2"/>
        <v>0</v>
      </c>
      <c r="W22" s="14"/>
      <c r="X22" s="35"/>
    </row>
    <row r="23" spans="1:24" ht="24.95" customHeight="1" x14ac:dyDescent="0.4">
      <c r="A23" s="3">
        <v>16</v>
      </c>
      <c r="B23" s="3"/>
      <c r="C23" s="4"/>
      <c r="D23" s="5" t="s">
        <v>18</v>
      </c>
      <c r="E23" s="6"/>
      <c r="F23" s="13"/>
      <c r="G23" s="13"/>
      <c r="H23" s="3"/>
      <c r="I23" s="3"/>
      <c r="J23" s="7"/>
      <c r="K23" s="7"/>
      <c r="L23" s="7"/>
      <c r="M23" s="7"/>
      <c r="N23" s="7">
        <f t="shared" si="0"/>
        <v>0</v>
      </c>
      <c r="O23" s="7"/>
      <c r="P23" s="7"/>
      <c r="Q23" s="7"/>
      <c r="R23" s="7"/>
      <c r="S23" s="7"/>
      <c r="T23" s="7"/>
      <c r="U23" s="7">
        <f t="shared" si="1"/>
        <v>0</v>
      </c>
      <c r="V23" s="8">
        <f t="shared" si="2"/>
        <v>0</v>
      </c>
      <c r="W23" s="14"/>
      <c r="X23" s="35"/>
    </row>
    <row r="24" spans="1:24" ht="24.95" customHeight="1" x14ac:dyDescent="0.4">
      <c r="A24" s="3">
        <v>17</v>
      </c>
      <c r="B24" s="3"/>
      <c r="C24" s="4"/>
      <c r="D24" s="5" t="s">
        <v>18</v>
      </c>
      <c r="E24" s="6"/>
      <c r="F24" s="13"/>
      <c r="G24" s="13"/>
      <c r="H24" s="3"/>
      <c r="I24" s="3"/>
      <c r="J24" s="7"/>
      <c r="K24" s="7"/>
      <c r="L24" s="7"/>
      <c r="M24" s="7"/>
      <c r="N24" s="7">
        <f t="shared" si="0"/>
        <v>0</v>
      </c>
      <c r="O24" s="7"/>
      <c r="P24" s="7"/>
      <c r="Q24" s="7"/>
      <c r="R24" s="7"/>
      <c r="S24" s="7"/>
      <c r="T24" s="7"/>
      <c r="U24" s="7">
        <f t="shared" si="1"/>
        <v>0</v>
      </c>
      <c r="V24" s="8">
        <f t="shared" si="2"/>
        <v>0</v>
      </c>
      <c r="W24" s="14"/>
      <c r="X24" s="35"/>
    </row>
    <row r="25" spans="1:24" ht="24.95" customHeight="1" x14ac:dyDescent="0.4">
      <c r="A25" s="3">
        <v>18</v>
      </c>
      <c r="B25" s="3"/>
      <c r="C25" s="4"/>
      <c r="D25" s="5" t="s">
        <v>18</v>
      </c>
      <c r="E25" s="6"/>
      <c r="F25" s="13"/>
      <c r="G25" s="13"/>
      <c r="H25" s="3"/>
      <c r="I25" s="3"/>
      <c r="J25" s="7"/>
      <c r="K25" s="7"/>
      <c r="L25" s="7"/>
      <c r="M25" s="7"/>
      <c r="N25" s="7">
        <f t="shared" si="0"/>
        <v>0</v>
      </c>
      <c r="O25" s="7"/>
      <c r="P25" s="7"/>
      <c r="Q25" s="7"/>
      <c r="R25" s="7"/>
      <c r="S25" s="7"/>
      <c r="T25" s="7"/>
      <c r="U25" s="7">
        <f t="shared" si="1"/>
        <v>0</v>
      </c>
      <c r="V25" s="8">
        <f t="shared" si="2"/>
        <v>0</v>
      </c>
      <c r="W25" s="14"/>
      <c r="X25" s="35"/>
    </row>
    <row r="26" spans="1:24" ht="24.95" customHeight="1" x14ac:dyDescent="0.4">
      <c r="A26" s="3">
        <v>19</v>
      </c>
      <c r="B26" s="3"/>
      <c r="C26" s="4"/>
      <c r="D26" s="5" t="s">
        <v>18</v>
      </c>
      <c r="E26" s="6"/>
      <c r="F26" s="13"/>
      <c r="G26" s="13"/>
      <c r="H26" s="3"/>
      <c r="I26" s="3"/>
      <c r="J26" s="7"/>
      <c r="K26" s="7"/>
      <c r="L26" s="7"/>
      <c r="M26" s="7"/>
      <c r="N26" s="7">
        <f t="shared" ref="N26:N32" si="3">SUM(J26:M26)</f>
        <v>0</v>
      </c>
      <c r="O26" s="7"/>
      <c r="P26" s="7"/>
      <c r="Q26" s="7"/>
      <c r="R26" s="7"/>
      <c r="S26" s="7"/>
      <c r="T26" s="7"/>
      <c r="U26" s="7">
        <f t="shared" ref="U26:U32" si="4">SUM(P26:T26)</f>
        <v>0</v>
      </c>
      <c r="V26" s="8">
        <f t="shared" ref="V26:V32" si="5">N26+O26+U26</f>
        <v>0</v>
      </c>
      <c r="W26" s="14"/>
      <c r="X26" s="35"/>
    </row>
    <row r="27" spans="1:24" ht="24.95" customHeight="1" x14ac:dyDescent="0.4">
      <c r="A27" s="3">
        <v>20</v>
      </c>
      <c r="B27" s="3"/>
      <c r="C27" s="4"/>
      <c r="D27" s="5" t="s">
        <v>18</v>
      </c>
      <c r="E27" s="6"/>
      <c r="F27" s="13"/>
      <c r="G27" s="13"/>
      <c r="H27" s="3"/>
      <c r="I27" s="3"/>
      <c r="J27" s="7"/>
      <c r="K27" s="7"/>
      <c r="L27" s="7"/>
      <c r="M27" s="7"/>
      <c r="N27" s="7">
        <f t="shared" si="3"/>
        <v>0</v>
      </c>
      <c r="O27" s="7"/>
      <c r="P27" s="7"/>
      <c r="Q27" s="7"/>
      <c r="R27" s="7"/>
      <c r="S27" s="7"/>
      <c r="T27" s="7"/>
      <c r="U27" s="7">
        <f t="shared" si="4"/>
        <v>0</v>
      </c>
      <c r="V27" s="8">
        <f t="shared" si="5"/>
        <v>0</v>
      </c>
      <c r="W27" s="14"/>
      <c r="X27" s="35"/>
    </row>
    <row r="28" spans="1:24" ht="24.95" customHeight="1" x14ac:dyDescent="0.4">
      <c r="A28" s="3">
        <v>21</v>
      </c>
      <c r="B28" s="3"/>
      <c r="C28" s="4"/>
      <c r="D28" s="5" t="s">
        <v>18</v>
      </c>
      <c r="E28" s="6"/>
      <c r="F28" s="13"/>
      <c r="G28" s="13"/>
      <c r="H28" s="3"/>
      <c r="I28" s="3"/>
      <c r="J28" s="7"/>
      <c r="K28" s="7"/>
      <c r="L28" s="7"/>
      <c r="M28" s="7"/>
      <c r="N28" s="7">
        <f t="shared" si="3"/>
        <v>0</v>
      </c>
      <c r="O28" s="7"/>
      <c r="P28" s="7"/>
      <c r="Q28" s="7"/>
      <c r="R28" s="7"/>
      <c r="S28" s="7"/>
      <c r="T28" s="7"/>
      <c r="U28" s="7">
        <f t="shared" si="4"/>
        <v>0</v>
      </c>
      <c r="V28" s="8">
        <f t="shared" si="5"/>
        <v>0</v>
      </c>
      <c r="W28" s="14"/>
      <c r="X28" s="35"/>
    </row>
    <row r="29" spans="1:24" ht="24.95" customHeight="1" x14ac:dyDescent="0.4">
      <c r="A29" s="3">
        <v>22</v>
      </c>
      <c r="B29" s="3"/>
      <c r="C29" s="4"/>
      <c r="D29" s="5" t="s">
        <v>18</v>
      </c>
      <c r="E29" s="6"/>
      <c r="F29" s="13"/>
      <c r="G29" s="13"/>
      <c r="H29" s="3"/>
      <c r="I29" s="3"/>
      <c r="J29" s="7"/>
      <c r="K29" s="7"/>
      <c r="L29" s="7"/>
      <c r="M29" s="7"/>
      <c r="N29" s="7">
        <f t="shared" si="3"/>
        <v>0</v>
      </c>
      <c r="O29" s="7"/>
      <c r="P29" s="7"/>
      <c r="Q29" s="7"/>
      <c r="R29" s="7"/>
      <c r="S29" s="7"/>
      <c r="T29" s="7"/>
      <c r="U29" s="7">
        <f t="shared" si="4"/>
        <v>0</v>
      </c>
      <c r="V29" s="8">
        <f t="shared" si="5"/>
        <v>0</v>
      </c>
      <c r="W29" s="14"/>
      <c r="X29" s="35"/>
    </row>
    <row r="30" spans="1:24" ht="24.95" customHeight="1" x14ac:dyDescent="0.4">
      <c r="A30" s="3">
        <v>23</v>
      </c>
      <c r="B30" s="3"/>
      <c r="C30" s="4"/>
      <c r="D30" s="5" t="s">
        <v>18</v>
      </c>
      <c r="E30" s="6"/>
      <c r="F30" s="13"/>
      <c r="G30" s="13"/>
      <c r="H30" s="3"/>
      <c r="I30" s="3"/>
      <c r="J30" s="7"/>
      <c r="K30" s="7"/>
      <c r="L30" s="7"/>
      <c r="M30" s="7"/>
      <c r="N30" s="7">
        <f t="shared" si="3"/>
        <v>0</v>
      </c>
      <c r="O30" s="7"/>
      <c r="P30" s="7"/>
      <c r="Q30" s="7"/>
      <c r="R30" s="7"/>
      <c r="S30" s="7"/>
      <c r="T30" s="7"/>
      <c r="U30" s="7">
        <f t="shared" si="4"/>
        <v>0</v>
      </c>
      <c r="V30" s="8">
        <f t="shared" si="5"/>
        <v>0</v>
      </c>
      <c r="W30" s="14"/>
      <c r="X30" s="35"/>
    </row>
    <row r="31" spans="1:24" ht="24.95" customHeight="1" x14ac:dyDescent="0.4">
      <c r="A31" s="3">
        <v>24</v>
      </c>
      <c r="B31" s="3"/>
      <c r="C31" s="4"/>
      <c r="D31" s="5" t="s">
        <v>18</v>
      </c>
      <c r="E31" s="6"/>
      <c r="F31" s="13"/>
      <c r="G31" s="13"/>
      <c r="H31" s="3"/>
      <c r="I31" s="3"/>
      <c r="J31" s="7"/>
      <c r="K31" s="7"/>
      <c r="L31" s="7"/>
      <c r="M31" s="7"/>
      <c r="N31" s="7">
        <f t="shared" si="3"/>
        <v>0</v>
      </c>
      <c r="O31" s="7"/>
      <c r="P31" s="7"/>
      <c r="Q31" s="7"/>
      <c r="R31" s="7"/>
      <c r="S31" s="7"/>
      <c r="T31" s="7"/>
      <c r="U31" s="7">
        <f t="shared" si="4"/>
        <v>0</v>
      </c>
      <c r="V31" s="8">
        <f t="shared" si="5"/>
        <v>0</v>
      </c>
      <c r="W31" s="14"/>
      <c r="X31" s="35"/>
    </row>
    <row r="32" spans="1:24" ht="24.95" customHeight="1" x14ac:dyDescent="0.4">
      <c r="A32" s="3">
        <v>25</v>
      </c>
      <c r="B32" s="3"/>
      <c r="C32" s="4"/>
      <c r="D32" s="5" t="s">
        <v>18</v>
      </c>
      <c r="E32" s="6"/>
      <c r="F32" s="13"/>
      <c r="G32" s="13"/>
      <c r="H32" s="3"/>
      <c r="I32" s="3"/>
      <c r="J32" s="7"/>
      <c r="K32" s="7"/>
      <c r="L32" s="7"/>
      <c r="M32" s="7"/>
      <c r="N32" s="7">
        <f t="shared" si="3"/>
        <v>0</v>
      </c>
      <c r="O32" s="7"/>
      <c r="P32" s="7"/>
      <c r="Q32" s="7"/>
      <c r="R32" s="7"/>
      <c r="S32" s="7"/>
      <c r="T32" s="7"/>
      <c r="U32" s="7">
        <f t="shared" si="4"/>
        <v>0</v>
      </c>
      <c r="V32" s="8">
        <f t="shared" si="5"/>
        <v>0</v>
      </c>
      <c r="W32" s="14"/>
      <c r="X32" s="35"/>
    </row>
    <row r="33" spans="1:24" ht="24.95" customHeight="1" x14ac:dyDescent="0.4">
      <c r="A33" s="20" t="s">
        <v>7</v>
      </c>
      <c r="B33" s="21"/>
      <c r="C33" s="21"/>
      <c r="D33" s="21"/>
      <c r="E33" s="21"/>
      <c r="F33" s="21"/>
      <c r="G33" s="22"/>
      <c r="H33" s="9">
        <f>COUNTA(H8:H32)</f>
        <v>0</v>
      </c>
      <c r="I33" s="9">
        <f>COUNTA(I8:I32)</f>
        <v>0</v>
      </c>
      <c r="J33" s="8">
        <f t="shared" ref="J33:V33" si="6">SUM(J8:J32)</f>
        <v>0</v>
      </c>
      <c r="K33" s="8">
        <f t="shared" si="6"/>
        <v>0</v>
      </c>
      <c r="L33" s="8">
        <f t="shared" si="6"/>
        <v>0</v>
      </c>
      <c r="M33" s="8">
        <f t="shared" si="6"/>
        <v>0</v>
      </c>
      <c r="N33" s="8">
        <f t="shared" si="6"/>
        <v>0</v>
      </c>
      <c r="O33" s="8">
        <f t="shared" si="6"/>
        <v>0</v>
      </c>
      <c r="P33" s="8">
        <f t="shared" si="6"/>
        <v>0</v>
      </c>
      <c r="Q33" s="8">
        <f t="shared" si="6"/>
        <v>0</v>
      </c>
      <c r="R33" s="8">
        <f t="shared" si="6"/>
        <v>0</v>
      </c>
      <c r="S33" s="8">
        <f t="shared" si="6"/>
        <v>0</v>
      </c>
      <c r="T33" s="8">
        <f t="shared" si="6"/>
        <v>0</v>
      </c>
      <c r="U33" s="8">
        <f t="shared" si="6"/>
        <v>0</v>
      </c>
      <c r="V33" s="8">
        <f t="shared" si="6"/>
        <v>0</v>
      </c>
      <c r="W33" s="34">
        <f>COUNTIF(W8:W32,"〇")</f>
        <v>0</v>
      </c>
      <c r="X33" s="33">
        <f>SUM(X8:X32)</f>
        <v>0</v>
      </c>
    </row>
    <row r="34" spans="1:24" ht="15" customHeight="1" thickBot="1" x14ac:dyDescent="0.45">
      <c r="H34" s="15" t="s">
        <v>20</v>
      </c>
      <c r="I34" s="15"/>
      <c r="V34" s="3" t="s">
        <v>21</v>
      </c>
      <c r="W34" s="32" t="s">
        <v>35</v>
      </c>
      <c r="X34" s="31" t="s">
        <v>36</v>
      </c>
    </row>
    <row r="35" spans="1:24" ht="15" customHeight="1" x14ac:dyDescent="0.4">
      <c r="H35" s="10"/>
      <c r="I35" s="10"/>
      <c r="V35" s="10"/>
    </row>
    <row r="36" spans="1:24" ht="38.25" customHeight="1" x14ac:dyDescent="0.4">
      <c r="S36" s="2"/>
    </row>
    <row r="37" spans="1:24" ht="30" customHeight="1" x14ac:dyDescent="0.4">
      <c r="V37" s="16" t="s">
        <v>40</v>
      </c>
      <c r="W37" s="17"/>
      <c r="X37" s="7">
        <f>(V33*8/10)+(X33*8/10)</f>
        <v>0</v>
      </c>
    </row>
    <row r="38" spans="1:24" ht="30" customHeight="1" x14ac:dyDescent="0.4">
      <c r="V38" s="16" t="s">
        <v>31</v>
      </c>
      <c r="W38" s="17"/>
      <c r="X38" s="7"/>
    </row>
    <row r="39" spans="1:24" ht="30" customHeight="1" x14ac:dyDescent="0.4">
      <c r="V39" s="16" t="s">
        <v>32</v>
      </c>
      <c r="W39" s="17"/>
      <c r="X39" s="7">
        <f>ROUNDDOWN(MIN(X37:X38),-3)</f>
        <v>0</v>
      </c>
    </row>
  </sheetData>
  <mergeCells count="20">
    <mergeCell ref="V39:W39"/>
    <mergeCell ref="W5:X5"/>
    <mergeCell ref="H34:I34"/>
    <mergeCell ref="A1:V1"/>
    <mergeCell ref="R3:S3"/>
    <mergeCell ref="A6:A7"/>
    <mergeCell ref="B6:B7"/>
    <mergeCell ref="C6:E7"/>
    <mergeCell ref="H6:H7"/>
    <mergeCell ref="I6:I7"/>
    <mergeCell ref="J6:N6"/>
    <mergeCell ref="P6:U6"/>
    <mergeCell ref="V6:V7"/>
    <mergeCell ref="V37:W37"/>
    <mergeCell ref="V38:W38"/>
    <mergeCell ref="T3:V3"/>
    <mergeCell ref="F6:F7"/>
    <mergeCell ref="G6:G7"/>
    <mergeCell ref="A33:G33"/>
    <mergeCell ref="W6:X6"/>
  </mergeCells>
  <phoneticPr fontId="2"/>
  <dataValidations count="1">
    <dataValidation type="list" allowBlank="1" showInputMessage="1" showErrorMessage="1" sqref="W8:W32" xr:uid="{15450C14-F24E-484E-9F0E-26C6FD4FF670}">
      <formula1>"〇,  "</formula1>
    </dataValidation>
  </dataValidations>
  <pageMargins left="0.78740157480314965" right="0.39370078740157483" top="0.78740157480314965" bottom="0.39370078740157483" header="0.31496062992125984" footer="0.31496062992125984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1"/>
  <sheetViews>
    <sheetView tabSelected="1" topLeftCell="A27" zoomScale="70" zoomScaleNormal="70" workbookViewId="0">
      <selection activeCell="Q40" sqref="Q40"/>
    </sheetView>
  </sheetViews>
  <sheetFormatPr defaultColWidth="10.625" defaultRowHeight="30" customHeight="1" x14ac:dyDescent="0.4"/>
  <cols>
    <col min="1" max="1" width="3.625" style="1" customWidth="1"/>
    <col min="2" max="3" width="15.625" style="1" customWidth="1"/>
    <col min="4" max="4" width="3.625" style="1" customWidth="1"/>
    <col min="5" max="6" width="15.625" style="1" customWidth="1"/>
    <col min="7" max="7" width="10.625" style="1" customWidth="1"/>
    <col min="8" max="9" width="6.625" style="1" customWidth="1"/>
    <col min="10" max="21" width="10.625" style="1"/>
    <col min="22" max="22" width="15.625" style="1" customWidth="1"/>
    <col min="23" max="23" width="10.625" style="1"/>
    <col min="24" max="24" width="10.625" style="40"/>
    <col min="25" max="16384" width="10.625" style="1"/>
  </cols>
  <sheetData>
    <row r="1" spans="1:24" ht="30" customHeight="1" x14ac:dyDescent="0.4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4" ht="20.100000000000001" customHeigh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4" ht="30" customHeight="1" x14ac:dyDescent="0.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5" t="s">
        <v>19</v>
      </c>
      <c r="S3" s="15"/>
      <c r="T3" s="15" t="s">
        <v>22</v>
      </c>
      <c r="U3" s="15"/>
      <c r="V3" s="15"/>
    </row>
    <row r="4" spans="1:24" ht="20.100000000000001" customHeight="1" x14ac:dyDescent="0.4"/>
    <row r="5" spans="1:24" ht="20.100000000000001" customHeight="1" x14ac:dyDescent="0.4">
      <c r="V5" s="2"/>
      <c r="W5" s="28" t="s">
        <v>41</v>
      </c>
      <c r="X5" s="28"/>
    </row>
    <row r="6" spans="1:24" ht="30" customHeight="1" thickBot="1" x14ac:dyDescent="0.45">
      <c r="A6" s="15"/>
      <c r="B6" s="15" t="s">
        <v>1</v>
      </c>
      <c r="C6" s="24" t="s">
        <v>17</v>
      </c>
      <c r="D6" s="25"/>
      <c r="E6" s="26"/>
      <c r="F6" s="18" t="s">
        <v>25</v>
      </c>
      <c r="G6" s="18" t="s">
        <v>24</v>
      </c>
      <c r="H6" s="15" t="s">
        <v>0</v>
      </c>
      <c r="I6" s="15" t="s">
        <v>8</v>
      </c>
      <c r="J6" s="15" t="s">
        <v>2</v>
      </c>
      <c r="K6" s="15"/>
      <c r="L6" s="15"/>
      <c r="M6" s="15"/>
      <c r="N6" s="15"/>
      <c r="O6" s="3" t="s">
        <v>9</v>
      </c>
      <c r="P6" s="15" t="s">
        <v>11</v>
      </c>
      <c r="Q6" s="15"/>
      <c r="R6" s="15"/>
      <c r="S6" s="15"/>
      <c r="T6" s="15"/>
      <c r="U6" s="15"/>
      <c r="V6" s="15" t="s">
        <v>16</v>
      </c>
      <c r="W6" s="39" t="s">
        <v>38</v>
      </c>
      <c r="X6" s="38"/>
    </row>
    <row r="7" spans="1:24" ht="30" customHeight="1" thickBot="1" x14ac:dyDescent="0.45">
      <c r="A7" s="15"/>
      <c r="B7" s="15"/>
      <c r="C7" s="27"/>
      <c r="D7" s="28"/>
      <c r="E7" s="29"/>
      <c r="F7" s="19"/>
      <c r="G7" s="19"/>
      <c r="H7" s="15"/>
      <c r="I7" s="15"/>
      <c r="J7" s="3" t="s">
        <v>3</v>
      </c>
      <c r="K7" s="3" t="s">
        <v>4</v>
      </c>
      <c r="L7" s="3" t="s">
        <v>5</v>
      </c>
      <c r="M7" s="3" t="s">
        <v>6</v>
      </c>
      <c r="N7" s="3" t="s">
        <v>7</v>
      </c>
      <c r="O7" s="3" t="s">
        <v>10</v>
      </c>
      <c r="P7" s="3" t="s">
        <v>12</v>
      </c>
      <c r="Q7" s="3" t="s">
        <v>13</v>
      </c>
      <c r="R7" s="3" t="s">
        <v>14</v>
      </c>
      <c r="S7" s="3" t="s">
        <v>15</v>
      </c>
      <c r="T7" s="3" t="s">
        <v>6</v>
      </c>
      <c r="U7" s="3" t="s">
        <v>7</v>
      </c>
      <c r="V7" s="15"/>
      <c r="W7" s="37" t="s">
        <v>37</v>
      </c>
      <c r="X7" s="45" t="s">
        <v>39</v>
      </c>
    </row>
    <row r="8" spans="1:24" ht="24.95" customHeight="1" x14ac:dyDescent="0.4">
      <c r="A8" s="3">
        <v>1</v>
      </c>
      <c r="B8" s="3" t="s">
        <v>23</v>
      </c>
      <c r="C8" s="11">
        <v>45933</v>
      </c>
      <c r="D8" s="12" t="s">
        <v>18</v>
      </c>
      <c r="E8" s="13">
        <v>46017</v>
      </c>
      <c r="F8" s="13" t="s">
        <v>26</v>
      </c>
      <c r="G8" s="13" t="s">
        <v>27</v>
      </c>
      <c r="H8" s="14" t="s">
        <v>42</v>
      </c>
      <c r="I8" s="14"/>
      <c r="J8" s="7">
        <v>95000</v>
      </c>
      <c r="K8" s="7">
        <v>3000</v>
      </c>
      <c r="L8" s="7">
        <v>0</v>
      </c>
      <c r="M8" s="7">
        <v>10000</v>
      </c>
      <c r="N8" s="7">
        <f>SUM(J8:M8)</f>
        <v>108000</v>
      </c>
      <c r="O8" s="7">
        <v>300000</v>
      </c>
      <c r="P8" s="7">
        <v>15000</v>
      </c>
      <c r="Q8" s="7">
        <v>3000</v>
      </c>
      <c r="R8" s="7">
        <v>100000</v>
      </c>
      <c r="S8" s="7">
        <v>10000</v>
      </c>
      <c r="T8" s="7">
        <v>0</v>
      </c>
      <c r="U8" s="7">
        <f>SUM(P8:T8)</f>
        <v>128000</v>
      </c>
      <c r="V8" s="8">
        <f>N8+O8+U8</f>
        <v>536000</v>
      </c>
      <c r="W8" s="14" t="s">
        <v>42</v>
      </c>
      <c r="X8" s="47">
        <v>450000</v>
      </c>
    </row>
    <row r="9" spans="1:24" ht="24.95" customHeight="1" thickBot="1" x14ac:dyDescent="0.45">
      <c r="A9" s="3">
        <v>2</v>
      </c>
      <c r="B9" s="3" t="s">
        <v>23</v>
      </c>
      <c r="C9" s="11">
        <v>45933</v>
      </c>
      <c r="D9" s="12" t="s">
        <v>18</v>
      </c>
      <c r="E9" s="13">
        <v>46017</v>
      </c>
      <c r="F9" s="13" t="s">
        <v>26</v>
      </c>
      <c r="G9" s="13" t="s">
        <v>27</v>
      </c>
      <c r="H9" s="14" t="s">
        <v>42</v>
      </c>
      <c r="I9" s="14"/>
      <c r="J9" s="7">
        <v>95000</v>
      </c>
      <c r="K9" s="7">
        <v>3000</v>
      </c>
      <c r="L9" s="7">
        <v>0</v>
      </c>
      <c r="M9" s="7">
        <v>10000</v>
      </c>
      <c r="N9" s="7">
        <f t="shared" ref="N9:N35" si="0">SUM(J9:M9)</f>
        <v>108000</v>
      </c>
      <c r="O9" s="7">
        <v>300000</v>
      </c>
      <c r="P9" s="7">
        <v>15000</v>
      </c>
      <c r="Q9" s="7">
        <v>3000</v>
      </c>
      <c r="R9" s="7">
        <v>100000</v>
      </c>
      <c r="S9" s="7">
        <v>10000</v>
      </c>
      <c r="T9" s="7">
        <v>0</v>
      </c>
      <c r="U9" s="7">
        <f t="shared" ref="U9:U35" si="1">SUM(P9:T9)</f>
        <v>128000</v>
      </c>
      <c r="V9" s="8">
        <f>N9+O9+U9</f>
        <v>536000</v>
      </c>
      <c r="W9" s="14" t="s">
        <v>42</v>
      </c>
      <c r="X9" s="48">
        <v>360000</v>
      </c>
    </row>
    <row r="10" spans="1:24" ht="24.95" customHeight="1" x14ac:dyDescent="0.4">
      <c r="A10" s="3">
        <v>3</v>
      </c>
      <c r="B10" s="3" t="s">
        <v>23</v>
      </c>
      <c r="C10" s="11">
        <v>45933</v>
      </c>
      <c r="D10" s="12" t="s">
        <v>18</v>
      </c>
      <c r="E10" s="13">
        <v>46011</v>
      </c>
      <c r="F10" s="13" t="s">
        <v>26</v>
      </c>
      <c r="G10" s="13" t="s">
        <v>27</v>
      </c>
      <c r="H10" s="14" t="s">
        <v>42</v>
      </c>
      <c r="I10" s="14"/>
      <c r="J10" s="7">
        <v>95000</v>
      </c>
      <c r="K10" s="7">
        <v>3000</v>
      </c>
      <c r="L10" s="7">
        <v>0</v>
      </c>
      <c r="M10" s="7">
        <v>10000</v>
      </c>
      <c r="N10" s="7">
        <f t="shared" si="0"/>
        <v>108000</v>
      </c>
      <c r="O10" s="7">
        <v>300000</v>
      </c>
      <c r="P10" s="7">
        <v>15000</v>
      </c>
      <c r="Q10" s="7">
        <v>3000</v>
      </c>
      <c r="R10" s="7">
        <v>100000</v>
      </c>
      <c r="S10" s="7">
        <v>10000</v>
      </c>
      <c r="T10" s="7">
        <v>0</v>
      </c>
      <c r="U10" s="7">
        <f t="shared" si="1"/>
        <v>128000</v>
      </c>
      <c r="V10" s="8">
        <f>N10+O10+U10</f>
        <v>536000</v>
      </c>
      <c r="W10" s="14"/>
      <c r="X10" s="46"/>
    </row>
    <row r="11" spans="1:24" ht="24.95" customHeight="1" x14ac:dyDescent="0.4">
      <c r="A11" s="3">
        <v>4</v>
      </c>
      <c r="B11" s="3" t="s">
        <v>23</v>
      </c>
      <c r="C11" s="11">
        <v>45933</v>
      </c>
      <c r="D11" s="12" t="s">
        <v>18</v>
      </c>
      <c r="E11" s="13">
        <v>46011</v>
      </c>
      <c r="F11" s="13" t="s">
        <v>26</v>
      </c>
      <c r="G11" s="13" t="s">
        <v>27</v>
      </c>
      <c r="H11" s="14" t="s">
        <v>42</v>
      </c>
      <c r="I11" s="14"/>
      <c r="J11" s="7">
        <v>95000</v>
      </c>
      <c r="K11" s="7">
        <v>3000</v>
      </c>
      <c r="L11" s="7">
        <v>0</v>
      </c>
      <c r="M11" s="7">
        <v>10000</v>
      </c>
      <c r="N11" s="7">
        <f t="shared" si="0"/>
        <v>108000</v>
      </c>
      <c r="O11" s="7">
        <v>300000</v>
      </c>
      <c r="P11" s="7">
        <v>15000</v>
      </c>
      <c r="Q11" s="7">
        <v>3000</v>
      </c>
      <c r="R11" s="7">
        <v>100000</v>
      </c>
      <c r="S11" s="7">
        <v>10000</v>
      </c>
      <c r="T11" s="7">
        <v>0</v>
      </c>
      <c r="U11" s="7">
        <f t="shared" si="1"/>
        <v>128000</v>
      </c>
      <c r="V11" s="8">
        <f>N11+O11+U11</f>
        <v>536000</v>
      </c>
      <c r="W11" s="14"/>
      <c r="X11" s="41"/>
    </row>
    <row r="12" spans="1:24" ht="24.95" customHeight="1" x14ac:dyDescent="0.4">
      <c r="A12" s="3">
        <v>5</v>
      </c>
      <c r="B12" s="3" t="s">
        <v>23</v>
      </c>
      <c r="C12" s="11">
        <v>45933</v>
      </c>
      <c r="D12" s="12" t="s">
        <v>18</v>
      </c>
      <c r="E12" s="13">
        <v>46011</v>
      </c>
      <c r="F12" s="13" t="s">
        <v>28</v>
      </c>
      <c r="G12" s="13" t="s">
        <v>29</v>
      </c>
      <c r="H12" s="14" t="s">
        <v>42</v>
      </c>
      <c r="I12" s="14"/>
      <c r="J12" s="7">
        <v>95000</v>
      </c>
      <c r="K12" s="7">
        <v>3000</v>
      </c>
      <c r="L12" s="7">
        <v>0</v>
      </c>
      <c r="M12" s="7">
        <v>10000</v>
      </c>
      <c r="N12" s="7">
        <f t="shared" si="0"/>
        <v>108000</v>
      </c>
      <c r="O12" s="7">
        <v>300000</v>
      </c>
      <c r="P12" s="7">
        <v>15000</v>
      </c>
      <c r="Q12" s="7">
        <v>3000</v>
      </c>
      <c r="R12" s="7">
        <v>100000</v>
      </c>
      <c r="S12" s="7">
        <v>10000</v>
      </c>
      <c r="T12" s="7">
        <v>0</v>
      </c>
      <c r="U12" s="7">
        <f t="shared" si="1"/>
        <v>128000</v>
      </c>
      <c r="V12" s="8">
        <f t="shared" ref="V12:V35" si="2">N12+O12+U12</f>
        <v>536000</v>
      </c>
      <c r="W12" s="14"/>
      <c r="X12" s="41"/>
    </row>
    <row r="13" spans="1:24" ht="24.95" customHeight="1" x14ac:dyDescent="0.4">
      <c r="A13" s="3">
        <v>6</v>
      </c>
      <c r="B13" s="3" t="s">
        <v>23</v>
      </c>
      <c r="C13" s="11">
        <v>45933</v>
      </c>
      <c r="D13" s="12" t="s">
        <v>18</v>
      </c>
      <c r="E13" s="13">
        <v>46011</v>
      </c>
      <c r="F13" s="13" t="s">
        <v>30</v>
      </c>
      <c r="G13" s="13" t="s">
        <v>27</v>
      </c>
      <c r="H13" s="14"/>
      <c r="I13" s="14" t="s">
        <v>42</v>
      </c>
      <c r="J13" s="7">
        <v>80000</v>
      </c>
      <c r="K13" s="7">
        <v>3000</v>
      </c>
      <c r="L13" s="7">
        <v>0</v>
      </c>
      <c r="M13" s="7">
        <v>10000</v>
      </c>
      <c r="N13" s="7">
        <f t="shared" si="0"/>
        <v>93000</v>
      </c>
      <c r="O13" s="7">
        <v>250000</v>
      </c>
      <c r="P13" s="7">
        <v>15000</v>
      </c>
      <c r="Q13" s="7">
        <v>3000</v>
      </c>
      <c r="R13" s="7">
        <v>100000</v>
      </c>
      <c r="S13" s="7">
        <v>10000</v>
      </c>
      <c r="T13" s="7">
        <v>0</v>
      </c>
      <c r="U13" s="7">
        <f t="shared" si="1"/>
        <v>128000</v>
      </c>
      <c r="V13" s="8">
        <f t="shared" si="2"/>
        <v>471000</v>
      </c>
      <c r="W13" s="14"/>
      <c r="X13" s="41"/>
    </row>
    <row r="14" spans="1:24" ht="24.95" customHeight="1" x14ac:dyDescent="0.4">
      <c r="A14" s="3">
        <v>7</v>
      </c>
      <c r="B14" s="3" t="s">
        <v>23</v>
      </c>
      <c r="C14" s="11">
        <v>45933</v>
      </c>
      <c r="D14" s="12" t="s">
        <v>18</v>
      </c>
      <c r="E14" s="13">
        <v>46011</v>
      </c>
      <c r="F14" s="13" t="s">
        <v>30</v>
      </c>
      <c r="G14" s="13" t="s">
        <v>27</v>
      </c>
      <c r="H14" s="14"/>
      <c r="I14" s="14" t="s">
        <v>42</v>
      </c>
      <c r="J14" s="7">
        <v>80000</v>
      </c>
      <c r="K14" s="7">
        <v>3000</v>
      </c>
      <c r="L14" s="7">
        <v>0</v>
      </c>
      <c r="M14" s="7">
        <v>10000</v>
      </c>
      <c r="N14" s="7">
        <f t="shared" si="0"/>
        <v>93000</v>
      </c>
      <c r="O14" s="7">
        <v>250000</v>
      </c>
      <c r="P14" s="7">
        <v>15000</v>
      </c>
      <c r="Q14" s="7">
        <v>3000</v>
      </c>
      <c r="R14" s="7">
        <v>100000</v>
      </c>
      <c r="S14" s="7">
        <v>10000</v>
      </c>
      <c r="T14" s="7">
        <v>0</v>
      </c>
      <c r="U14" s="7">
        <f t="shared" si="1"/>
        <v>128000</v>
      </c>
      <c r="V14" s="8">
        <f t="shared" si="2"/>
        <v>471000</v>
      </c>
      <c r="W14" s="14"/>
      <c r="X14" s="41"/>
    </row>
    <row r="15" spans="1:24" ht="24.95" customHeight="1" x14ac:dyDescent="0.4">
      <c r="A15" s="3">
        <v>8</v>
      </c>
      <c r="B15" s="3"/>
      <c r="C15" s="4"/>
      <c r="D15" s="5" t="s">
        <v>18</v>
      </c>
      <c r="E15" s="6"/>
      <c r="F15" s="13"/>
      <c r="G15" s="13"/>
      <c r="H15" s="14"/>
      <c r="I15" s="14"/>
      <c r="J15" s="7"/>
      <c r="K15" s="7"/>
      <c r="L15" s="7"/>
      <c r="M15" s="7"/>
      <c r="N15" s="7">
        <f t="shared" si="0"/>
        <v>0</v>
      </c>
      <c r="O15" s="7"/>
      <c r="P15" s="7"/>
      <c r="Q15" s="7"/>
      <c r="R15" s="7"/>
      <c r="S15" s="7"/>
      <c r="T15" s="7"/>
      <c r="U15" s="7">
        <f t="shared" si="1"/>
        <v>0</v>
      </c>
      <c r="V15" s="8">
        <f t="shared" si="2"/>
        <v>0</v>
      </c>
      <c r="W15" s="14"/>
      <c r="X15" s="41"/>
    </row>
    <row r="16" spans="1:24" ht="24.95" customHeight="1" x14ac:dyDescent="0.4">
      <c r="A16" s="3">
        <v>9</v>
      </c>
      <c r="B16" s="3"/>
      <c r="C16" s="4"/>
      <c r="D16" s="5" t="s">
        <v>18</v>
      </c>
      <c r="E16" s="6"/>
      <c r="F16" s="13"/>
      <c r="G16" s="13"/>
      <c r="H16" s="14"/>
      <c r="I16" s="14"/>
      <c r="J16" s="7"/>
      <c r="K16" s="7"/>
      <c r="L16" s="7"/>
      <c r="M16" s="7"/>
      <c r="N16" s="7">
        <f t="shared" si="0"/>
        <v>0</v>
      </c>
      <c r="O16" s="7"/>
      <c r="P16" s="7"/>
      <c r="Q16" s="7"/>
      <c r="R16" s="7"/>
      <c r="S16" s="7"/>
      <c r="T16" s="7"/>
      <c r="U16" s="7">
        <f t="shared" si="1"/>
        <v>0</v>
      </c>
      <c r="V16" s="8">
        <f t="shared" si="2"/>
        <v>0</v>
      </c>
      <c r="W16" s="14"/>
      <c r="X16" s="41"/>
    </row>
    <row r="17" spans="1:24" ht="24.95" customHeight="1" x14ac:dyDescent="0.4">
      <c r="A17" s="3">
        <v>10</v>
      </c>
      <c r="B17" s="3"/>
      <c r="C17" s="4"/>
      <c r="D17" s="5" t="s">
        <v>18</v>
      </c>
      <c r="E17" s="6"/>
      <c r="F17" s="13"/>
      <c r="G17" s="13"/>
      <c r="H17" s="14"/>
      <c r="I17" s="14"/>
      <c r="J17" s="7"/>
      <c r="K17" s="7"/>
      <c r="L17" s="7"/>
      <c r="M17" s="7"/>
      <c r="N17" s="7">
        <f t="shared" si="0"/>
        <v>0</v>
      </c>
      <c r="O17" s="7"/>
      <c r="P17" s="7"/>
      <c r="Q17" s="7"/>
      <c r="R17" s="7"/>
      <c r="S17" s="7"/>
      <c r="T17" s="7"/>
      <c r="U17" s="7">
        <f t="shared" si="1"/>
        <v>0</v>
      </c>
      <c r="V17" s="8">
        <f t="shared" si="2"/>
        <v>0</v>
      </c>
      <c r="W17" s="14"/>
      <c r="X17" s="41"/>
    </row>
    <row r="18" spans="1:24" ht="24.95" customHeight="1" x14ac:dyDescent="0.4">
      <c r="A18" s="3">
        <v>11</v>
      </c>
      <c r="B18" s="3"/>
      <c r="C18" s="4"/>
      <c r="D18" s="5" t="s">
        <v>18</v>
      </c>
      <c r="E18" s="6"/>
      <c r="F18" s="13"/>
      <c r="G18" s="13"/>
      <c r="H18" s="14"/>
      <c r="I18" s="14"/>
      <c r="J18" s="7"/>
      <c r="K18" s="7"/>
      <c r="L18" s="7"/>
      <c r="M18" s="7"/>
      <c r="N18" s="7">
        <f t="shared" si="0"/>
        <v>0</v>
      </c>
      <c r="O18" s="7"/>
      <c r="P18" s="7"/>
      <c r="Q18" s="7"/>
      <c r="R18" s="7"/>
      <c r="S18" s="7"/>
      <c r="T18" s="7"/>
      <c r="U18" s="7">
        <f t="shared" si="1"/>
        <v>0</v>
      </c>
      <c r="V18" s="8">
        <f t="shared" si="2"/>
        <v>0</v>
      </c>
      <c r="W18" s="14"/>
      <c r="X18" s="41"/>
    </row>
    <row r="19" spans="1:24" ht="24.95" customHeight="1" x14ac:dyDescent="0.4">
      <c r="A19" s="3">
        <v>12</v>
      </c>
      <c r="B19" s="3"/>
      <c r="C19" s="4"/>
      <c r="D19" s="5" t="s">
        <v>18</v>
      </c>
      <c r="E19" s="6"/>
      <c r="F19" s="13"/>
      <c r="G19" s="13"/>
      <c r="H19" s="14"/>
      <c r="I19" s="14"/>
      <c r="J19" s="7"/>
      <c r="K19" s="7"/>
      <c r="L19" s="7"/>
      <c r="M19" s="7"/>
      <c r="N19" s="7">
        <f t="shared" si="0"/>
        <v>0</v>
      </c>
      <c r="O19" s="7"/>
      <c r="P19" s="7"/>
      <c r="Q19" s="7"/>
      <c r="R19" s="7"/>
      <c r="S19" s="7"/>
      <c r="T19" s="7"/>
      <c r="U19" s="7">
        <f t="shared" si="1"/>
        <v>0</v>
      </c>
      <c r="V19" s="8">
        <f t="shared" si="2"/>
        <v>0</v>
      </c>
      <c r="W19" s="14"/>
      <c r="X19" s="41"/>
    </row>
    <row r="20" spans="1:24" ht="24.95" customHeight="1" x14ac:dyDescent="0.4">
      <c r="A20" s="3">
        <v>13</v>
      </c>
      <c r="B20" s="3"/>
      <c r="C20" s="4"/>
      <c r="D20" s="5" t="s">
        <v>18</v>
      </c>
      <c r="E20" s="6"/>
      <c r="F20" s="13"/>
      <c r="G20" s="13"/>
      <c r="H20" s="14"/>
      <c r="I20" s="14"/>
      <c r="J20" s="7"/>
      <c r="K20" s="7"/>
      <c r="L20" s="7"/>
      <c r="M20" s="7"/>
      <c r="N20" s="7">
        <f t="shared" si="0"/>
        <v>0</v>
      </c>
      <c r="O20" s="7"/>
      <c r="P20" s="7"/>
      <c r="Q20" s="7"/>
      <c r="R20" s="7"/>
      <c r="S20" s="7"/>
      <c r="T20" s="7"/>
      <c r="U20" s="7">
        <f t="shared" si="1"/>
        <v>0</v>
      </c>
      <c r="V20" s="8">
        <f t="shared" si="2"/>
        <v>0</v>
      </c>
      <c r="W20" s="14"/>
      <c r="X20" s="41"/>
    </row>
    <row r="21" spans="1:24" ht="24.95" customHeight="1" x14ac:dyDescent="0.4">
      <c r="A21" s="3">
        <v>14</v>
      </c>
      <c r="B21" s="3"/>
      <c r="C21" s="4"/>
      <c r="D21" s="5" t="s">
        <v>18</v>
      </c>
      <c r="E21" s="6"/>
      <c r="F21" s="13"/>
      <c r="G21" s="13"/>
      <c r="H21" s="14"/>
      <c r="I21" s="14"/>
      <c r="J21" s="7"/>
      <c r="K21" s="7"/>
      <c r="L21" s="7"/>
      <c r="M21" s="7"/>
      <c r="N21" s="7">
        <f t="shared" si="0"/>
        <v>0</v>
      </c>
      <c r="O21" s="7"/>
      <c r="P21" s="7"/>
      <c r="Q21" s="7"/>
      <c r="R21" s="7"/>
      <c r="S21" s="7"/>
      <c r="T21" s="7"/>
      <c r="U21" s="7">
        <f t="shared" si="1"/>
        <v>0</v>
      </c>
      <c r="V21" s="8">
        <f t="shared" si="2"/>
        <v>0</v>
      </c>
      <c r="W21" s="14"/>
      <c r="X21" s="41"/>
    </row>
    <row r="22" spans="1:24" ht="24.95" customHeight="1" x14ac:dyDescent="0.4">
      <c r="A22" s="3">
        <v>15</v>
      </c>
      <c r="B22" s="3"/>
      <c r="C22" s="4"/>
      <c r="D22" s="5" t="s">
        <v>18</v>
      </c>
      <c r="E22" s="6"/>
      <c r="F22" s="13"/>
      <c r="G22" s="13"/>
      <c r="H22" s="14"/>
      <c r="I22" s="14"/>
      <c r="J22" s="7"/>
      <c r="K22" s="7"/>
      <c r="L22" s="7"/>
      <c r="M22" s="7"/>
      <c r="N22" s="7">
        <f t="shared" si="0"/>
        <v>0</v>
      </c>
      <c r="O22" s="7"/>
      <c r="P22" s="7"/>
      <c r="Q22" s="7"/>
      <c r="R22" s="7"/>
      <c r="S22" s="7"/>
      <c r="T22" s="7"/>
      <c r="U22" s="7">
        <f t="shared" si="1"/>
        <v>0</v>
      </c>
      <c r="V22" s="8">
        <f t="shared" si="2"/>
        <v>0</v>
      </c>
      <c r="W22" s="14"/>
      <c r="X22" s="41"/>
    </row>
    <row r="23" spans="1:24" ht="24.95" customHeight="1" x14ac:dyDescent="0.4">
      <c r="A23" s="3">
        <v>16</v>
      </c>
      <c r="B23" s="3"/>
      <c r="C23" s="4"/>
      <c r="D23" s="5" t="s">
        <v>18</v>
      </c>
      <c r="E23" s="6"/>
      <c r="F23" s="13"/>
      <c r="G23" s="13"/>
      <c r="H23" s="14"/>
      <c r="I23" s="14"/>
      <c r="J23" s="7"/>
      <c r="K23" s="7"/>
      <c r="L23" s="7"/>
      <c r="M23" s="7"/>
      <c r="N23" s="7">
        <f t="shared" si="0"/>
        <v>0</v>
      </c>
      <c r="O23" s="7"/>
      <c r="P23" s="7"/>
      <c r="Q23" s="7"/>
      <c r="R23" s="7"/>
      <c r="S23" s="7"/>
      <c r="T23" s="7"/>
      <c r="U23" s="7">
        <f t="shared" si="1"/>
        <v>0</v>
      </c>
      <c r="V23" s="8">
        <f t="shared" si="2"/>
        <v>0</v>
      </c>
      <c r="W23" s="14"/>
      <c r="X23" s="41"/>
    </row>
    <row r="24" spans="1:24" ht="24.95" customHeight="1" x14ac:dyDescent="0.4">
      <c r="A24" s="3">
        <v>17</v>
      </c>
      <c r="B24" s="3"/>
      <c r="C24" s="4"/>
      <c r="D24" s="5" t="s">
        <v>18</v>
      </c>
      <c r="E24" s="6"/>
      <c r="F24" s="13"/>
      <c r="G24" s="13"/>
      <c r="H24" s="14"/>
      <c r="I24" s="14"/>
      <c r="J24" s="7"/>
      <c r="K24" s="7"/>
      <c r="L24" s="7"/>
      <c r="M24" s="7"/>
      <c r="N24" s="7">
        <f t="shared" si="0"/>
        <v>0</v>
      </c>
      <c r="O24" s="7"/>
      <c r="P24" s="7"/>
      <c r="Q24" s="7"/>
      <c r="R24" s="7"/>
      <c r="S24" s="7"/>
      <c r="T24" s="7"/>
      <c r="U24" s="7">
        <f t="shared" si="1"/>
        <v>0</v>
      </c>
      <c r="V24" s="8">
        <f t="shared" si="2"/>
        <v>0</v>
      </c>
      <c r="W24" s="14"/>
      <c r="X24" s="41"/>
    </row>
    <row r="25" spans="1:24" ht="24.95" customHeight="1" x14ac:dyDescent="0.4">
      <c r="A25" s="3">
        <v>18</v>
      </c>
      <c r="B25" s="3"/>
      <c r="C25" s="4"/>
      <c r="D25" s="5" t="s">
        <v>18</v>
      </c>
      <c r="E25" s="6"/>
      <c r="F25" s="13"/>
      <c r="G25" s="13"/>
      <c r="H25" s="14"/>
      <c r="I25" s="14"/>
      <c r="J25" s="7"/>
      <c r="K25" s="7"/>
      <c r="L25" s="7"/>
      <c r="M25" s="7"/>
      <c r="N25" s="7">
        <f t="shared" si="0"/>
        <v>0</v>
      </c>
      <c r="O25" s="7"/>
      <c r="P25" s="7"/>
      <c r="Q25" s="7"/>
      <c r="R25" s="7"/>
      <c r="S25" s="7"/>
      <c r="T25" s="7"/>
      <c r="U25" s="7">
        <f t="shared" si="1"/>
        <v>0</v>
      </c>
      <c r="V25" s="8">
        <f t="shared" si="2"/>
        <v>0</v>
      </c>
      <c r="W25" s="14"/>
      <c r="X25" s="41"/>
    </row>
    <row r="26" spans="1:24" ht="24.95" customHeight="1" x14ac:dyDescent="0.4">
      <c r="A26" s="3">
        <v>19</v>
      </c>
      <c r="B26" s="3"/>
      <c r="C26" s="4"/>
      <c r="D26" s="5" t="s">
        <v>18</v>
      </c>
      <c r="E26" s="6"/>
      <c r="F26" s="13"/>
      <c r="G26" s="13"/>
      <c r="H26" s="14"/>
      <c r="I26" s="14"/>
      <c r="J26" s="7"/>
      <c r="K26" s="7"/>
      <c r="L26" s="7"/>
      <c r="M26" s="7"/>
      <c r="N26" s="7">
        <f t="shared" ref="N26:N33" si="3">SUM(J26:M26)</f>
        <v>0</v>
      </c>
      <c r="O26" s="7"/>
      <c r="P26" s="7"/>
      <c r="Q26" s="7"/>
      <c r="R26" s="7"/>
      <c r="S26" s="7"/>
      <c r="T26" s="7"/>
      <c r="U26" s="7">
        <f t="shared" ref="U26:U33" si="4">SUM(P26:T26)</f>
        <v>0</v>
      </c>
      <c r="V26" s="8">
        <f t="shared" ref="V26:V33" si="5">N26+O26+U26</f>
        <v>0</v>
      </c>
      <c r="W26" s="14"/>
      <c r="X26" s="41"/>
    </row>
    <row r="27" spans="1:24" ht="24.95" customHeight="1" x14ac:dyDescent="0.4">
      <c r="A27" s="3">
        <v>20</v>
      </c>
      <c r="B27" s="3"/>
      <c r="C27" s="4"/>
      <c r="D27" s="5" t="s">
        <v>18</v>
      </c>
      <c r="E27" s="6"/>
      <c r="F27" s="13"/>
      <c r="G27" s="13"/>
      <c r="H27" s="14"/>
      <c r="I27" s="14"/>
      <c r="J27" s="7"/>
      <c r="K27" s="7"/>
      <c r="L27" s="7"/>
      <c r="M27" s="7"/>
      <c r="N27" s="7">
        <f t="shared" si="3"/>
        <v>0</v>
      </c>
      <c r="O27" s="7"/>
      <c r="P27" s="7"/>
      <c r="Q27" s="7"/>
      <c r="R27" s="7"/>
      <c r="S27" s="7"/>
      <c r="T27" s="7"/>
      <c r="U27" s="7">
        <f t="shared" si="4"/>
        <v>0</v>
      </c>
      <c r="V27" s="8">
        <f t="shared" si="5"/>
        <v>0</v>
      </c>
      <c r="W27" s="14"/>
      <c r="X27" s="41"/>
    </row>
    <row r="28" spans="1:24" ht="24.95" customHeight="1" x14ac:dyDescent="0.4">
      <c r="A28" s="3">
        <v>21</v>
      </c>
      <c r="B28" s="3"/>
      <c r="C28" s="4"/>
      <c r="D28" s="5" t="s">
        <v>18</v>
      </c>
      <c r="E28" s="6"/>
      <c r="F28" s="13"/>
      <c r="G28" s="13"/>
      <c r="H28" s="14"/>
      <c r="I28" s="14"/>
      <c r="J28" s="7"/>
      <c r="K28" s="7"/>
      <c r="L28" s="7"/>
      <c r="M28" s="7"/>
      <c r="N28" s="7">
        <f t="shared" si="3"/>
        <v>0</v>
      </c>
      <c r="O28" s="7"/>
      <c r="P28" s="7"/>
      <c r="Q28" s="7"/>
      <c r="R28" s="7"/>
      <c r="S28" s="7"/>
      <c r="T28" s="7"/>
      <c r="U28" s="7">
        <f t="shared" si="4"/>
        <v>0</v>
      </c>
      <c r="V28" s="8">
        <f t="shared" si="5"/>
        <v>0</v>
      </c>
      <c r="W28" s="14"/>
      <c r="X28" s="41"/>
    </row>
    <row r="29" spans="1:24" ht="24.95" customHeight="1" x14ac:dyDescent="0.4">
      <c r="A29" s="3">
        <v>22</v>
      </c>
      <c r="B29" s="3"/>
      <c r="C29" s="4"/>
      <c r="D29" s="5" t="s">
        <v>18</v>
      </c>
      <c r="E29" s="6"/>
      <c r="F29" s="13"/>
      <c r="G29" s="13"/>
      <c r="H29" s="14"/>
      <c r="I29" s="14"/>
      <c r="J29" s="7"/>
      <c r="K29" s="7"/>
      <c r="L29" s="7"/>
      <c r="M29" s="7"/>
      <c r="N29" s="7">
        <f t="shared" si="3"/>
        <v>0</v>
      </c>
      <c r="O29" s="7"/>
      <c r="P29" s="7"/>
      <c r="Q29" s="7"/>
      <c r="R29" s="7"/>
      <c r="S29" s="7"/>
      <c r="T29" s="7"/>
      <c r="U29" s="7">
        <f t="shared" si="4"/>
        <v>0</v>
      </c>
      <c r="V29" s="8">
        <f t="shared" si="5"/>
        <v>0</v>
      </c>
      <c r="W29" s="14"/>
      <c r="X29" s="41"/>
    </row>
    <row r="30" spans="1:24" ht="24.95" customHeight="1" x14ac:dyDescent="0.4">
      <c r="A30" s="3">
        <v>23</v>
      </c>
      <c r="B30" s="3"/>
      <c r="C30" s="4"/>
      <c r="D30" s="5" t="s">
        <v>18</v>
      </c>
      <c r="E30" s="6"/>
      <c r="F30" s="13"/>
      <c r="G30" s="13"/>
      <c r="H30" s="14"/>
      <c r="I30" s="14"/>
      <c r="J30" s="7"/>
      <c r="K30" s="7"/>
      <c r="L30" s="7"/>
      <c r="M30" s="7"/>
      <c r="N30" s="7">
        <f t="shared" si="3"/>
        <v>0</v>
      </c>
      <c r="O30" s="7"/>
      <c r="P30" s="7"/>
      <c r="Q30" s="7"/>
      <c r="R30" s="7"/>
      <c r="S30" s="7"/>
      <c r="T30" s="7"/>
      <c r="U30" s="7">
        <f t="shared" si="4"/>
        <v>0</v>
      </c>
      <c r="V30" s="8">
        <f t="shared" si="5"/>
        <v>0</v>
      </c>
      <c r="W30" s="14"/>
      <c r="X30" s="41"/>
    </row>
    <row r="31" spans="1:24" ht="24.95" customHeight="1" x14ac:dyDescent="0.4">
      <c r="A31" s="3">
        <v>24</v>
      </c>
      <c r="B31" s="3"/>
      <c r="C31" s="4"/>
      <c r="D31" s="5" t="s">
        <v>18</v>
      </c>
      <c r="E31" s="6"/>
      <c r="F31" s="13"/>
      <c r="G31" s="13"/>
      <c r="H31" s="14"/>
      <c r="I31" s="14"/>
      <c r="J31" s="7"/>
      <c r="K31" s="7"/>
      <c r="L31" s="7"/>
      <c r="M31" s="7"/>
      <c r="N31" s="7">
        <f t="shared" si="3"/>
        <v>0</v>
      </c>
      <c r="O31" s="7"/>
      <c r="P31" s="7"/>
      <c r="Q31" s="7"/>
      <c r="R31" s="7"/>
      <c r="S31" s="7"/>
      <c r="T31" s="7"/>
      <c r="U31" s="7">
        <f t="shared" si="4"/>
        <v>0</v>
      </c>
      <c r="V31" s="8">
        <f t="shared" si="5"/>
        <v>0</v>
      </c>
      <c r="W31" s="14"/>
      <c r="X31" s="41"/>
    </row>
    <row r="32" spans="1:24" ht="24.95" customHeight="1" x14ac:dyDescent="0.4">
      <c r="A32" s="3">
        <v>25</v>
      </c>
      <c r="B32" s="3"/>
      <c r="C32" s="4"/>
      <c r="D32" s="5" t="s">
        <v>18</v>
      </c>
      <c r="E32" s="6"/>
      <c r="F32" s="13"/>
      <c r="G32" s="13"/>
      <c r="H32" s="14"/>
      <c r="I32" s="14"/>
      <c r="J32" s="7"/>
      <c r="K32" s="7"/>
      <c r="L32" s="7"/>
      <c r="M32" s="7"/>
      <c r="N32" s="7">
        <f t="shared" si="3"/>
        <v>0</v>
      </c>
      <c r="O32" s="7"/>
      <c r="P32" s="7"/>
      <c r="Q32" s="7"/>
      <c r="R32" s="7"/>
      <c r="S32" s="7"/>
      <c r="T32" s="7"/>
      <c r="U32" s="7">
        <f t="shared" si="4"/>
        <v>0</v>
      </c>
      <c r="V32" s="8">
        <f t="shared" si="5"/>
        <v>0</v>
      </c>
      <c r="W32" s="14"/>
      <c r="X32" s="41"/>
    </row>
    <row r="33" spans="1:24" ht="24.95" customHeight="1" x14ac:dyDescent="0.4">
      <c r="A33" s="3">
        <v>26</v>
      </c>
      <c r="B33" s="3"/>
      <c r="C33" s="4"/>
      <c r="D33" s="5" t="s">
        <v>18</v>
      </c>
      <c r="E33" s="6"/>
      <c r="F33" s="13"/>
      <c r="G33" s="13"/>
      <c r="H33" s="14"/>
      <c r="I33" s="14"/>
      <c r="J33" s="7"/>
      <c r="K33" s="7"/>
      <c r="L33" s="7"/>
      <c r="M33" s="7"/>
      <c r="N33" s="7">
        <f t="shared" si="3"/>
        <v>0</v>
      </c>
      <c r="O33" s="7"/>
      <c r="P33" s="7"/>
      <c r="Q33" s="7"/>
      <c r="R33" s="7"/>
      <c r="S33" s="7"/>
      <c r="T33" s="7"/>
      <c r="U33" s="7">
        <f t="shared" si="4"/>
        <v>0</v>
      </c>
      <c r="V33" s="8">
        <f t="shared" si="5"/>
        <v>0</v>
      </c>
      <c r="W33" s="14"/>
      <c r="X33" s="41"/>
    </row>
    <row r="34" spans="1:24" ht="24.95" customHeight="1" x14ac:dyDescent="0.4">
      <c r="A34" s="3">
        <v>27</v>
      </c>
      <c r="B34" s="3"/>
      <c r="C34" s="4"/>
      <c r="D34" s="5" t="s">
        <v>18</v>
      </c>
      <c r="E34" s="6"/>
      <c r="F34" s="13"/>
      <c r="G34" s="13"/>
      <c r="H34" s="14"/>
      <c r="I34" s="14"/>
      <c r="J34" s="7"/>
      <c r="K34" s="7"/>
      <c r="L34" s="7"/>
      <c r="M34" s="7"/>
      <c r="N34" s="7">
        <f t="shared" si="0"/>
        <v>0</v>
      </c>
      <c r="O34" s="7"/>
      <c r="P34" s="7"/>
      <c r="Q34" s="7"/>
      <c r="R34" s="7"/>
      <c r="S34" s="7"/>
      <c r="T34" s="7"/>
      <c r="U34" s="7">
        <f t="shared" si="1"/>
        <v>0</v>
      </c>
      <c r="V34" s="8">
        <f t="shared" si="2"/>
        <v>0</v>
      </c>
      <c r="W34" s="14"/>
      <c r="X34" s="41"/>
    </row>
    <row r="35" spans="1:24" ht="24.95" customHeight="1" x14ac:dyDescent="0.4">
      <c r="A35" s="3">
        <v>28</v>
      </c>
      <c r="B35" s="3"/>
      <c r="C35" s="4"/>
      <c r="D35" s="5" t="s">
        <v>18</v>
      </c>
      <c r="E35" s="6"/>
      <c r="F35" s="13"/>
      <c r="G35" s="13"/>
      <c r="H35" s="14"/>
      <c r="I35" s="14"/>
      <c r="J35" s="7"/>
      <c r="K35" s="7"/>
      <c r="L35" s="7"/>
      <c r="M35" s="7"/>
      <c r="N35" s="7">
        <f t="shared" si="0"/>
        <v>0</v>
      </c>
      <c r="O35" s="7"/>
      <c r="P35" s="7"/>
      <c r="Q35" s="7"/>
      <c r="R35" s="7"/>
      <c r="S35" s="7"/>
      <c r="T35" s="7"/>
      <c r="U35" s="7">
        <f t="shared" si="1"/>
        <v>0</v>
      </c>
      <c r="V35" s="8">
        <f t="shared" si="2"/>
        <v>0</v>
      </c>
      <c r="W35" s="14"/>
      <c r="X35" s="41"/>
    </row>
    <row r="36" spans="1:24" ht="24.95" customHeight="1" x14ac:dyDescent="0.4">
      <c r="A36" s="20" t="s">
        <v>7</v>
      </c>
      <c r="B36" s="21"/>
      <c r="C36" s="21"/>
      <c r="D36" s="21"/>
      <c r="E36" s="21"/>
      <c r="F36" s="21"/>
      <c r="G36" s="22"/>
      <c r="H36" s="34">
        <f>COUNTIF(H8:H35,"〇")</f>
        <v>5</v>
      </c>
      <c r="I36" s="34">
        <f>COUNTIF(I8:I35,"〇")</f>
        <v>2</v>
      </c>
      <c r="J36" s="8">
        <f>SUM(J8:J35)</f>
        <v>635000</v>
      </c>
      <c r="K36" s="8">
        <f t="shared" ref="K36:V36" si="6">SUM(K8:K35)</f>
        <v>21000</v>
      </c>
      <c r="L36" s="8">
        <f t="shared" si="6"/>
        <v>0</v>
      </c>
      <c r="M36" s="8">
        <f t="shared" si="6"/>
        <v>70000</v>
      </c>
      <c r="N36" s="8">
        <f t="shared" si="6"/>
        <v>726000</v>
      </c>
      <c r="O36" s="8">
        <f t="shared" si="6"/>
        <v>2000000</v>
      </c>
      <c r="P36" s="8">
        <f t="shared" si="6"/>
        <v>105000</v>
      </c>
      <c r="Q36" s="8">
        <f t="shared" si="6"/>
        <v>21000</v>
      </c>
      <c r="R36" s="8">
        <f t="shared" si="6"/>
        <v>700000</v>
      </c>
      <c r="S36" s="8">
        <f t="shared" si="6"/>
        <v>70000</v>
      </c>
      <c r="T36" s="8">
        <f t="shared" si="6"/>
        <v>0</v>
      </c>
      <c r="U36" s="8">
        <f t="shared" si="6"/>
        <v>896000</v>
      </c>
      <c r="V36" s="8">
        <f t="shared" si="6"/>
        <v>3622000</v>
      </c>
      <c r="W36" s="34">
        <f>COUNTIF(W8:W35,"〇")</f>
        <v>2</v>
      </c>
      <c r="X36" s="41">
        <f>SUM(X8:X35)</f>
        <v>810000</v>
      </c>
    </row>
    <row r="37" spans="1:24" ht="15" customHeight="1" thickBot="1" x14ac:dyDescent="0.45">
      <c r="H37" s="15" t="s">
        <v>20</v>
      </c>
      <c r="I37" s="15"/>
      <c r="V37" s="3" t="s">
        <v>21</v>
      </c>
      <c r="W37" s="32" t="s">
        <v>35</v>
      </c>
      <c r="X37" s="42" t="s">
        <v>36</v>
      </c>
    </row>
    <row r="38" spans="1:24" ht="15" customHeight="1" x14ac:dyDescent="0.4">
      <c r="H38" s="10"/>
      <c r="I38" s="10"/>
      <c r="V38" s="10"/>
    </row>
    <row r="39" spans="1:24" ht="30" customHeight="1" x14ac:dyDescent="0.4">
      <c r="S39" s="2"/>
      <c r="T39" s="43" t="s">
        <v>43</v>
      </c>
      <c r="U39" s="44"/>
      <c r="V39" s="7">
        <f>(V36*8/10)+(X36*8/10)</f>
        <v>3545600</v>
      </c>
    </row>
    <row r="40" spans="1:24" ht="30" customHeight="1" x14ac:dyDescent="0.4">
      <c r="S40" s="2"/>
      <c r="T40" s="30" t="s">
        <v>31</v>
      </c>
      <c r="U40" s="15"/>
      <c r="V40" s="7">
        <v>3160000</v>
      </c>
    </row>
    <row r="41" spans="1:24" ht="30" customHeight="1" x14ac:dyDescent="0.4">
      <c r="T41" s="30" t="s">
        <v>32</v>
      </c>
      <c r="U41" s="15"/>
      <c r="V41" s="7">
        <f>ROUNDDOWN(MIN(V39:V40),-3)</f>
        <v>3160000</v>
      </c>
    </row>
  </sheetData>
  <mergeCells count="20">
    <mergeCell ref="W6:X6"/>
    <mergeCell ref="W5:X5"/>
    <mergeCell ref="T39:U39"/>
    <mergeCell ref="H37:I37"/>
    <mergeCell ref="T40:U40"/>
    <mergeCell ref="T41:U41"/>
    <mergeCell ref="A6:A7"/>
    <mergeCell ref="A36:G36"/>
    <mergeCell ref="A1:V1"/>
    <mergeCell ref="C6:E7"/>
    <mergeCell ref="R3:S3"/>
    <mergeCell ref="T3:V3"/>
    <mergeCell ref="J6:N6"/>
    <mergeCell ref="P6:U6"/>
    <mergeCell ref="V6:V7"/>
    <mergeCell ref="B6:B7"/>
    <mergeCell ref="H6:H7"/>
    <mergeCell ref="I6:I7"/>
    <mergeCell ref="F6:F7"/>
    <mergeCell ref="G6:G7"/>
  </mergeCells>
  <phoneticPr fontId="2"/>
  <dataValidations disablePrompts="1" count="1">
    <dataValidation type="list" allowBlank="1" showInputMessage="1" showErrorMessage="1" sqref="W8:W35 H8:I35" xr:uid="{59C422F7-6A14-4920-BC0F-ACA2B03488E8}">
      <formula1>"〇,  "</formula1>
    </dataValidation>
  </dataValidations>
  <pageMargins left="0.78740157480314965" right="0.39370078740157483" top="0.78740157480314965" bottom="0.39370078740157483" header="0.31496062992125984" footer="0.31496062992125984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経費実績書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0006788</cp:lastModifiedBy>
  <cp:lastPrinted>2026-07-13T08:28:46Z</cp:lastPrinted>
  <dcterms:created xsi:type="dcterms:W3CDTF">2023-10-05T09:33:02Z</dcterms:created>
  <dcterms:modified xsi:type="dcterms:W3CDTF">2026-07-13T09:16:09Z</dcterms:modified>
</cp:coreProperties>
</file>