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NFSVNAS01\share\子ども生活福祉部\障害福祉課\02_R08年度\04_事業指導支援班\01_班共有\22.こどもの安心安全\03_補助関係\02_公募\施行\様式\"/>
    </mc:Choice>
  </mc:AlternateContent>
  <xr:revisionPtr revIDLastSave="0" documentId="8_{E45EA5F6-A199-46B2-80EC-B60A07F57CF9}" xr6:coauthVersionLast="47" xr6:coauthVersionMax="47" xr10:uidLastSave="{00000000-0000-0000-0000-000000000000}"/>
  <bookViews>
    <workbookView xWindow="28680" yWindow="-120" windowWidth="29040" windowHeight="15720" xr2:uid="{261BD9D2-ED96-4FE9-B3BE-2A7C56F56BA9}"/>
  </bookViews>
  <sheets>
    <sheet name="交付申請書" sheetId="26" r:id="rId1"/>
    <sheet name="総括表" sheetId="24" r:id="rId2"/>
    <sheet name="個票1" sheetId="61" r:id="rId3"/>
    <sheet name="個票2" sheetId="129" r:id="rId4"/>
    <sheet name="個票3" sheetId="130" r:id="rId5"/>
    <sheet name="個票4" sheetId="131" r:id="rId6"/>
    <sheet name="個票5" sheetId="132" r:id="rId7"/>
    <sheet name="入力規則" sheetId="124" r:id="rId8"/>
  </sheets>
  <externalReferences>
    <externalReference r:id="rId9"/>
  </externalReferences>
  <definedNames>
    <definedName name="_xlnm._FilterDatabase" localSheetId="2" hidden="1">個票1!#REF!</definedName>
    <definedName name="_xlnm._FilterDatabase" localSheetId="3" hidden="1">個票2!#REF!</definedName>
    <definedName name="_xlnm._FilterDatabase" localSheetId="4" hidden="1">個票3!#REF!</definedName>
    <definedName name="_xlnm._FilterDatabase" localSheetId="5" hidden="1">個票4!#REF!</definedName>
    <definedName name="_xlnm._FilterDatabase" localSheetId="6" hidden="1">個票5!#REF!</definedName>
    <definedName name="_xlnm.Print_Area" localSheetId="2">個票1!$A$1:$AM$53</definedName>
    <definedName name="_xlnm.Print_Area" localSheetId="3">個票2!$A$1:$AM$53</definedName>
    <definedName name="_xlnm.Print_Area" localSheetId="4">個票3!$A$1:$AM$53</definedName>
    <definedName name="_xlnm.Print_Area" localSheetId="5">個票4!$A$1:$AM$53</definedName>
    <definedName name="_xlnm.Print_Area" localSheetId="6">個票5!$A$1:$AM$53</definedName>
    <definedName name="_xlnm.Print_Area" localSheetId="0">交付申請書!$A$1:$Z$46</definedName>
    <definedName name="_xlnm.Print_Area" localSheetId="1">総括表!$A$1:$L$36</definedName>
    <definedName name="_xlnm.Print_Titles" localSheetId="1">総括表!$20:$20</definedName>
    <definedName name="サービス付き高齢者住宅">#REF!</definedName>
    <definedName name="ユニット" localSheetId="2">[1]プルダウン!$A$1:$N$1</definedName>
    <definedName name="ユニット" localSheetId="3">[1]プルダウン!$A$1:$N$1</definedName>
    <definedName name="ユニット" localSheetId="4">[1]プルダウン!$A$1:$N$1</definedName>
    <definedName name="ユニット" localSheetId="5">[1]プルダウン!$A$1:$N$1</definedName>
    <definedName name="ユニット" localSheetId="6">[1]プルダウン!$A$1:$N$1</definedName>
    <definedName name="ユニット">#REF!</definedName>
    <definedName name="医療型障害児入所支援">#REF!</definedName>
    <definedName name="医療型障害児入所施設">#REF!</definedName>
    <definedName name="介護医療院">#REF!</definedName>
    <definedName name="介護療養型医療施設">#REF!</definedName>
    <definedName name="介護老人福祉施設">#REF!</definedName>
    <definedName name="介護老人保健施設">#REF!</definedName>
    <definedName name="軽費老人ホーム">#REF!</definedName>
    <definedName name="施設入所支援">#REF!</definedName>
    <definedName name="障害児入所支援">#REF!</definedName>
    <definedName name="障害児入所施設">#REF!</definedName>
    <definedName name="相談系">#REF!</definedName>
    <definedName name="多機能型サービス事業所">#REF!</definedName>
    <definedName name="短期入所">#REF!</definedName>
    <definedName name="短期入所系サービス事業所">#REF!</definedName>
    <definedName name="通所系">#REF!</definedName>
    <definedName name="通所系サービス事業所">#REF!</definedName>
    <definedName name="特定施設入居者生活介護">#REF!</definedName>
    <definedName name="入所系">#REF!</definedName>
    <definedName name="認知症対応型共同生活介護事業所">#REF!</definedName>
    <definedName name="福祉型障害児入所施設">#REF!</definedName>
    <definedName name="訪問及び相談系">#REF!</definedName>
    <definedName name="訪問及び相談系サービス事業所">#REF!</definedName>
    <definedName name="訪問系">#REF!</definedName>
    <definedName name="訪問系及び相談系">#REF!</definedName>
    <definedName name="有料老人ホーム">#REF!</definedName>
    <definedName name="養護老人ホー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32" l="1"/>
  <c r="E42" i="132"/>
  <c r="X42" i="132" s="1"/>
  <c r="AH42" i="132" s="1"/>
  <c r="E36" i="132"/>
  <c r="E29" i="132" s="1"/>
  <c r="X29" i="132" s="1"/>
  <c r="AH29" i="132" s="1"/>
  <c r="N29" i="132"/>
  <c r="E22" i="132"/>
  <c r="E15" i="132"/>
  <c r="X15" i="132" s="1"/>
  <c r="AH15" i="132" s="1"/>
  <c r="AO8" i="132"/>
  <c r="E49" i="131"/>
  <c r="E42" i="131"/>
  <c r="X42" i="131" s="1"/>
  <c r="AH42" i="131" s="1"/>
  <c r="E36" i="131"/>
  <c r="E29" i="131" s="1"/>
  <c r="X29" i="131" s="1"/>
  <c r="AH29" i="131" s="1"/>
  <c r="N29" i="131"/>
  <c r="E22" i="131"/>
  <c r="E15" i="131"/>
  <c r="X15" i="131" s="1"/>
  <c r="AH15" i="131" s="1"/>
  <c r="AO8" i="131"/>
  <c r="E49" i="130"/>
  <c r="E42" i="130"/>
  <c r="X42" i="130" s="1"/>
  <c r="AH42" i="130" s="1"/>
  <c r="E36" i="130"/>
  <c r="E29" i="130" s="1"/>
  <c r="X29" i="130" s="1"/>
  <c r="AH29" i="130" s="1"/>
  <c r="N29" i="130"/>
  <c r="E22" i="130"/>
  <c r="X15" i="130"/>
  <c r="AH15" i="130" s="1"/>
  <c r="E15" i="130"/>
  <c r="AO8" i="130"/>
  <c r="E49" i="129"/>
  <c r="X42" i="129"/>
  <c r="AH42" i="129" s="1"/>
  <c r="E42" i="129"/>
  <c r="E36" i="129"/>
  <c r="N29" i="129"/>
  <c r="X29" i="129" s="1"/>
  <c r="AH29" i="129" s="1"/>
  <c r="E29" i="129"/>
  <c r="E22" i="129"/>
  <c r="X15" i="129"/>
  <c r="AH15" i="129" s="1"/>
  <c r="E15" i="129"/>
  <c r="AO8" i="129"/>
  <c r="K35" i="24"/>
  <c r="K28" i="24"/>
  <c r="K23" i="24"/>
  <c r="K33" i="24"/>
  <c r="J34" i="24"/>
  <c r="J29" i="24"/>
  <c r="J24" i="24"/>
  <c r="J25" i="24"/>
  <c r="I33" i="24"/>
  <c r="J33" i="24"/>
  <c r="I26" i="24"/>
  <c r="I30" i="24"/>
  <c r="I35" i="24"/>
  <c r="K34" i="24"/>
  <c r="K29" i="24"/>
  <c r="I23" i="24"/>
  <c r="I28" i="24"/>
  <c r="I29" i="24"/>
  <c r="I31" i="24"/>
  <c r="J27" i="24"/>
  <c r="J26" i="24"/>
  <c r="K25" i="24"/>
  <c r="J22" i="24"/>
  <c r="J23" i="24"/>
  <c r="J30" i="24"/>
  <c r="K22" i="24"/>
  <c r="K27" i="24"/>
  <c r="J31" i="24"/>
  <c r="K30" i="24"/>
  <c r="K26" i="24"/>
  <c r="K32" i="24"/>
  <c r="J28" i="24"/>
  <c r="I27" i="24"/>
  <c r="I32" i="24"/>
  <c r="I25" i="24"/>
  <c r="J32" i="24"/>
  <c r="I34" i="24"/>
  <c r="I22" i="24"/>
  <c r="K24" i="24"/>
  <c r="K31" i="24"/>
  <c r="J35" i="24"/>
  <c r="I24" i="24"/>
  <c r="L26" i="24" l="1"/>
  <c r="L34" i="24"/>
  <c r="L29" i="24"/>
  <c r="L30" i="24"/>
  <c r="L23" i="24"/>
  <c r="L35" i="24"/>
  <c r="L28" i="24"/>
  <c r="L22" i="24"/>
  <c r="L31" i="24"/>
  <c r="L33" i="24"/>
  <c r="L25" i="24"/>
  <c r="L27" i="24"/>
  <c r="L24" i="24"/>
  <c r="L32" i="24"/>
  <c r="E49" i="61" l="1"/>
  <c r="E42" i="61" s="1"/>
  <c r="X42" i="61" s="1"/>
  <c r="AH42" i="61" s="1"/>
  <c r="D33" i="24"/>
  <c r="D27" i="24"/>
  <c r="D31" i="24"/>
  <c r="C26" i="24"/>
  <c r="D29" i="24"/>
  <c r="C31" i="24"/>
  <c r="H34" i="24"/>
  <c r="C32" i="24"/>
  <c r="H29" i="24"/>
  <c r="D35" i="24"/>
  <c r="D34" i="24"/>
  <c r="H30" i="24"/>
  <c r="D26" i="24"/>
  <c r="C30" i="24"/>
  <c r="H33" i="24"/>
  <c r="H35" i="24"/>
  <c r="C28" i="24"/>
  <c r="C34" i="24"/>
  <c r="H28" i="24"/>
  <c r="C27" i="24"/>
  <c r="C35" i="24"/>
  <c r="D28" i="24"/>
  <c r="H32" i="24"/>
  <c r="D30" i="24"/>
  <c r="D32" i="24"/>
  <c r="H27" i="24"/>
  <c r="K21" i="24"/>
  <c r="C33" i="24"/>
  <c r="H26" i="24"/>
  <c r="C29" i="24"/>
  <c r="H31" i="24"/>
  <c r="H16" i="24" l="1"/>
  <c r="N29" i="61"/>
  <c r="M8" i="26"/>
  <c r="H22" i="24"/>
  <c r="D23" i="24"/>
  <c r="C25" i="24"/>
  <c r="H23" i="24"/>
  <c r="H25" i="24"/>
  <c r="D25" i="24"/>
  <c r="D21" i="24"/>
  <c r="D22" i="24"/>
  <c r="H24" i="24"/>
  <c r="D24" i="24"/>
  <c r="C23" i="24"/>
  <c r="C21" i="24"/>
  <c r="H21" i="24"/>
  <c r="C22" i="24"/>
  <c r="C24" i="24"/>
  <c r="AO8" i="61" l="1"/>
  <c r="M10" i="26"/>
  <c r="Q12" i="26" l="1"/>
  <c r="M12" i="26"/>
  <c r="E36" i="61" l="1"/>
  <c r="E22" i="61"/>
  <c r="E15" i="61" s="1"/>
  <c r="X15" i="61" s="1"/>
  <c r="AH15" i="61" s="1"/>
  <c r="I21" i="24"/>
  <c r="H14" i="24" l="1"/>
  <c r="E29" i="61"/>
  <c r="X29" i="61" l="1"/>
  <c r="AH29" i="61" s="1"/>
  <c r="J21" i="24"/>
  <c r="H15" i="24" l="1"/>
  <c r="H13" i="24" s="1"/>
  <c r="A2" i="24" s="1"/>
  <c r="L21" i="24"/>
  <c r="L26"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本田 周一</author>
  </authors>
  <commentList>
    <comment ref="H42" authorId="0" shapeId="0" xr:uid="{00000000-0006-0000-0100-000002000000}">
      <text>
        <r>
          <rPr>
            <sz val="9"/>
            <color indexed="81"/>
            <rFont val="MS P ゴシック"/>
            <family val="3"/>
            <charset val="128"/>
          </rPr>
          <t>通帳裏面のカナ表記と一致させてください。
例）
シャ）オキナワケン
カ）オキナワケン
カ．オキナワケン</t>
        </r>
        <r>
          <rPr>
            <b/>
            <sz val="9"/>
            <color indexed="81"/>
            <rFont val="MS P ゴシック"/>
            <family val="3"/>
            <charset val="128"/>
          </rPr>
          <t xml:space="preserve">　
</t>
        </r>
      </text>
    </comment>
  </commentList>
</comments>
</file>

<file path=xl/sharedStrings.xml><?xml version="1.0" encoding="utf-8"?>
<sst xmlns="http://schemas.openxmlformats.org/spreadsheetml/2006/main" count="388" uniqueCount="99">
  <si>
    <t>フリガナ</t>
    <phoneticPr fontId="5"/>
  </si>
  <si>
    <t>殿</t>
    <rPh sb="0" eb="1">
      <t>トノ</t>
    </rPh>
    <phoneticPr fontId="5"/>
  </si>
  <si>
    <t>日</t>
    <rPh sb="0" eb="1">
      <t>ニチ</t>
    </rPh>
    <phoneticPr fontId="5"/>
  </si>
  <si>
    <t>月</t>
    <rPh sb="0" eb="1">
      <t>ゲツ</t>
    </rPh>
    <phoneticPr fontId="5"/>
  </si>
  <si>
    <t>年</t>
    <rPh sb="0" eb="1">
      <t>ネン</t>
    </rPh>
    <phoneticPr fontId="5"/>
  </si>
  <si>
    <t>（郵便番号</t>
    <rPh sb="1" eb="3">
      <t>ユウビン</t>
    </rPh>
    <rPh sb="3" eb="5">
      <t>バンゴウ</t>
    </rPh>
    <phoneticPr fontId="5"/>
  </si>
  <si>
    <t>）</t>
    <phoneticPr fontId="5"/>
  </si>
  <si>
    <t>連絡先</t>
    <rPh sb="0" eb="3">
      <t>レンラクサキ</t>
    </rPh>
    <phoneticPr fontId="5"/>
  </si>
  <si>
    <t>電話番号</t>
    <rPh sb="0" eb="2">
      <t>デンワ</t>
    </rPh>
    <rPh sb="2" eb="4">
      <t>バンゴウ</t>
    </rPh>
    <phoneticPr fontId="5"/>
  </si>
  <si>
    <t>職　　名</t>
    <rPh sb="0" eb="1">
      <t>ショク</t>
    </rPh>
    <rPh sb="3" eb="4">
      <t>ナ</t>
    </rPh>
    <phoneticPr fontId="5"/>
  </si>
  <si>
    <t>氏　　名</t>
    <rPh sb="0" eb="1">
      <t>シ</t>
    </rPh>
    <rPh sb="3" eb="4">
      <t>ナ</t>
    </rPh>
    <phoneticPr fontId="5"/>
  </si>
  <si>
    <t>管理者の氏名</t>
    <rPh sb="0" eb="3">
      <t>カンリシャ</t>
    </rPh>
    <rPh sb="4" eb="6">
      <t>シメイ</t>
    </rPh>
    <phoneticPr fontId="5"/>
  </si>
  <si>
    <t>事業所・施設の状況</t>
    <rPh sb="0" eb="3">
      <t>ジギョウショ</t>
    </rPh>
    <rPh sb="4" eb="6">
      <t>シセツ</t>
    </rPh>
    <rPh sb="7" eb="9">
      <t>ジョウキョウ</t>
    </rPh>
    <phoneticPr fontId="5"/>
  </si>
  <si>
    <t>所在地</t>
    <rPh sb="0" eb="3">
      <t>ショザイチ</t>
    </rPh>
    <phoneticPr fontId="5"/>
  </si>
  <si>
    <t>E-mail</t>
    <phoneticPr fontId="5"/>
  </si>
  <si>
    <t>サービス種別</t>
    <rPh sb="4" eb="6">
      <t>シュベツ</t>
    </rPh>
    <phoneticPr fontId="5"/>
  </si>
  <si>
    <t>No.</t>
    <phoneticPr fontId="5"/>
  </si>
  <si>
    <t>合計</t>
    <rPh sb="0" eb="2">
      <t>ゴウケイ</t>
    </rPh>
    <phoneticPr fontId="5"/>
  </si>
  <si>
    <t>　　令和</t>
    <rPh sb="2" eb="4">
      <t>レイワ</t>
    </rPh>
    <phoneticPr fontId="5"/>
  </si>
  <si>
    <t>誓　約　事　項</t>
    <rPh sb="0" eb="1">
      <t>チカイ</t>
    </rPh>
    <rPh sb="2" eb="3">
      <t>ヤク</t>
    </rPh>
    <rPh sb="4" eb="5">
      <t>コト</t>
    </rPh>
    <rPh sb="6" eb="7">
      <t>コウ</t>
    </rPh>
    <phoneticPr fontId="5"/>
  </si>
  <si>
    <t>記</t>
    <rPh sb="0" eb="1">
      <t>キ</t>
    </rPh>
    <phoneticPr fontId="5"/>
  </si>
  <si>
    <t>１．補助金申請額</t>
    <rPh sb="2" eb="5">
      <t>ホジョキン</t>
    </rPh>
    <rPh sb="5" eb="8">
      <t>シンセイガク</t>
    </rPh>
    <phoneticPr fontId="5"/>
  </si>
  <si>
    <t>本支店
出張所等名</t>
    <rPh sb="0" eb="3">
      <t>ホンシテン</t>
    </rPh>
    <rPh sb="4" eb="7">
      <t>シュッチョウショ</t>
    </rPh>
    <rPh sb="7" eb="8">
      <t>トウ</t>
    </rPh>
    <rPh sb="8" eb="9">
      <t>メイ</t>
    </rPh>
    <phoneticPr fontId="5"/>
  </si>
  <si>
    <t>預金種目</t>
    <rPh sb="0" eb="2">
      <t>ヨキン</t>
    </rPh>
    <rPh sb="2" eb="4">
      <t>シュモク</t>
    </rPh>
    <phoneticPr fontId="5"/>
  </si>
  <si>
    <t>口座番号</t>
    <rPh sb="0" eb="2">
      <t>コウザ</t>
    </rPh>
    <rPh sb="2" eb="4">
      <t>バンゴウ</t>
    </rPh>
    <phoneticPr fontId="5"/>
  </si>
  <si>
    <t>２．添付書類</t>
    <rPh sb="2" eb="4">
      <t>テンプ</t>
    </rPh>
    <rPh sb="4" eb="6">
      <t>ショルイ</t>
    </rPh>
    <phoneticPr fontId="5"/>
  </si>
  <si>
    <t>沖縄県知事</t>
    <phoneticPr fontId="5"/>
  </si>
  <si>
    <t>申請者
（法人名）</t>
    <rPh sb="0" eb="3">
      <t>シンセイシャ</t>
    </rPh>
    <rPh sb="5" eb="7">
      <t>ホウジン</t>
    </rPh>
    <rPh sb="7" eb="8">
      <t>メイ</t>
    </rPh>
    <phoneticPr fontId="5"/>
  </si>
  <si>
    <t>その他</t>
    <rPh sb="2" eb="3">
      <t>タ</t>
    </rPh>
    <phoneticPr fontId="5"/>
  </si>
  <si>
    <t>金融機関名</t>
    <rPh sb="0" eb="2">
      <t>キンユウ</t>
    </rPh>
    <rPh sb="2" eb="5">
      <t>キカンメイ</t>
    </rPh>
    <phoneticPr fontId="5"/>
  </si>
  <si>
    <t>口座名義</t>
    <rPh sb="0" eb="2">
      <t>コウザ</t>
    </rPh>
    <rPh sb="2" eb="4">
      <t>メイギ</t>
    </rPh>
    <phoneticPr fontId="5"/>
  </si>
  <si>
    <t>３．補助金の振込先</t>
    <rPh sb="2" eb="5">
      <t>ホジョキン</t>
    </rPh>
    <rPh sb="6" eb="9">
      <t>フリコミサキ</t>
    </rPh>
    <phoneticPr fontId="5"/>
  </si>
  <si>
    <t>円</t>
    <rPh sb="0" eb="1">
      <t>エン</t>
    </rPh>
    <phoneticPr fontId="5"/>
  </si>
  <si>
    <t>事業所番号</t>
    <rPh sb="0" eb="3">
      <t>ジギョウショ</t>
    </rPh>
    <rPh sb="3" eb="5">
      <t>バンゴウ</t>
    </rPh>
    <phoneticPr fontId="5"/>
  </si>
  <si>
    <t>　この補助金に係る収入及び支出等に係る証拠書類を適切に整備保管（交付を受けた年度の終了から５年間保管）するとともに、検査等があった場合には速やかに必要な書面等の提出を行うなど検査に協力し、不正、怠慢その他不適切な行為をした場合、補助対象経費の全部又は一部を取り消されることを承知している。</t>
    <rPh sb="3" eb="5">
      <t>ホジョ</t>
    </rPh>
    <rPh sb="29" eb="31">
      <t>ホカン</t>
    </rPh>
    <rPh sb="58" eb="60">
      <t>ケンサ</t>
    </rPh>
    <rPh sb="60" eb="61">
      <t>トウ</t>
    </rPh>
    <rPh sb="65" eb="67">
      <t>バアイ</t>
    </rPh>
    <rPh sb="69" eb="70">
      <t>スミ</t>
    </rPh>
    <rPh sb="73" eb="75">
      <t>ヒツヨウ</t>
    </rPh>
    <rPh sb="76" eb="78">
      <t>ショメン</t>
    </rPh>
    <rPh sb="78" eb="79">
      <t>トウ</t>
    </rPh>
    <rPh sb="80" eb="82">
      <t>テイシュツ</t>
    </rPh>
    <rPh sb="83" eb="84">
      <t>オコナ</t>
    </rPh>
    <rPh sb="87" eb="89">
      <t>ケンサ</t>
    </rPh>
    <rPh sb="90" eb="92">
      <t>キョウリョク</t>
    </rPh>
    <rPh sb="94" eb="96">
      <t>フセイ</t>
    </rPh>
    <rPh sb="97" eb="99">
      <t>タイマン</t>
    </rPh>
    <rPh sb="101" eb="102">
      <t>タ</t>
    </rPh>
    <rPh sb="102" eb="105">
      <t>フテキセツ</t>
    </rPh>
    <rPh sb="106" eb="108">
      <t>コウイ</t>
    </rPh>
    <rPh sb="111" eb="113">
      <t>バアイ</t>
    </rPh>
    <rPh sb="114" eb="116">
      <t>ホジョ</t>
    </rPh>
    <rPh sb="116" eb="118">
      <t>タイショウ</t>
    </rPh>
    <rPh sb="118" eb="120">
      <t>ケイヒ</t>
    </rPh>
    <rPh sb="121" eb="123">
      <t>ゼンブ</t>
    </rPh>
    <rPh sb="123" eb="124">
      <t>マタ</t>
    </rPh>
    <rPh sb="125" eb="127">
      <t>イチブ</t>
    </rPh>
    <rPh sb="128" eb="129">
      <t>ト</t>
    </rPh>
    <rPh sb="130" eb="131">
      <t>ケ</t>
    </rPh>
    <rPh sb="137" eb="139">
      <t>ショウチ</t>
    </rPh>
    <phoneticPr fontId="5"/>
  </si>
  <si>
    <t>　申請に当たって、法人で各事業所分を取りまとめて一括申請を行っている。また、サービス種別・申請金額等の申請内容に相違ない。</t>
    <rPh sb="1" eb="3">
      <t>シンセイ</t>
    </rPh>
    <rPh sb="4" eb="5">
      <t>ア</t>
    </rPh>
    <rPh sb="9" eb="11">
      <t>ホウジン</t>
    </rPh>
    <rPh sb="12" eb="13">
      <t>カク</t>
    </rPh>
    <rPh sb="13" eb="16">
      <t>ジギョウショ</t>
    </rPh>
    <rPh sb="16" eb="17">
      <t>ブン</t>
    </rPh>
    <rPh sb="18" eb="19">
      <t>ト</t>
    </rPh>
    <rPh sb="24" eb="26">
      <t>イッカツ</t>
    </rPh>
    <rPh sb="26" eb="28">
      <t>シンセイ</t>
    </rPh>
    <rPh sb="29" eb="30">
      <t>オコナ</t>
    </rPh>
    <phoneticPr fontId="5"/>
  </si>
  <si>
    <t>別紙２　事業所別個票</t>
    <rPh sb="0" eb="2">
      <t>ベッシ</t>
    </rPh>
    <rPh sb="4" eb="7">
      <t>ジギョウショ</t>
    </rPh>
    <rPh sb="7" eb="8">
      <t>ベツ</t>
    </rPh>
    <rPh sb="8" eb="10">
      <t>コヒョウ</t>
    </rPh>
    <phoneticPr fontId="5"/>
  </si>
  <si>
    <t>ICT を活用した子どもの見守り支援事業</t>
    <rPh sb="5" eb="7">
      <t>カツヨウ</t>
    </rPh>
    <rPh sb="9" eb="10">
      <t>コ</t>
    </rPh>
    <rPh sb="13" eb="15">
      <t>ミマモ</t>
    </rPh>
    <rPh sb="16" eb="18">
      <t>シエン</t>
    </rPh>
    <rPh sb="18" eb="20">
      <t>ジギョウ</t>
    </rPh>
    <phoneticPr fontId="5"/>
  </si>
  <si>
    <t>登降園管理システム支援事業</t>
    <rPh sb="0" eb="1">
      <t>ノボル</t>
    </rPh>
    <rPh sb="1" eb="3">
      <t>コウエン</t>
    </rPh>
    <rPh sb="3" eb="5">
      <t>カンリ</t>
    </rPh>
    <rPh sb="9" eb="11">
      <t>シエン</t>
    </rPh>
    <rPh sb="11" eb="13">
      <t>ジギョウ</t>
    </rPh>
    <phoneticPr fontId="5"/>
  </si>
  <si>
    <t>申請額（円）</t>
    <rPh sb="0" eb="3">
      <t>シンセイガク</t>
    </rPh>
    <rPh sb="4" eb="5">
      <t>エン</t>
    </rPh>
    <phoneticPr fontId="5"/>
  </si>
  <si>
    <t>申請内容　内訳</t>
    <phoneticPr fontId="5"/>
  </si>
  <si>
    <t>申請金額</t>
    <phoneticPr fontId="5"/>
  </si>
  <si>
    <t>別紙１　総括表</t>
    <rPh sb="0" eb="2">
      <t>ベッシ</t>
    </rPh>
    <rPh sb="4" eb="6">
      <t>ソウカツ</t>
    </rPh>
    <rPh sb="6" eb="7">
      <t>ヒョウ</t>
    </rPh>
    <phoneticPr fontId="5"/>
  </si>
  <si>
    <t>申請者</t>
    <rPh sb="0" eb="3">
      <t>シンセイシャ</t>
    </rPh>
    <phoneticPr fontId="5"/>
  </si>
  <si>
    <t>法人名称</t>
    <phoneticPr fontId="5"/>
  </si>
  <si>
    <t>フリガナ</t>
    <phoneticPr fontId="5"/>
  </si>
  <si>
    <t>所在地</t>
    <phoneticPr fontId="5"/>
  </si>
  <si>
    <t>代表者の職・氏名</t>
    <phoneticPr fontId="5"/>
  </si>
  <si>
    <t>申請に関する担当者</t>
    <phoneticPr fontId="5"/>
  </si>
  <si>
    <t>所在市町村</t>
    <rPh sb="0" eb="2">
      <t>ショザイ</t>
    </rPh>
    <rPh sb="2" eb="5">
      <t>シチョウソン</t>
    </rPh>
    <phoneticPr fontId="5"/>
  </si>
  <si>
    <t>E-mail</t>
  </si>
  <si>
    <t>円</t>
    <rPh sb="0" eb="1">
      <t>エン</t>
    </rPh>
    <phoneticPr fontId="5"/>
  </si>
  <si>
    <t>　円</t>
    <rPh sb="1" eb="2">
      <t>エン</t>
    </rPh>
    <phoneticPr fontId="5"/>
  </si>
  <si>
    <t>申請額合計</t>
    <phoneticPr fontId="5"/>
  </si>
  <si>
    <t>普通</t>
    <rPh sb="0" eb="2">
      <t>フツウ</t>
    </rPh>
    <phoneticPr fontId="5"/>
  </si>
  <si>
    <t>当座</t>
    <rPh sb="0" eb="2">
      <t>トウザ</t>
    </rPh>
    <phoneticPr fontId="5"/>
  </si>
  <si>
    <t>経費区分</t>
    <rPh sb="0" eb="2">
      <t>ケイヒ</t>
    </rPh>
    <rPh sb="2" eb="4">
      <t>クブン</t>
    </rPh>
    <phoneticPr fontId="5"/>
  </si>
  <si>
    <t>経費の内容（製品の概要、用途等）</t>
    <rPh sb="0" eb="2">
      <t>ケイヒ</t>
    </rPh>
    <rPh sb="3" eb="5">
      <t>ナイヨウ</t>
    </rPh>
    <rPh sb="6" eb="8">
      <t>セイヒン</t>
    </rPh>
    <rPh sb="9" eb="11">
      <t>ガイヨウ</t>
    </rPh>
    <rPh sb="12" eb="14">
      <t>ヨウト</t>
    </rPh>
    <rPh sb="14" eb="15">
      <t>トウ</t>
    </rPh>
    <phoneticPr fontId="5"/>
  </si>
  <si>
    <t>装置・機器の購入費</t>
    <phoneticPr fontId="5"/>
  </si>
  <si>
    <t>導入費用</t>
    <phoneticPr fontId="5"/>
  </si>
  <si>
    <t>合計</t>
    <rPh sb="0" eb="2">
      <t>ゴウケイ</t>
    </rPh>
    <phoneticPr fontId="5"/>
  </si>
  <si>
    <t>所要額（円）</t>
    <rPh sb="0" eb="3">
      <t>ショヨウガク</t>
    </rPh>
    <rPh sb="4" eb="5">
      <t>エン</t>
    </rPh>
    <phoneticPr fontId="5"/>
  </si>
  <si>
    <t>導入する製品名称</t>
    <rPh sb="0" eb="2">
      <t>ドウニュウ</t>
    </rPh>
    <rPh sb="4" eb="6">
      <t>セイヒン</t>
    </rPh>
    <rPh sb="6" eb="8">
      <t>メイショウ</t>
    </rPh>
    <phoneticPr fontId="5"/>
  </si>
  <si>
    <t>購入日</t>
    <rPh sb="0" eb="3">
      <t>コウニュウビ</t>
    </rPh>
    <phoneticPr fontId="5"/>
  </si>
  <si>
    <t>事業所の名称</t>
    <rPh sb="0" eb="3">
      <t>ジギョウショ</t>
    </rPh>
    <rPh sb="4" eb="6">
      <t>メイショウ</t>
    </rPh>
    <phoneticPr fontId="5"/>
  </si>
  <si>
    <t>事業所の所在地</t>
    <rPh sb="0" eb="3">
      <t>ジギョウショ</t>
    </rPh>
    <rPh sb="4" eb="7">
      <t>ショザイチ</t>
    </rPh>
    <phoneticPr fontId="5"/>
  </si>
  <si>
    <t>導入する製品名称（システム）</t>
    <rPh sb="0" eb="2">
      <t>ドウニュウ</t>
    </rPh>
    <rPh sb="4" eb="6">
      <t>セイヒン</t>
    </rPh>
    <rPh sb="6" eb="8">
      <t>メイショウ</t>
    </rPh>
    <phoneticPr fontId="5"/>
  </si>
  <si>
    <t>購入日</t>
    <rPh sb="0" eb="2">
      <t>コウニュウ</t>
    </rPh>
    <rPh sb="2" eb="3">
      <t>ビ</t>
    </rPh>
    <phoneticPr fontId="5"/>
  </si>
  <si>
    <t>導入する製品名称（端末）</t>
    <phoneticPr fontId="5"/>
  </si>
  <si>
    <t>端末購入の有無</t>
    <rPh sb="0" eb="2">
      <t>タンマツ</t>
    </rPh>
    <rPh sb="2" eb="4">
      <t>コウニュウ</t>
    </rPh>
    <rPh sb="5" eb="7">
      <t>ウム</t>
    </rPh>
    <phoneticPr fontId="5"/>
  </si>
  <si>
    <t>有</t>
    <rPh sb="0" eb="1">
      <t>ア</t>
    </rPh>
    <phoneticPr fontId="5"/>
  </si>
  <si>
    <t>無</t>
    <rPh sb="0" eb="1">
      <t>ナ</t>
    </rPh>
    <phoneticPr fontId="5"/>
  </si>
  <si>
    <t>選定額</t>
    <rPh sb="0" eb="2">
      <t>センテイ</t>
    </rPh>
    <rPh sb="2" eb="3">
      <t>ガク</t>
    </rPh>
    <phoneticPr fontId="5"/>
  </si>
  <si>
    <t>所要額</t>
    <rPh sb="0" eb="3">
      <t>ショヨウガク</t>
    </rPh>
    <phoneticPr fontId="5"/>
  </si>
  <si>
    <t>基準額</t>
    <rPh sb="0" eb="3">
      <t>キジュンガク</t>
    </rPh>
    <phoneticPr fontId="5"/>
  </si>
  <si>
    <t>担当者連絡先</t>
    <rPh sb="0" eb="3">
      <t>タントウシャ</t>
    </rPh>
    <phoneticPr fontId="5"/>
  </si>
  <si>
    <t>（別紙１）総括表</t>
    <rPh sb="1" eb="3">
      <t>ベッシ</t>
    </rPh>
    <rPh sb="5" eb="7">
      <t>ソウカツ</t>
    </rPh>
    <rPh sb="7" eb="8">
      <t>ヒョウ</t>
    </rPh>
    <phoneticPr fontId="5"/>
  </si>
  <si>
    <t>代表者
（職・氏名）</t>
    <rPh sb="0" eb="3">
      <t>ダイヒョウシャ</t>
    </rPh>
    <rPh sb="5" eb="6">
      <t>ショク</t>
    </rPh>
    <rPh sb="7" eb="9">
      <t>シメイ</t>
    </rPh>
    <phoneticPr fontId="5"/>
  </si>
  <si>
    <t>事業所名</t>
    <rPh sb="0" eb="3">
      <t>ジギョウショ</t>
    </rPh>
    <rPh sb="3" eb="4">
      <t>メイ</t>
    </rPh>
    <phoneticPr fontId="5"/>
  </si>
  <si>
    <t>こどもの安心・安全対策支援事業補助金交付申請書</t>
    <rPh sb="4" eb="6">
      <t>アンシン</t>
    </rPh>
    <rPh sb="7" eb="9">
      <t>アンゼン</t>
    </rPh>
    <rPh sb="9" eb="11">
      <t>タイサク</t>
    </rPh>
    <rPh sb="11" eb="13">
      <t>シエン</t>
    </rPh>
    <rPh sb="13" eb="15">
      <t>ジギョウ</t>
    </rPh>
    <rPh sb="15" eb="18">
      <t>ホジョキン</t>
    </rPh>
    <rPh sb="18" eb="20">
      <t>コウフ</t>
    </rPh>
    <rPh sb="20" eb="23">
      <t>シンセイショ</t>
    </rPh>
    <phoneticPr fontId="5"/>
  </si>
  <si>
    <t>１.　ICT を活用した子どもの見守り支援事業</t>
    <phoneticPr fontId="5"/>
  </si>
  <si>
    <t>２.　登降園管理システム支援事業</t>
    <phoneticPr fontId="5"/>
  </si>
  <si>
    <t>児童発達支援センター</t>
    <rPh sb="0" eb="6">
      <t>ジドウハッタツシエン</t>
    </rPh>
    <phoneticPr fontId="5"/>
  </si>
  <si>
    <t>児童発達支援事業所</t>
    <rPh sb="0" eb="6">
      <t>ジドウハッタツシエン</t>
    </rPh>
    <rPh sb="6" eb="9">
      <t>ジギョウショ</t>
    </rPh>
    <phoneticPr fontId="5"/>
  </si>
  <si>
    <t>申請額
(選定額×4/5)</t>
    <rPh sb="0" eb="3">
      <t>シンセイガク</t>
    </rPh>
    <rPh sb="5" eb="7">
      <t>センテイ</t>
    </rPh>
    <rPh sb="7" eb="8">
      <t>ガク</t>
    </rPh>
    <phoneticPr fontId="5"/>
  </si>
  <si>
    <t>　１.　ICT を活用した子どもの見守り支援事業</t>
    <phoneticPr fontId="5"/>
  </si>
  <si>
    <t>　２.　登降園管理システム支援事業</t>
    <phoneticPr fontId="5"/>
  </si>
  <si>
    <t>（郵便番号</t>
    <phoneticPr fontId="5"/>
  </si>
  <si>
    <t>(別紙２）事業所別個票１</t>
    <rPh sb="1" eb="3">
      <t>ベッシ</t>
    </rPh>
    <rPh sb="5" eb="8">
      <t>ジギョウショ</t>
    </rPh>
    <rPh sb="8" eb="9">
      <t>ベツ</t>
    </rPh>
    <rPh sb="9" eb="11">
      <t>コヒョウ</t>
    </rPh>
    <phoneticPr fontId="5"/>
  </si>
  <si>
    <t>その他知事が必要と認める書類</t>
    <rPh sb="2" eb="3">
      <t>タ</t>
    </rPh>
    <rPh sb="3" eb="5">
      <t>チジ</t>
    </rPh>
    <rPh sb="6" eb="8">
      <t>ヒツヨウ</t>
    </rPh>
    <rPh sb="9" eb="10">
      <t>ミト</t>
    </rPh>
    <rPh sb="12" eb="14">
      <t>ショルイ</t>
    </rPh>
    <phoneticPr fontId="5"/>
  </si>
  <si>
    <t>　３.　性被害防止対策支援事業</t>
    <phoneticPr fontId="5"/>
  </si>
  <si>
    <t>性被害防止対策支援事業</t>
    <phoneticPr fontId="5"/>
  </si>
  <si>
    <t>３.　性被害防止対策支援事業</t>
    <phoneticPr fontId="5"/>
  </si>
  <si>
    <t>申請額
(選定額×3/4)</t>
    <rPh sb="0" eb="3">
      <t>シンセイガク</t>
    </rPh>
    <rPh sb="5" eb="7">
      <t>センテイ</t>
    </rPh>
    <rPh sb="7" eb="8">
      <t>ガク</t>
    </rPh>
    <phoneticPr fontId="5"/>
  </si>
  <si>
    <t>障害児入所施設</t>
    <phoneticPr fontId="5"/>
  </si>
  <si>
    <t>障害児通所支援事業所</t>
    <phoneticPr fontId="5"/>
  </si>
  <si>
    <t>障害児相談支援事業所</t>
    <phoneticPr fontId="5"/>
  </si>
  <si>
    <t>　こどもの安心・安全対策支援事業補助金として下記金額を交付されたく、こどもの安心・安全対策支援事業補助金交付要綱第４条第１項の規定に基づき、関係書類を添えて下記の通り申請します。</t>
    <phoneticPr fontId="5"/>
  </si>
  <si>
    <t>第１号様式（第４条第１項関係）</t>
    <rPh sb="0" eb="1">
      <t>ダイ</t>
    </rPh>
    <rPh sb="2" eb="3">
      <t>ゴウ</t>
    </rPh>
    <rPh sb="3" eb="5">
      <t>ヨウシキ</t>
    </rPh>
    <rPh sb="6" eb="7">
      <t>ダイ</t>
    </rPh>
    <rPh sb="8" eb="9">
      <t>ジョウ</t>
    </rPh>
    <rPh sb="9" eb="10">
      <t>ダイ</t>
    </rPh>
    <rPh sb="11" eb="12">
      <t>コウ</t>
    </rPh>
    <rPh sb="12" eb="14">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</si>
</sst>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0_ "/>
    <numFmt numFmtId="180" formatCode="[$-411]ggge&quot;年&quot;m&quot;月&quot;d&quot;日&quot;;@"/>
    <numFmt numFmtId="181" formatCode="[&lt;=999]000;[&lt;=9999]000\-00;000\-000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sz val="8"/>
      <color theme="1"/>
      <name val="ＭＳ 明朝"/>
      <family val="1"/>
      <charset val="128"/>
    </font>
    <font>
      <sz val="11"/>
      <color theme="1"/>
      <name val="ＭＳ 明朝"/>
      <family val="1"/>
      <charset val="128"/>
    </font>
    <font>
      <sz val="10"/>
      <name val="ＭＳ Ｐ明朝"/>
      <family val="1"/>
      <charset val="128"/>
    </font>
    <font>
      <b/>
      <sz val="10"/>
      <name val="ＭＳ Ｐ明朝"/>
      <family val="1"/>
      <charset val="128"/>
    </font>
    <font>
      <sz val="10"/>
      <name val="ＭＳ 明朝"/>
      <family val="1"/>
      <charset val="128"/>
    </font>
    <font>
      <sz val="11"/>
      <name val="ＭＳ Ｐ明朝"/>
      <family val="1"/>
      <charset val="128"/>
    </font>
    <font>
      <sz val="10"/>
      <color theme="1"/>
      <name val="ＭＳ Ｐゴシック"/>
      <family val="3"/>
      <charset val="128"/>
    </font>
    <font>
      <sz val="20"/>
      <name val="ＭＳ Ｐゴシック"/>
      <family val="3"/>
      <charset val="128"/>
    </font>
    <font>
      <sz val="14"/>
      <name val="ＭＳ Ｐ明朝"/>
      <family val="1"/>
      <charset val="128"/>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b/>
      <sz val="14"/>
      <color theme="1"/>
      <name val="ＭＳ Ｐ明朝"/>
      <family val="1"/>
      <charset val="128"/>
    </font>
    <font>
      <b/>
      <sz val="12"/>
      <color theme="1"/>
      <name val="ＭＳ ゴシック"/>
      <family val="3"/>
      <charset val="128"/>
    </font>
    <font>
      <b/>
      <sz val="14"/>
      <color theme="1"/>
      <name val="ＭＳ ゴシック"/>
      <family val="3"/>
      <charset val="128"/>
    </font>
    <font>
      <sz val="14"/>
      <color theme="1"/>
      <name val="ＭＳ Ｐ明朝"/>
      <family val="1"/>
      <charset val="128"/>
    </font>
    <font>
      <b/>
      <sz val="11"/>
      <color theme="1"/>
      <name val="ＭＳ Ｐゴシック"/>
      <family val="3"/>
      <charset val="128"/>
    </font>
    <font>
      <sz val="11"/>
      <name val="ＭＳ 明朝"/>
      <family val="1"/>
      <charset val="128"/>
    </font>
    <font>
      <sz val="7"/>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3"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249">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9" fillId="0" borderId="0" xfId="0" applyFont="1">
      <alignment vertical="center"/>
    </xf>
    <xf numFmtId="0" fontId="7" fillId="0" borderId="0" xfId="0" applyFont="1">
      <alignment vertical="center"/>
    </xf>
    <xf numFmtId="0" fontId="7" fillId="0" borderId="0" xfId="0" applyFont="1" applyAlignment="1">
      <alignment horizontal="left" vertical="center"/>
    </xf>
    <xf numFmtId="49" fontId="9" fillId="0" borderId="0" xfId="0" applyNumberFormat="1" applyFont="1" applyAlignment="1">
      <alignment horizontal="center" vertical="center" wrapText="1"/>
    </xf>
    <xf numFmtId="38" fontId="10" fillId="0" borderId="0" xfId="4" applyFont="1" applyFill="1" applyBorder="1" applyAlignment="1" applyProtection="1">
      <alignment horizontal="right" vertical="center" shrinkToFit="1"/>
    </xf>
    <xf numFmtId="0" fontId="8" fillId="0" borderId="0" xfId="0" applyFont="1">
      <alignment vertical="center"/>
    </xf>
    <xf numFmtId="0" fontId="8" fillId="0" borderId="0" xfId="0" applyFont="1" applyAlignment="1">
      <alignment horizontal="center" vertical="center"/>
    </xf>
    <xf numFmtId="0" fontId="11" fillId="0" borderId="0" xfId="0" applyFont="1" applyAlignment="1">
      <alignment horizontal="center" vertical="center" textRotation="255"/>
    </xf>
    <xf numFmtId="0" fontId="12" fillId="0" borderId="3" xfId="0" applyFont="1" applyBorder="1">
      <alignment vertical="center"/>
    </xf>
    <xf numFmtId="0" fontId="11" fillId="2" borderId="13" xfId="0" applyFont="1" applyFill="1" applyBorder="1">
      <alignment vertical="center"/>
    </xf>
    <xf numFmtId="0" fontId="11" fillId="2" borderId="13" xfId="0" applyFont="1" applyFill="1" applyBorder="1" applyAlignment="1">
      <alignment horizontal="center" vertical="center"/>
    </xf>
    <xf numFmtId="0" fontId="11" fillId="2" borderId="29" xfId="0" applyFont="1" applyFill="1" applyBorder="1">
      <alignment vertical="center"/>
    </xf>
    <xf numFmtId="0" fontId="11" fillId="2" borderId="8" xfId="0" applyFont="1" applyFill="1" applyBorder="1">
      <alignment vertical="center"/>
    </xf>
    <xf numFmtId="0" fontId="11" fillId="2" borderId="8" xfId="0" applyFont="1" applyFill="1" applyBorder="1" applyAlignment="1">
      <alignment horizontal="center" vertical="center"/>
    </xf>
    <xf numFmtId="0" fontId="11" fillId="2" borderId="12"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6" fillId="3" borderId="19" xfId="0" applyFont="1" applyFill="1" applyBorder="1" applyAlignment="1" applyProtection="1">
      <alignment horizontal="center" vertical="center"/>
      <protection locked="0"/>
    </xf>
    <xf numFmtId="176" fontId="0" fillId="0" borderId="0" xfId="0" applyNumberFormat="1">
      <alignment vertical="center"/>
    </xf>
    <xf numFmtId="0" fontId="11" fillId="0" borderId="0" xfId="0" applyFont="1" applyAlignment="1">
      <alignment vertical="center" textRotation="255"/>
    </xf>
    <xf numFmtId="176" fontId="19" fillId="0" borderId="19" xfId="4" applyNumberFormat="1" applyFont="1" applyBorder="1" applyAlignment="1" applyProtection="1">
      <alignment vertical="center" shrinkToFit="1"/>
    </xf>
    <xf numFmtId="0" fontId="11" fillId="2" borderId="2" xfId="0" applyFont="1" applyFill="1" applyBorder="1" applyAlignment="1">
      <alignment horizontal="center" vertical="center"/>
    </xf>
    <xf numFmtId="178" fontId="10" fillId="0" borderId="3" xfId="4" applyNumberFormat="1" applyFont="1" applyFill="1" applyBorder="1" applyAlignment="1" applyProtection="1">
      <alignment vertical="center" shrinkToFit="1"/>
    </xf>
    <xf numFmtId="0" fontId="11" fillId="0" borderId="1" xfId="0" applyFont="1" applyBorder="1" applyAlignment="1">
      <alignment vertical="center" shrinkToFit="1"/>
    </xf>
    <xf numFmtId="0" fontId="11" fillId="0" borderId="3" xfId="0" applyFont="1" applyBorder="1" applyAlignment="1">
      <alignment vertical="center" shrinkToFit="1"/>
    </xf>
    <xf numFmtId="0" fontId="11" fillId="0" borderId="0" xfId="0" applyFont="1" applyAlignment="1">
      <alignment vertical="center" shrinkToFit="1"/>
    </xf>
    <xf numFmtId="0" fontId="12" fillId="0" borderId="3" xfId="0" applyFont="1" applyBorder="1" applyAlignment="1">
      <alignment vertical="center" shrinkToFit="1"/>
    </xf>
    <xf numFmtId="0" fontId="12" fillId="0" borderId="2" xfId="0" applyFont="1" applyBorder="1" applyAlignment="1">
      <alignment vertical="center" shrinkToFit="1"/>
    </xf>
    <xf numFmtId="0" fontId="12" fillId="0" borderId="24" xfId="0" applyFont="1" applyBorder="1" applyAlignment="1">
      <alignment vertical="center" shrinkToFit="1"/>
    </xf>
    <xf numFmtId="0" fontId="17" fillId="0" borderId="0" xfId="0" applyFont="1">
      <alignment vertical="center"/>
    </xf>
    <xf numFmtId="0" fontId="12" fillId="0" borderId="0" xfId="0" applyFont="1">
      <alignment vertical="center"/>
    </xf>
    <xf numFmtId="0" fontId="11" fillId="0" borderId="0" xfId="0" applyFont="1" applyAlignment="1">
      <alignment horizontal="right" vertical="center"/>
    </xf>
    <xf numFmtId="0" fontId="20" fillId="0" borderId="0" xfId="0" applyFont="1" applyAlignment="1">
      <alignment horizontal="center" vertical="center"/>
    </xf>
    <xf numFmtId="0" fontId="20" fillId="0" borderId="0" xfId="0" applyFont="1">
      <alignment vertical="center"/>
    </xf>
    <xf numFmtId="0" fontId="0" fillId="0" borderId="0" xfId="0" applyAlignment="1">
      <alignment vertical="top"/>
    </xf>
    <xf numFmtId="0" fontId="18" fillId="0" borderId="0" xfId="0" applyFont="1">
      <alignment vertical="center"/>
    </xf>
    <xf numFmtId="0" fontId="31" fillId="0" borderId="0" xfId="0" applyFont="1">
      <alignment vertical="center"/>
    </xf>
    <xf numFmtId="0" fontId="19" fillId="0" borderId="0" xfId="0" applyFont="1">
      <alignment vertical="center"/>
    </xf>
    <xf numFmtId="0" fontId="31" fillId="0" borderId="8" xfId="0" applyFont="1" applyBorder="1">
      <alignment vertical="center"/>
    </xf>
    <xf numFmtId="49" fontId="19" fillId="0" borderId="0" xfId="0" applyNumberFormat="1" applyFont="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2" borderId="19" xfId="0" applyFont="1" applyFill="1" applyBorder="1" applyAlignment="1">
      <alignment horizontal="center" vertical="center"/>
    </xf>
    <xf numFmtId="0" fontId="10" fillId="0" borderId="3" xfId="0" applyFont="1" applyBorder="1">
      <alignment vertical="center"/>
    </xf>
    <xf numFmtId="0" fontId="10" fillId="2" borderId="19" xfId="0" applyFont="1" applyFill="1" applyBorder="1" applyAlignment="1">
      <alignment horizontal="center" vertical="center" wrapText="1"/>
    </xf>
    <xf numFmtId="0" fontId="10" fillId="2" borderId="3" xfId="0" applyFont="1" applyFill="1" applyBorder="1" applyAlignment="1">
      <alignment horizontal="center" vertical="center" wrapText="1"/>
    </xf>
    <xf numFmtId="178" fontId="10" fillId="0" borderId="19" xfId="0" applyNumberFormat="1" applyFont="1" applyBorder="1" applyAlignment="1">
      <alignment horizontal="center" vertical="center" shrinkToFit="1"/>
    </xf>
    <xf numFmtId="178" fontId="10" fillId="0" borderId="1" xfId="0" applyNumberFormat="1" applyFont="1" applyBorder="1" applyAlignment="1">
      <alignment horizontal="left" vertical="center" shrinkToFit="1"/>
    </xf>
    <xf numFmtId="178" fontId="10" fillId="0" borderId="1" xfId="0" applyNumberFormat="1" applyFont="1" applyBorder="1" applyAlignment="1">
      <alignment horizontal="center" vertical="center" shrinkToFit="1"/>
    </xf>
    <xf numFmtId="178" fontId="10" fillId="0" borderId="1" xfId="0" applyNumberFormat="1" applyFont="1" applyBorder="1" applyAlignment="1">
      <alignment vertical="center" shrinkToFit="1"/>
    </xf>
    <xf numFmtId="0" fontId="30" fillId="0" borderId="0" xfId="0" applyFont="1">
      <alignment vertical="center"/>
    </xf>
    <xf numFmtId="0" fontId="10" fillId="0" borderId="27" xfId="0" applyFont="1" applyBorder="1">
      <alignment vertical="center"/>
    </xf>
    <xf numFmtId="0" fontId="10" fillId="0" borderId="13" xfId="0" applyFont="1" applyBorder="1">
      <alignment vertical="center"/>
    </xf>
    <xf numFmtId="0" fontId="10" fillId="0" borderId="29" xfId="0" applyFont="1" applyBorder="1">
      <alignment vertical="center"/>
    </xf>
    <xf numFmtId="0" fontId="27" fillId="0" borderId="8" xfId="0" applyFont="1" applyBorder="1">
      <alignment vertical="center"/>
    </xf>
    <xf numFmtId="0" fontId="11" fillId="0" borderId="27" xfId="0" applyFont="1" applyBorder="1">
      <alignment vertical="center"/>
    </xf>
    <xf numFmtId="0" fontId="11" fillId="0" borderId="13" xfId="0" applyFont="1" applyBorder="1">
      <alignment vertical="center"/>
    </xf>
    <xf numFmtId="0" fontId="13" fillId="0" borderId="13" xfId="0" applyFont="1" applyBorder="1" applyAlignment="1">
      <alignment vertical="top" wrapText="1"/>
    </xf>
    <xf numFmtId="0" fontId="13" fillId="0" borderId="29" xfId="0" applyFont="1" applyBorder="1" applyAlignment="1">
      <alignment vertical="top" wrapText="1"/>
    </xf>
    <xf numFmtId="176" fontId="19" fillId="0" borderId="3" xfId="4" applyNumberFormat="1" applyFont="1" applyBorder="1" applyAlignment="1" applyProtection="1">
      <alignment vertical="center" shrinkToFit="1"/>
    </xf>
    <xf numFmtId="0" fontId="11" fillId="3" borderId="0" xfId="0" applyFont="1" applyFill="1" applyAlignment="1" applyProtection="1">
      <alignment horizontal="center" vertical="center"/>
      <protection locked="0"/>
    </xf>
    <xf numFmtId="0" fontId="11" fillId="0" borderId="0" xfId="0" applyFont="1" applyAlignment="1">
      <alignment horizontal="left" vertical="center" wrapText="1" shrinkToFit="1"/>
    </xf>
    <xf numFmtId="0" fontId="18" fillId="0" borderId="0" xfId="0" applyFont="1" applyAlignment="1">
      <alignment horizontal="left" vertical="center" shrinkToFit="1"/>
    </xf>
    <xf numFmtId="0" fontId="31" fillId="0" borderId="0" xfId="0" applyFont="1" applyAlignment="1">
      <alignment horizontal="left" vertical="center" wrapText="1"/>
    </xf>
    <xf numFmtId="0" fontId="15"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wrapText="1" shrinkToFit="1"/>
    </xf>
    <xf numFmtId="0" fontId="11" fillId="0" borderId="0" xfId="0" applyFont="1" applyAlignment="1">
      <alignment horizontal="left" vertical="center" shrinkToFit="1"/>
    </xf>
    <xf numFmtId="38" fontId="21" fillId="0" borderId="8" xfId="0" applyNumberFormat="1" applyFont="1" applyBorder="1" applyAlignment="1">
      <alignment horizontal="center" vertical="center"/>
    </xf>
    <xf numFmtId="0" fontId="21" fillId="0" borderId="8" xfId="0" applyFont="1" applyBorder="1" applyAlignment="1">
      <alignment horizontal="center" vertical="center"/>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0" xfId="0" applyFont="1" applyFill="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2" xfId="0" applyFont="1" applyFill="1" applyBorder="1" applyAlignment="1">
      <alignment horizontal="center" vertical="center"/>
    </xf>
    <xf numFmtId="0" fontId="19" fillId="3" borderId="4" xfId="0" applyFont="1" applyFill="1" applyBorder="1" applyAlignment="1" applyProtection="1">
      <alignment horizontal="center" vertical="center" shrinkToFit="1"/>
      <protection locked="0"/>
    </xf>
    <xf numFmtId="0" fontId="19" fillId="3" borderId="5" xfId="0" applyFont="1" applyFill="1" applyBorder="1" applyAlignment="1" applyProtection="1">
      <alignment horizontal="center" vertical="center" shrinkToFit="1"/>
      <protection locked="0"/>
    </xf>
    <xf numFmtId="0" fontId="19" fillId="3" borderId="6" xfId="0" applyFont="1" applyFill="1" applyBorder="1" applyAlignment="1" applyProtection="1">
      <alignment horizontal="center" vertical="center" shrinkToFit="1"/>
      <protection locked="0"/>
    </xf>
    <xf numFmtId="0" fontId="19" fillId="3" borderId="9" xfId="0" applyFont="1" applyFill="1" applyBorder="1" applyAlignment="1" applyProtection="1">
      <alignment horizontal="center" vertical="center" shrinkToFit="1"/>
      <protection locked="0"/>
    </xf>
    <xf numFmtId="0" fontId="19" fillId="3" borderId="0" xfId="0" applyFont="1" applyFill="1" applyAlignment="1" applyProtection="1">
      <alignment horizontal="center" vertical="center" shrinkToFit="1"/>
      <protection locked="0"/>
    </xf>
    <xf numFmtId="0" fontId="19" fillId="3" borderId="10" xfId="0" applyFont="1" applyFill="1" applyBorder="1" applyAlignment="1" applyProtection="1">
      <alignment horizontal="center" vertical="center" shrinkToFit="1"/>
      <protection locked="0"/>
    </xf>
    <xf numFmtId="0" fontId="19" fillId="3" borderId="11"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shrinkToFit="1"/>
      <protection locked="0"/>
    </xf>
    <xf numFmtId="0" fontId="19" fillId="3" borderId="12" xfId="0" applyFont="1" applyFill="1" applyBorder="1" applyAlignment="1" applyProtection="1">
      <alignment horizontal="center" vertical="center" shrinkToFit="1"/>
      <protection locked="0"/>
    </xf>
    <xf numFmtId="0" fontId="19" fillId="2" borderId="4" xfId="0" applyFont="1" applyFill="1" applyBorder="1" applyAlignment="1">
      <alignment horizontal="center" vertical="center"/>
    </xf>
    <xf numFmtId="49" fontId="22" fillId="3" borderId="4" xfId="0" quotePrefix="1" applyNumberFormat="1" applyFont="1" applyFill="1" applyBorder="1" applyAlignment="1" applyProtection="1">
      <alignment horizontal="center" vertical="center" shrinkToFit="1"/>
      <protection locked="0"/>
    </xf>
    <xf numFmtId="49" fontId="22" fillId="3" borderId="5" xfId="0" applyNumberFormat="1" applyFont="1" applyFill="1" applyBorder="1" applyAlignment="1" applyProtection="1">
      <alignment horizontal="center" vertical="center" shrinkToFit="1"/>
      <protection locked="0"/>
    </xf>
    <xf numFmtId="49" fontId="22" fillId="3" borderId="6"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49" fontId="22" fillId="3" borderId="12" xfId="0" applyNumberFormat="1"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19" fillId="3" borderId="6" xfId="0" applyFont="1" applyFill="1" applyBorder="1" applyAlignment="1" applyProtection="1">
      <alignment horizontal="center" vertical="center"/>
      <protection locked="0"/>
    </xf>
    <xf numFmtId="0" fontId="19" fillId="3" borderId="11"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3"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11"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28" fillId="0" borderId="0" xfId="0" applyFont="1" applyAlignment="1">
      <alignment horizontal="center" vertical="center"/>
    </xf>
    <xf numFmtId="0" fontId="10" fillId="3" borderId="1" xfId="0" applyFont="1" applyFill="1" applyBorder="1" applyAlignment="1" applyProtection="1">
      <alignment horizontal="left" vertical="center" shrinkToFit="1"/>
      <protection locked="0"/>
    </xf>
    <xf numFmtId="0" fontId="10" fillId="3" borderId="2" xfId="0" applyFont="1"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23" fillId="3" borderId="1" xfId="7" applyFill="1" applyBorder="1" applyAlignment="1" applyProtection="1">
      <alignment horizontal="left" vertical="center" shrinkToFit="1"/>
      <protection locked="0"/>
    </xf>
    <xf numFmtId="0" fontId="23" fillId="3" borderId="2" xfId="7" applyFill="1" applyBorder="1" applyAlignment="1" applyProtection="1">
      <alignment horizontal="left" vertical="center" shrinkToFit="1"/>
      <protection locked="0"/>
    </xf>
    <xf numFmtId="181" fontId="10" fillId="3" borderId="13" xfId="0" applyNumberFormat="1" applyFont="1" applyFill="1" applyBorder="1" applyAlignment="1" applyProtection="1">
      <alignment horizontal="center" vertical="center"/>
      <protection locked="0"/>
    </xf>
    <xf numFmtId="0" fontId="10" fillId="2" borderId="19" xfId="0" applyFont="1" applyFill="1" applyBorder="1" applyAlignment="1">
      <alignment horizontal="center" vertical="center" shrinkToFit="1"/>
    </xf>
    <xf numFmtId="0" fontId="10" fillId="2" borderId="19"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9" fillId="2" borderId="1"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9" xfId="0" applyFont="1" applyFill="1" applyBorder="1" applyAlignment="1">
      <alignment horizontal="center" vertical="center" wrapText="1"/>
    </xf>
    <xf numFmtId="178" fontId="10" fillId="3" borderId="1" xfId="0" applyNumberFormat="1" applyFont="1" applyFill="1" applyBorder="1" applyAlignment="1" applyProtection="1">
      <alignment horizontal="left" vertical="center" shrinkToFit="1"/>
      <protection locked="0"/>
    </xf>
    <xf numFmtId="178" fontId="10" fillId="3" borderId="2" xfId="0" applyNumberFormat="1" applyFont="1" applyFill="1" applyBorder="1" applyAlignment="1" applyProtection="1">
      <alignment horizontal="left" vertical="center" shrinkToFit="1"/>
      <protection locked="0"/>
    </xf>
    <xf numFmtId="178" fontId="10" fillId="3" borderId="3" xfId="0" applyNumberFormat="1" applyFont="1" applyFill="1" applyBorder="1" applyAlignment="1" applyProtection="1">
      <alignment horizontal="left" vertical="center" shrinkToFit="1"/>
      <protection locked="0"/>
    </xf>
    <xf numFmtId="0" fontId="10" fillId="3" borderId="27"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29" xfId="0" applyFont="1" applyFill="1" applyBorder="1" applyAlignment="1" applyProtection="1">
      <alignment horizontal="left" vertical="center"/>
      <protection locked="0"/>
    </xf>
    <xf numFmtId="0" fontId="10" fillId="2"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176" fontId="26" fillId="0" borderId="1" xfId="0" applyNumberFormat="1" applyFont="1" applyBorder="1" applyAlignment="1">
      <alignment horizontal="right" vertical="center"/>
    </xf>
    <xf numFmtId="176" fontId="26" fillId="0" borderId="2" xfId="0" applyNumberFormat="1" applyFont="1" applyBorder="1" applyAlignment="1">
      <alignment horizontal="right" vertical="center"/>
    </xf>
    <xf numFmtId="176" fontId="29" fillId="0" borderId="1" xfId="0" applyNumberFormat="1" applyFont="1" applyBorder="1" applyAlignment="1">
      <alignment horizontal="right" vertical="center"/>
    </xf>
    <xf numFmtId="176" fontId="29" fillId="0" borderId="2" xfId="0" applyNumberFormat="1"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7" fontId="9" fillId="0" borderId="1" xfId="4" applyNumberFormat="1" applyFont="1" applyFill="1" applyBorder="1" applyAlignment="1" applyProtection="1">
      <alignment horizontal="right" vertical="center"/>
    </xf>
    <xf numFmtId="177" fontId="9" fillId="0" borderId="2" xfId="4" applyNumberFormat="1" applyFont="1" applyFill="1" applyBorder="1" applyAlignment="1" applyProtection="1">
      <alignment horizontal="right" vertical="center"/>
    </xf>
    <xf numFmtId="0" fontId="9" fillId="0" borderId="19" xfId="0" applyFont="1" applyBorder="1" applyAlignment="1">
      <alignment horizontal="center" vertical="center" wrapText="1"/>
    </xf>
    <xf numFmtId="0" fontId="9" fillId="3" borderId="16" xfId="0" applyFont="1" applyFill="1" applyBorder="1" applyAlignment="1" applyProtection="1">
      <alignment horizontal="left" vertical="center"/>
      <protection locked="0"/>
    </xf>
    <xf numFmtId="0" fontId="9" fillId="3" borderId="17"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177" fontId="9" fillId="3" borderId="16" xfId="4" applyNumberFormat="1" applyFont="1" applyFill="1" applyBorder="1" applyAlignment="1" applyProtection="1">
      <alignment horizontal="right" vertical="center"/>
      <protection locked="0"/>
    </xf>
    <xf numFmtId="177" fontId="9" fillId="3" borderId="17" xfId="4" applyNumberFormat="1" applyFont="1" applyFill="1" applyBorder="1" applyAlignment="1" applyProtection="1">
      <alignment horizontal="right" vertical="center"/>
      <protection locked="0"/>
    </xf>
    <xf numFmtId="0" fontId="9" fillId="3" borderId="31" xfId="0" applyFont="1" applyFill="1" applyBorder="1" applyAlignment="1" applyProtection="1">
      <alignment horizontal="left" vertical="center" shrinkToFit="1"/>
      <protection locked="0"/>
    </xf>
    <xf numFmtId="0" fontId="9" fillId="3" borderId="25"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177" fontId="9" fillId="3" borderId="25" xfId="4" applyNumberFormat="1" applyFont="1" applyFill="1" applyBorder="1" applyAlignment="1" applyProtection="1">
      <alignment horizontal="right" vertical="center"/>
      <protection locked="0"/>
    </xf>
    <xf numFmtId="177" fontId="9" fillId="3" borderId="7" xfId="4" applyNumberFormat="1" applyFont="1" applyFill="1" applyBorder="1" applyAlignment="1" applyProtection="1">
      <alignment horizontal="right" vertical="center"/>
      <protection locked="0"/>
    </xf>
    <xf numFmtId="0" fontId="9" fillId="3" borderId="32" xfId="0" applyFont="1" applyFill="1" applyBorder="1" applyAlignment="1" applyProtection="1">
      <alignment horizontal="left" vertical="center" shrinkToFit="1"/>
      <protection locked="0"/>
    </xf>
    <xf numFmtId="0" fontId="7" fillId="2" borderId="1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9" fillId="3" borderId="27" xfId="0" applyFont="1" applyFill="1" applyBorder="1" applyAlignment="1" applyProtection="1">
      <alignment horizontal="left" vertical="center"/>
      <protection locked="0"/>
    </xf>
    <xf numFmtId="0" fontId="9" fillId="3" borderId="13" xfId="0" applyFont="1" applyFill="1" applyBorder="1" applyAlignment="1" applyProtection="1">
      <alignment horizontal="left" vertical="center"/>
      <protection locked="0"/>
    </xf>
    <xf numFmtId="0" fontId="9" fillId="3" borderId="29" xfId="0" applyFont="1" applyFill="1" applyBorder="1" applyAlignment="1" applyProtection="1">
      <alignment horizontal="left" vertical="center"/>
      <protection locked="0"/>
    </xf>
    <xf numFmtId="177" fontId="9" fillId="3" borderId="27" xfId="4" applyNumberFormat="1" applyFont="1" applyFill="1" applyBorder="1" applyAlignment="1" applyProtection="1">
      <alignment horizontal="right" vertical="center"/>
      <protection locked="0"/>
    </xf>
    <xf numFmtId="177" fontId="9" fillId="3" borderId="13" xfId="4" applyNumberFormat="1" applyFont="1" applyFill="1" applyBorder="1" applyAlignment="1" applyProtection="1">
      <alignment horizontal="right" vertical="center"/>
      <protection locked="0"/>
    </xf>
    <xf numFmtId="0" fontId="9" fillId="3" borderId="28" xfId="0" applyFont="1" applyFill="1" applyBorder="1" applyAlignment="1" applyProtection="1">
      <alignment horizontal="left" vertical="center" shrinkToFit="1"/>
      <protection locked="0"/>
    </xf>
    <xf numFmtId="0" fontId="9" fillId="2" borderId="19" xfId="0" applyFont="1" applyFill="1" applyBorder="1" applyAlignment="1">
      <alignment horizontal="left" vertical="center"/>
    </xf>
    <xf numFmtId="0" fontId="9" fillId="3" borderId="19" xfId="0" applyFont="1" applyFill="1" applyBorder="1" applyAlignment="1" applyProtection="1">
      <alignment horizontal="left" vertical="center"/>
      <protection locked="0"/>
    </xf>
    <xf numFmtId="180" fontId="9" fillId="3" borderId="19" xfId="0" applyNumberFormat="1" applyFont="1" applyFill="1" applyBorder="1" applyAlignment="1" applyProtection="1">
      <alignment horizontal="left" vertical="center"/>
      <protection locked="0"/>
    </xf>
    <xf numFmtId="0" fontId="12" fillId="2" borderId="19" xfId="0" applyFont="1" applyFill="1" applyBorder="1" applyAlignment="1">
      <alignment horizontal="center" vertical="center"/>
    </xf>
    <xf numFmtId="177" fontId="11" fillId="0" borderId="19" xfId="0" applyNumberFormat="1" applyFont="1" applyBorder="1" applyAlignment="1">
      <alignment horizontal="right" vertical="center"/>
    </xf>
    <xf numFmtId="0" fontId="11" fillId="0" borderId="19" xfId="0" applyFont="1" applyBorder="1" applyAlignment="1">
      <alignment horizontal="right" vertical="center"/>
    </xf>
    <xf numFmtId="0" fontId="11" fillId="0" borderId="1" xfId="0" applyFont="1" applyBorder="1" applyAlignment="1">
      <alignment horizontal="right" vertical="center"/>
    </xf>
    <xf numFmtId="176" fontId="11" fillId="0" borderId="1" xfId="0" applyNumberFormat="1" applyFont="1" applyBorder="1" applyAlignment="1">
      <alignment horizontal="right" vertical="center" shrinkToFit="1"/>
    </xf>
    <xf numFmtId="176" fontId="11" fillId="0" borderId="2" xfId="0" applyNumberFormat="1" applyFont="1" applyBorder="1" applyAlignment="1">
      <alignment horizontal="right" vertical="center" shrinkToFit="1"/>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32" fillId="2" borderId="20" xfId="0" applyFont="1" applyFill="1" applyBorder="1" applyAlignment="1">
      <alignment horizontal="center" vertical="center" wrapText="1" shrinkToFit="1"/>
    </xf>
    <xf numFmtId="0" fontId="32" fillId="2" borderId="21" xfId="0" applyFont="1" applyFill="1" applyBorder="1" applyAlignment="1">
      <alignment horizontal="center" vertical="center" shrinkToFit="1"/>
    </xf>
    <xf numFmtId="0" fontId="32" fillId="2" borderId="22" xfId="0" applyFont="1" applyFill="1" applyBorder="1" applyAlignment="1">
      <alignment horizontal="center" vertical="center" shrinkToFit="1"/>
    </xf>
    <xf numFmtId="176" fontId="11" fillId="0" borderId="23" xfId="0" applyNumberFormat="1" applyFont="1" applyBorder="1" applyAlignment="1">
      <alignment horizontal="right" vertical="center" shrinkToFit="1"/>
    </xf>
    <xf numFmtId="176" fontId="11" fillId="0" borderId="21" xfId="0" applyNumberFormat="1" applyFont="1" applyBorder="1" applyAlignment="1">
      <alignment horizontal="right" vertical="center" shrinkToFi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180" fontId="9" fillId="3" borderId="1" xfId="0" applyNumberFormat="1" applyFont="1" applyFill="1" applyBorder="1" applyAlignment="1" applyProtection="1">
      <alignment horizontal="left" vertical="center"/>
      <protection locked="0"/>
    </xf>
    <xf numFmtId="180" fontId="9" fillId="3" borderId="2" xfId="0" applyNumberFormat="1" applyFont="1" applyFill="1" applyBorder="1" applyAlignment="1" applyProtection="1">
      <alignment horizontal="left" vertical="center"/>
      <protection locked="0"/>
    </xf>
    <xf numFmtId="180" fontId="9" fillId="3" borderId="3" xfId="0" applyNumberFormat="1" applyFont="1" applyFill="1" applyBorder="1" applyAlignment="1" applyProtection="1">
      <alignment horizontal="left" vertical="center"/>
      <protection locked="0"/>
    </xf>
    <xf numFmtId="0" fontId="9" fillId="3" borderId="1"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181" fontId="11" fillId="3" borderId="13" xfId="0" applyNumberFormat="1" applyFont="1" applyFill="1" applyBorder="1" applyAlignment="1" applyProtection="1">
      <alignment horizontal="center" vertical="center"/>
      <protection locked="0"/>
    </xf>
    <xf numFmtId="49" fontId="23" fillId="3" borderId="1" xfId="7" applyNumberFormat="1" applyFill="1" applyBorder="1" applyAlignment="1" applyProtection="1">
      <alignment horizontal="left" vertical="center" shrinkToFit="1"/>
      <protection locked="0"/>
    </xf>
    <xf numFmtId="49" fontId="18" fillId="3" borderId="2" xfId="0" applyNumberFormat="1" applyFont="1" applyFill="1" applyBorder="1" applyAlignment="1" applyProtection="1">
      <alignment horizontal="left" vertical="center" shrinkToFit="1"/>
      <protection locked="0"/>
    </xf>
    <xf numFmtId="49" fontId="18" fillId="3" borderId="3" xfId="0" applyNumberFormat="1" applyFont="1" applyFill="1" applyBorder="1" applyAlignment="1" applyProtection="1">
      <alignment horizontal="left" vertical="center" shrinkToFit="1"/>
      <protection locked="0"/>
    </xf>
    <xf numFmtId="0" fontId="11" fillId="2" borderId="5" xfId="0" applyFont="1" applyFill="1" applyBorder="1">
      <alignment vertical="center"/>
    </xf>
    <xf numFmtId="0" fontId="11" fillId="2" borderId="6" xfId="0" applyFont="1" applyFill="1" applyBorder="1">
      <alignment vertical="center"/>
    </xf>
    <xf numFmtId="0" fontId="11" fillId="2" borderId="8" xfId="0" applyFont="1" applyFill="1" applyBorder="1">
      <alignment vertical="center"/>
    </xf>
    <xf numFmtId="0" fontId="11" fillId="2" borderId="12" xfId="0" applyFont="1" applyFill="1" applyBorder="1">
      <alignment vertical="center"/>
    </xf>
    <xf numFmtId="0" fontId="11" fillId="3" borderId="11" xfId="0" applyFont="1" applyFill="1" applyBorder="1" applyAlignment="1" applyProtection="1">
      <alignment horizontal="left" vertical="center" shrinkToFit="1"/>
      <protection locked="0"/>
    </xf>
    <xf numFmtId="0" fontId="11" fillId="3" borderId="8"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4" xfId="0" applyFont="1" applyFill="1" applyBorder="1" applyAlignment="1">
      <alignment horizontal="center" vertical="center" textRotation="255"/>
    </xf>
    <xf numFmtId="0" fontId="11" fillId="2" borderId="30" xfId="0" applyFont="1" applyFill="1" applyBorder="1" applyAlignment="1">
      <alignment horizontal="center" vertical="center" textRotation="255"/>
    </xf>
    <xf numFmtId="0" fontId="11" fillId="2" borderId="15" xfId="0" applyFont="1" applyFill="1" applyBorder="1" applyAlignment="1">
      <alignment horizontal="center" vertical="center" textRotation="255"/>
    </xf>
    <xf numFmtId="0" fontId="11" fillId="3" borderId="13" xfId="0" applyFont="1" applyFill="1" applyBorder="1" applyAlignment="1" applyProtection="1">
      <alignment horizontal="left" vertical="center" shrinkToFit="1"/>
      <protection locked="0"/>
    </xf>
    <xf numFmtId="0" fontId="11" fillId="3" borderId="29" xfId="0" applyFont="1" applyFill="1" applyBorder="1" applyAlignment="1" applyProtection="1">
      <alignment horizontal="left" vertical="center" shrinkToFit="1"/>
      <protection locked="0"/>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3" borderId="1" xfId="0" applyFont="1" applyFill="1" applyBorder="1" applyAlignment="1" applyProtection="1">
      <alignment horizontal="left" vertical="center" shrinkToFit="1"/>
      <protection locked="0"/>
    </xf>
    <xf numFmtId="0" fontId="11" fillId="3" borderId="2" xfId="0" applyFont="1" applyFill="1" applyBorder="1" applyAlignment="1" applyProtection="1">
      <alignment horizontal="left" vertical="center" shrinkToFit="1"/>
      <protection locked="0"/>
    </xf>
    <xf numFmtId="0" fontId="11" fillId="3" borderId="3" xfId="0" applyFont="1" applyFill="1" applyBorder="1" applyAlignment="1" applyProtection="1">
      <alignment horizontal="left"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1" xfId="0" applyFont="1" applyFill="1" applyBorder="1" applyAlignment="1" applyProtection="1">
      <alignment vertical="center" shrinkToFit="1"/>
      <protection locked="0"/>
    </xf>
    <xf numFmtId="0" fontId="11" fillId="3" borderId="2" xfId="0" applyFont="1" applyFill="1" applyBorder="1" applyAlignment="1" applyProtection="1">
      <alignment vertical="center" shrinkToFit="1"/>
      <protection locked="0"/>
    </xf>
    <xf numFmtId="0" fontId="11" fillId="3" borderId="3" xfId="0" applyFont="1" applyFill="1" applyBorder="1" applyAlignment="1" applyProtection="1">
      <alignment vertical="center" shrinkToFit="1"/>
      <protection locked="0"/>
    </xf>
    <xf numFmtId="0" fontId="11" fillId="3" borderId="11" xfId="0" applyFont="1" applyFill="1" applyBorder="1" applyAlignment="1" applyProtection="1">
      <alignment horizontal="center" vertical="center" shrinkToFit="1"/>
      <protection locked="0"/>
    </xf>
    <xf numFmtId="179" fontId="11" fillId="3" borderId="8" xfId="0" applyNumberFormat="1" applyFont="1" applyFill="1" applyBorder="1" applyAlignment="1" applyProtection="1">
      <alignment horizontal="center" vertical="center" shrinkToFit="1"/>
      <protection locked="0"/>
    </xf>
    <xf numFmtId="179" fontId="11" fillId="3" borderId="12" xfId="0" applyNumberFormat="1" applyFont="1" applyFill="1" applyBorder="1" applyAlignment="1" applyProtection="1">
      <alignment horizontal="center" vertical="center" shrinkToFit="1"/>
      <protection locked="0"/>
    </xf>
    <xf numFmtId="0" fontId="9" fillId="0" borderId="19" xfId="0" applyFont="1" applyBorder="1" applyAlignment="1">
      <alignment horizontal="left" vertical="center" wrapText="1"/>
    </xf>
    <xf numFmtId="0" fontId="9" fillId="0" borderId="19" xfId="0" applyFont="1" applyBorder="1" applyAlignment="1">
      <alignment horizontal="left" vertical="center"/>
    </xf>
    <xf numFmtId="0" fontId="17" fillId="2" borderId="19" xfId="0" applyFont="1" applyFill="1" applyBorder="1" applyAlignment="1">
      <alignment horizontal="center" vertical="center"/>
    </xf>
  </cellXfs>
  <cellStyles count="10">
    <cellStyle name="パーセント 2" xfId="2" xr:uid="{00000000-0005-0000-0000-000000000000}"/>
    <cellStyle name="ハイパーリンク" xfId="7" builtinId="8"/>
    <cellStyle name="桁区切り" xfId="4" builtinId="6"/>
    <cellStyle name="桁区切り 2" xfId="1" xr:uid="{00000000-0005-0000-0000-000003000000}"/>
    <cellStyle name="桁区切り 3" xfId="6" xr:uid="{00000000-0005-0000-0000-000004000000}"/>
    <cellStyle name="標準" xfId="0" builtinId="0"/>
    <cellStyle name="標準 2" xfId="3" xr:uid="{00000000-0005-0000-0000-000006000000}"/>
    <cellStyle name="標準 3" xfId="5" xr:uid="{00000000-0005-0000-0000-000007000000}"/>
    <cellStyle name="標準 4" xfId="8" xr:uid="{00000000-0005-0000-0000-000008000000}"/>
    <cellStyle name="標準 5" xfId="9" xr:uid="{00000000-0005-0000-0000-000009000000}"/>
  </cellStyles>
  <dxfs count="33">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color theme="0"/>
      </font>
    </dxf>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8E1\share\&#20196;&#21644;&#65300;&#24180;&#24230;&#26989;&#21209;&#65288;&#20107;&#26989;&#29677;&#65289;\01%20&#29677;&#20849;&#26377;\98%20&#29289;&#20385;&#39640;&#39472;&#23550;&#24540;\07_HP&#25522;&#36617;\&#21442;&#32771;&#65306;&#39640;&#40802;&#32773;&#31119;&#31049;&#20171;&#35703;&#35506;\r50113_shinsei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本申請書の使い方"/>
      <sheetName val="交付申請書"/>
      <sheetName val="総括表"/>
      <sheetName val="申請額一覧"/>
      <sheetName val="個票1"/>
      <sheetName val="個票2"/>
      <sheetName val="個票3"/>
      <sheetName val="個票4"/>
      <sheetName val="個票5"/>
      <sheetName val="個票6"/>
      <sheetName val="個票7"/>
      <sheetName val="個票8"/>
      <sheetName val="個票9"/>
      <sheetName val="個票10"/>
      <sheetName val="個票11"/>
      <sheetName val="個票12"/>
      <sheetName val="個票13"/>
      <sheetName val="個票14"/>
      <sheetName val="個票15"/>
      <sheetName val="個票16"/>
      <sheetName val="個票17"/>
      <sheetName val="個票18"/>
      <sheetName val="個票19"/>
      <sheetName val="個票20"/>
      <sheetName val="個票21"/>
      <sheetName val="個票22"/>
      <sheetName val="個票23"/>
      <sheetName val="個票24"/>
      <sheetName val="個票25"/>
      <sheetName val="個票26"/>
      <sheetName val="個票27"/>
      <sheetName val="個票28"/>
      <sheetName val="個票29"/>
      <sheetName val="個票30"/>
      <sheetName val="Vlookup"/>
      <sheetName val="プルダウ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
          <cell r="A1" t="str">
            <v>通所系サービス事業所</v>
          </cell>
          <cell r="B1" t="str">
            <v>訪問及び相談系サービス事業所</v>
          </cell>
          <cell r="C1" t="str">
            <v>短期入所系サービス事業所</v>
          </cell>
          <cell r="D1" t="str">
            <v>多機能型サービス事業所</v>
          </cell>
          <cell r="E1" t="str">
            <v>介護老人福祉施設</v>
          </cell>
          <cell r="F1" t="str">
            <v>介護老人保健施設</v>
          </cell>
          <cell r="G1" t="str">
            <v>介護医療院</v>
          </cell>
          <cell r="H1" t="str">
            <v>介護療養型医療施設</v>
          </cell>
          <cell r="I1" t="str">
            <v>認知症対応型共同生活介護事業所</v>
          </cell>
          <cell r="J1" t="str">
            <v>特定施設入居者生活介護</v>
          </cell>
          <cell r="K1" t="str">
            <v>有料老人ホーム</v>
          </cell>
          <cell r="L1" t="str">
            <v>サービス付き高齢者住宅</v>
          </cell>
          <cell r="M1" t="str">
            <v>軽費老人ホーム</v>
          </cell>
          <cell r="N1" t="str">
            <v>養護老人ホーム</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4"/>
  <sheetViews>
    <sheetView tabSelected="1" workbookViewId="0">
      <selection activeCell="R3" sqref="R3:S3"/>
    </sheetView>
  </sheetViews>
  <sheetFormatPr defaultColWidth="3" defaultRowHeight="13"/>
  <cols>
    <col min="1" max="28" width="3.36328125" customWidth="1"/>
  </cols>
  <sheetData>
    <row r="1" spans="1:28">
      <c r="A1" s="35" t="s">
        <v>98</v>
      </c>
    </row>
    <row r="2" spans="1:28" ht="14.25" customHeight="1">
      <c r="A2" s="55"/>
      <c r="B2" s="55"/>
      <c r="C2" s="55"/>
      <c r="D2" s="55"/>
      <c r="E2" s="55"/>
      <c r="F2" s="55"/>
      <c r="G2" s="55"/>
      <c r="H2" s="55"/>
      <c r="I2" s="55"/>
      <c r="J2" s="55"/>
      <c r="K2" s="55"/>
      <c r="L2" s="55"/>
      <c r="M2" s="55"/>
      <c r="N2" s="55"/>
      <c r="O2" s="55"/>
      <c r="P2" s="55"/>
      <c r="Q2" s="55"/>
      <c r="R2" s="55"/>
      <c r="S2" s="55"/>
      <c r="T2" s="55"/>
      <c r="U2" s="55"/>
      <c r="V2" s="55"/>
      <c r="W2" s="55"/>
      <c r="X2" s="55"/>
      <c r="Y2" s="55"/>
      <c r="Z2" s="55"/>
    </row>
    <row r="3" spans="1:28">
      <c r="A3" s="35"/>
      <c r="B3" s="1"/>
      <c r="C3" s="2"/>
      <c r="D3" s="2"/>
      <c r="E3" s="1"/>
      <c r="F3" s="1"/>
      <c r="G3" s="1"/>
      <c r="H3" s="1"/>
      <c r="I3" s="1"/>
      <c r="J3" s="1"/>
      <c r="K3" s="1"/>
      <c r="L3" s="1"/>
      <c r="M3" s="1"/>
      <c r="N3" s="1"/>
      <c r="O3" s="1"/>
      <c r="Q3" s="36" t="s">
        <v>18</v>
      </c>
      <c r="R3" s="65"/>
      <c r="S3" s="65"/>
      <c r="T3" s="2" t="s">
        <v>4</v>
      </c>
      <c r="U3" s="65"/>
      <c r="V3" s="65"/>
      <c r="W3" s="2" t="s">
        <v>3</v>
      </c>
      <c r="X3" s="65"/>
      <c r="Y3" s="65"/>
      <c r="Z3" s="2" t="s">
        <v>2</v>
      </c>
      <c r="AB3" s="1"/>
    </row>
    <row r="4" spans="1:28">
      <c r="Q4" s="1"/>
    </row>
    <row r="6" spans="1:28">
      <c r="B6" s="1"/>
      <c r="C6" s="2"/>
      <c r="D6" s="2" t="s">
        <v>26</v>
      </c>
      <c r="E6" s="1"/>
      <c r="F6" s="1"/>
      <c r="G6" s="1"/>
      <c r="H6" s="1" t="s">
        <v>1</v>
      </c>
      <c r="J6" s="2"/>
      <c r="K6" s="2"/>
      <c r="L6" s="2"/>
      <c r="M6" s="2"/>
      <c r="N6" s="2"/>
      <c r="O6" s="2"/>
      <c r="P6" s="2"/>
      <c r="Q6" s="2"/>
      <c r="R6" s="2"/>
      <c r="S6" s="2"/>
      <c r="T6" s="2"/>
      <c r="U6" s="2"/>
      <c r="V6" s="2"/>
      <c r="W6" s="2"/>
      <c r="X6" s="2"/>
      <c r="Y6" s="2"/>
      <c r="Z6" s="2"/>
      <c r="AA6" s="2"/>
      <c r="AB6" s="2"/>
    </row>
    <row r="7" spans="1:28">
      <c r="A7" s="1"/>
      <c r="B7" s="1"/>
      <c r="C7" s="2"/>
      <c r="D7" s="2"/>
      <c r="E7" s="1"/>
      <c r="F7" s="1"/>
      <c r="G7" s="1"/>
      <c r="H7" s="1"/>
      <c r="I7" s="1"/>
      <c r="J7" s="1"/>
      <c r="K7" s="1"/>
      <c r="L7" s="1"/>
      <c r="M7" s="1"/>
      <c r="N7" s="1"/>
      <c r="O7" s="1"/>
      <c r="P7" s="1"/>
    </row>
    <row r="8" spans="1:28">
      <c r="I8" s="66" t="s">
        <v>13</v>
      </c>
      <c r="J8" s="72"/>
      <c r="K8" s="72"/>
      <c r="L8" s="72"/>
      <c r="M8" s="66" t="str">
        <f>IF(総括表!D7="","",総括表!D7)</f>
        <v/>
      </c>
      <c r="N8" s="66"/>
      <c r="O8" s="66"/>
      <c r="P8" s="66"/>
      <c r="Q8" s="66"/>
      <c r="R8" s="66"/>
      <c r="S8" s="66"/>
      <c r="T8" s="66"/>
      <c r="U8" s="66"/>
      <c r="V8" s="66"/>
      <c r="W8" s="66"/>
      <c r="X8" s="66"/>
      <c r="Y8" s="66"/>
      <c r="AB8" s="1"/>
    </row>
    <row r="9" spans="1:28">
      <c r="A9" s="1"/>
      <c r="B9" s="1"/>
      <c r="C9" s="2"/>
      <c r="D9" s="2"/>
      <c r="E9" s="1"/>
      <c r="F9" s="1"/>
      <c r="G9" s="1"/>
      <c r="H9" s="1"/>
      <c r="I9" s="72"/>
      <c r="J9" s="72"/>
      <c r="K9" s="72"/>
      <c r="L9" s="72"/>
      <c r="M9" s="66"/>
      <c r="N9" s="66"/>
      <c r="O9" s="66"/>
      <c r="P9" s="66"/>
      <c r="Q9" s="66"/>
      <c r="R9" s="66"/>
      <c r="S9" s="66"/>
      <c r="T9" s="66"/>
      <c r="U9" s="66"/>
      <c r="V9" s="66"/>
      <c r="W9" s="66"/>
      <c r="X9" s="66"/>
      <c r="Y9" s="66"/>
      <c r="AB9" s="1"/>
    </row>
    <row r="10" spans="1:28" ht="13.5" customHeight="1">
      <c r="A10" s="1"/>
      <c r="B10" s="1"/>
      <c r="C10" s="2"/>
      <c r="D10" s="2"/>
      <c r="E10" s="1"/>
      <c r="F10" s="1"/>
      <c r="G10" s="1"/>
      <c r="H10" s="1"/>
      <c r="I10" s="71" t="s">
        <v>27</v>
      </c>
      <c r="J10" s="67"/>
      <c r="K10" s="67"/>
      <c r="L10" s="67"/>
      <c r="M10" s="67" t="str">
        <f>IF(総括表!D5="","",総括表!D5)</f>
        <v/>
      </c>
      <c r="N10" s="67"/>
      <c r="O10" s="67"/>
      <c r="P10" s="67"/>
      <c r="Q10" s="67"/>
      <c r="R10" s="67"/>
      <c r="S10" s="67"/>
      <c r="T10" s="67"/>
      <c r="U10" s="67"/>
      <c r="V10" s="67"/>
      <c r="W10" s="67"/>
      <c r="X10" s="67"/>
      <c r="Y10" s="67"/>
    </row>
    <row r="11" spans="1:28">
      <c r="I11" s="67"/>
      <c r="J11" s="67"/>
      <c r="K11" s="67"/>
      <c r="L11" s="67"/>
      <c r="M11" s="67"/>
      <c r="N11" s="67"/>
      <c r="O11" s="67"/>
      <c r="P11" s="67"/>
      <c r="Q11" s="67"/>
      <c r="R11" s="67"/>
      <c r="S11" s="67"/>
      <c r="T11" s="67"/>
      <c r="U11" s="67"/>
      <c r="V11" s="67"/>
      <c r="W11" s="67"/>
      <c r="X11" s="67"/>
      <c r="Y11" s="67"/>
    </row>
    <row r="12" spans="1:28" ht="13.5" customHeight="1">
      <c r="I12" s="71" t="s">
        <v>77</v>
      </c>
      <c r="J12" s="67"/>
      <c r="K12" s="67"/>
      <c r="L12" s="67"/>
      <c r="M12" s="67" t="str">
        <f>IF(総括表!E8="","",総括表!E8)</f>
        <v/>
      </c>
      <c r="N12" s="67"/>
      <c r="O12" s="67"/>
      <c r="P12" s="67"/>
      <c r="Q12" s="67" t="str">
        <f>IF(総括表!J8="","",総括表!J8)</f>
        <v/>
      </c>
      <c r="R12" s="67"/>
      <c r="S12" s="67"/>
      <c r="T12" s="67"/>
      <c r="U12" s="67"/>
      <c r="V12" s="67"/>
      <c r="W12" s="67"/>
      <c r="X12" s="67"/>
      <c r="Y12" s="70"/>
    </row>
    <row r="13" spans="1:28" ht="14.25" customHeight="1">
      <c r="I13" s="67"/>
      <c r="J13" s="67"/>
      <c r="K13" s="67"/>
      <c r="L13" s="67"/>
      <c r="M13" s="67"/>
      <c r="N13" s="67"/>
      <c r="O13" s="67"/>
      <c r="P13" s="67"/>
      <c r="Q13" s="67"/>
      <c r="R13" s="67"/>
      <c r="S13" s="67"/>
      <c r="T13" s="67"/>
      <c r="U13" s="67"/>
      <c r="V13" s="67"/>
      <c r="W13" s="67"/>
      <c r="X13" s="67"/>
      <c r="Y13" s="70"/>
    </row>
    <row r="15" spans="1:28">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row>
    <row r="16" spans="1:28" ht="19.5" customHeight="1">
      <c r="A16" s="69" t="s">
        <v>79</v>
      </c>
      <c r="B16" s="69"/>
      <c r="C16" s="69"/>
      <c r="D16" s="69"/>
      <c r="E16" s="69"/>
      <c r="F16" s="69"/>
      <c r="G16" s="69"/>
      <c r="H16" s="69"/>
      <c r="I16" s="69"/>
      <c r="J16" s="69"/>
      <c r="K16" s="69"/>
      <c r="L16" s="69"/>
      <c r="M16" s="69"/>
      <c r="N16" s="69"/>
      <c r="O16" s="69"/>
      <c r="P16" s="69"/>
      <c r="Q16" s="69"/>
      <c r="R16" s="69"/>
      <c r="S16" s="69"/>
      <c r="T16" s="69"/>
      <c r="U16" s="69"/>
      <c r="V16" s="69"/>
      <c r="W16" s="69"/>
      <c r="X16" s="69"/>
      <c r="Y16" s="69"/>
      <c r="Z16" s="69"/>
    </row>
    <row r="17" spans="1:34">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row>
    <row r="18" spans="1:34" ht="13.5" customHeight="1">
      <c r="A18" s="68" t="s">
        <v>97</v>
      </c>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38"/>
      <c r="AB18" s="38"/>
      <c r="AH18" s="39"/>
    </row>
    <row r="19" spans="1:34">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37"/>
      <c r="AB19" s="37"/>
      <c r="AH19" s="39"/>
    </row>
    <row r="20" spans="1:34">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spans="1:34">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row>
    <row r="22" spans="1:34">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row>
    <row r="24" spans="1:34">
      <c r="N24" s="41" t="s">
        <v>20</v>
      </c>
    </row>
    <row r="25" spans="1:34" ht="18" customHeight="1"/>
    <row r="26" spans="1:34" ht="23.5">
      <c r="E26" s="42" t="s">
        <v>21</v>
      </c>
      <c r="F26" s="42"/>
      <c r="G26" s="42"/>
      <c r="H26" s="42"/>
      <c r="I26" s="42"/>
      <c r="J26" s="42"/>
      <c r="K26" s="42"/>
      <c r="L26" s="73" t="str">
        <f ca="1">IF(総括表!H13=0,"",総括表!H13)</f>
        <v/>
      </c>
      <c r="M26" s="74"/>
      <c r="N26" s="74"/>
      <c r="O26" s="74"/>
      <c r="P26" s="74"/>
      <c r="Q26" s="74"/>
      <c r="R26" s="74"/>
      <c r="S26" s="74"/>
      <c r="T26" s="74"/>
      <c r="U26" s="43" t="s">
        <v>32</v>
      </c>
    </row>
    <row r="27" spans="1:34">
      <c r="E27" s="42"/>
      <c r="F27" s="42"/>
      <c r="G27" s="42"/>
      <c r="H27" s="42"/>
      <c r="I27" s="42"/>
      <c r="J27" s="42"/>
      <c r="K27" s="42"/>
      <c r="L27" s="42"/>
      <c r="M27" s="42"/>
      <c r="N27" s="42"/>
      <c r="O27" s="42"/>
      <c r="P27" s="42"/>
      <c r="Q27" s="42"/>
      <c r="R27" s="42"/>
      <c r="S27" s="42"/>
      <c r="T27" s="42"/>
    </row>
    <row r="28" spans="1:34" ht="23.25" customHeight="1">
      <c r="E28" s="42" t="s">
        <v>25</v>
      </c>
      <c r="F28" s="42"/>
      <c r="G28" s="42"/>
      <c r="H28" s="42"/>
      <c r="J28" s="42" t="s">
        <v>42</v>
      </c>
      <c r="K28" s="42"/>
      <c r="L28" s="42"/>
      <c r="M28" s="42"/>
      <c r="N28" s="42"/>
      <c r="O28" s="42"/>
      <c r="P28" s="42"/>
      <c r="Q28" s="42"/>
      <c r="R28" s="42"/>
      <c r="S28" s="42"/>
      <c r="T28" s="42"/>
    </row>
    <row r="29" spans="1:34" ht="23.25" customHeight="1">
      <c r="E29" s="42"/>
      <c r="F29" s="42"/>
      <c r="G29" s="42"/>
      <c r="H29" s="42"/>
      <c r="J29" s="42" t="s">
        <v>36</v>
      </c>
      <c r="K29" s="42"/>
      <c r="L29" s="42"/>
      <c r="M29" s="42"/>
      <c r="N29" s="42"/>
      <c r="O29" s="42"/>
      <c r="P29" s="42"/>
      <c r="Q29" s="42"/>
      <c r="R29" s="42"/>
      <c r="S29" s="42"/>
      <c r="T29" s="42"/>
    </row>
    <row r="30" spans="1:34" ht="23.25" customHeight="1">
      <c r="E30" s="42"/>
      <c r="F30" s="42"/>
      <c r="G30" s="42"/>
      <c r="H30" s="42"/>
      <c r="J30" s="42" t="s">
        <v>89</v>
      </c>
      <c r="K30" s="42"/>
      <c r="L30" s="42"/>
      <c r="M30" s="42"/>
      <c r="N30" s="42"/>
      <c r="O30" s="42"/>
      <c r="P30" s="42"/>
      <c r="Q30" s="42"/>
      <c r="R30" s="42"/>
      <c r="S30" s="42"/>
      <c r="T30" s="42"/>
    </row>
    <row r="31" spans="1:34">
      <c r="E31" s="42"/>
      <c r="F31" s="42"/>
      <c r="G31" s="42"/>
      <c r="H31" s="42"/>
      <c r="I31" s="42"/>
      <c r="J31" s="42"/>
      <c r="K31" s="42"/>
      <c r="L31" s="42"/>
      <c r="M31" s="42"/>
      <c r="N31" s="42"/>
      <c r="O31" s="42"/>
      <c r="P31" s="42"/>
      <c r="Q31" s="42"/>
      <c r="R31" s="42"/>
      <c r="S31" s="42"/>
      <c r="T31" s="42"/>
    </row>
    <row r="32" spans="1:34">
      <c r="E32" s="42" t="s">
        <v>31</v>
      </c>
      <c r="F32" s="42"/>
      <c r="G32" s="42"/>
      <c r="H32" s="42"/>
      <c r="I32" s="42"/>
      <c r="J32" s="42"/>
      <c r="K32" s="42"/>
      <c r="L32" s="42"/>
      <c r="M32" s="42"/>
      <c r="N32" s="42"/>
      <c r="O32" s="42"/>
      <c r="P32" s="42"/>
      <c r="Q32" s="42"/>
      <c r="R32" s="42"/>
      <c r="S32" s="42"/>
      <c r="T32" s="42"/>
    </row>
    <row r="34" spans="2:27">
      <c r="D34" s="42"/>
      <c r="E34" s="42"/>
      <c r="F34" s="42"/>
      <c r="G34" s="42"/>
      <c r="H34" s="42"/>
      <c r="I34" s="44"/>
      <c r="J34" s="44"/>
      <c r="K34" s="44"/>
      <c r="L34" s="44"/>
      <c r="M34" s="44"/>
      <c r="N34" s="44"/>
      <c r="O34" s="44"/>
      <c r="P34" s="44"/>
      <c r="Q34" s="42"/>
      <c r="R34" s="42"/>
      <c r="S34" s="42"/>
      <c r="T34" s="42"/>
      <c r="U34" s="42"/>
      <c r="V34" s="42"/>
      <c r="W34" s="42"/>
      <c r="X34" s="42"/>
      <c r="Y34" s="42"/>
      <c r="Z34" s="42"/>
      <c r="AA34" s="42"/>
    </row>
    <row r="35" spans="2:27">
      <c r="B35" s="93" t="s">
        <v>29</v>
      </c>
      <c r="C35" s="76"/>
      <c r="D35" s="76"/>
      <c r="E35" s="76"/>
      <c r="F35" s="77"/>
      <c r="G35" s="84"/>
      <c r="H35" s="85"/>
      <c r="I35" s="85"/>
      <c r="J35" s="85"/>
      <c r="K35" s="85"/>
      <c r="L35" s="85"/>
      <c r="M35" s="85"/>
      <c r="N35" s="85"/>
      <c r="O35" s="75" t="s">
        <v>22</v>
      </c>
      <c r="P35" s="76"/>
      <c r="Q35" s="76"/>
      <c r="R35" s="77"/>
      <c r="S35" s="84"/>
      <c r="T35" s="85"/>
      <c r="U35" s="85"/>
      <c r="V35" s="85"/>
      <c r="W35" s="85"/>
      <c r="X35" s="85"/>
      <c r="Y35" s="86"/>
    </row>
    <row r="36" spans="2:27">
      <c r="B36" s="78"/>
      <c r="C36" s="79"/>
      <c r="D36" s="79"/>
      <c r="E36" s="79"/>
      <c r="F36" s="80"/>
      <c r="G36" s="87"/>
      <c r="H36" s="88"/>
      <c r="I36" s="88"/>
      <c r="J36" s="88"/>
      <c r="K36" s="88"/>
      <c r="L36" s="88"/>
      <c r="M36" s="88"/>
      <c r="N36" s="88"/>
      <c r="O36" s="78"/>
      <c r="P36" s="79"/>
      <c r="Q36" s="79"/>
      <c r="R36" s="80"/>
      <c r="S36" s="87"/>
      <c r="T36" s="88"/>
      <c r="U36" s="88"/>
      <c r="V36" s="88"/>
      <c r="W36" s="88"/>
      <c r="X36" s="88"/>
      <c r="Y36" s="89"/>
    </row>
    <row r="37" spans="2:27">
      <c r="B37" s="78"/>
      <c r="C37" s="79"/>
      <c r="D37" s="79"/>
      <c r="E37" s="79"/>
      <c r="F37" s="80"/>
      <c r="G37" s="90"/>
      <c r="H37" s="91"/>
      <c r="I37" s="91"/>
      <c r="J37" s="91"/>
      <c r="K37" s="91"/>
      <c r="L37" s="91"/>
      <c r="M37" s="91"/>
      <c r="N37" s="91"/>
      <c r="O37" s="78"/>
      <c r="P37" s="79"/>
      <c r="Q37" s="79"/>
      <c r="R37" s="80"/>
      <c r="S37" s="90"/>
      <c r="T37" s="91"/>
      <c r="U37" s="91"/>
      <c r="V37" s="91"/>
      <c r="W37" s="91"/>
      <c r="X37" s="91"/>
      <c r="Y37" s="92"/>
    </row>
    <row r="38" spans="2:27">
      <c r="B38" s="93" t="s">
        <v>23</v>
      </c>
      <c r="C38" s="76"/>
      <c r="D38" s="76"/>
      <c r="E38" s="76"/>
      <c r="F38" s="76"/>
      <c r="G38" s="77"/>
      <c r="H38" s="100"/>
      <c r="I38" s="101"/>
      <c r="J38" s="101"/>
      <c r="K38" s="101"/>
      <c r="L38" s="101"/>
      <c r="M38" s="101"/>
      <c r="N38" s="101"/>
      <c r="O38" s="101"/>
      <c r="P38" s="101"/>
      <c r="Q38" s="101"/>
      <c r="R38" s="101"/>
      <c r="S38" s="101"/>
      <c r="T38" s="101"/>
      <c r="U38" s="101"/>
      <c r="V38" s="101"/>
      <c r="W38" s="101"/>
      <c r="X38" s="101"/>
      <c r="Y38" s="102"/>
    </row>
    <row r="39" spans="2:27">
      <c r="B39" s="81"/>
      <c r="C39" s="82"/>
      <c r="D39" s="82"/>
      <c r="E39" s="82"/>
      <c r="F39" s="82"/>
      <c r="G39" s="83"/>
      <c r="H39" s="103"/>
      <c r="I39" s="104"/>
      <c r="J39" s="104"/>
      <c r="K39" s="104"/>
      <c r="L39" s="104"/>
      <c r="M39" s="104"/>
      <c r="N39" s="104"/>
      <c r="O39" s="104"/>
      <c r="P39" s="104"/>
      <c r="Q39" s="104"/>
      <c r="R39" s="104"/>
      <c r="S39" s="104"/>
      <c r="T39" s="104"/>
      <c r="U39" s="104"/>
      <c r="V39" s="104"/>
      <c r="W39" s="104"/>
      <c r="X39" s="104"/>
      <c r="Y39" s="105"/>
    </row>
    <row r="40" spans="2:27">
      <c r="B40" s="93" t="s">
        <v>24</v>
      </c>
      <c r="C40" s="76"/>
      <c r="D40" s="76"/>
      <c r="E40" s="76"/>
      <c r="F40" s="76"/>
      <c r="G40" s="77"/>
      <c r="H40" s="94"/>
      <c r="I40" s="95"/>
      <c r="J40" s="95"/>
      <c r="K40" s="95"/>
      <c r="L40" s="95"/>
      <c r="M40" s="95"/>
      <c r="N40" s="95"/>
      <c r="O40" s="95"/>
      <c r="P40" s="95"/>
      <c r="Q40" s="95"/>
      <c r="R40" s="95"/>
      <c r="S40" s="95"/>
      <c r="T40" s="95"/>
      <c r="U40" s="95"/>
      <c r="V40" s="95"/>
      <c r="W40" s="95"/>
      <c r="X40" s="95"/>
      <c r="Y40" s="96"/>
    </row>
    <row r="41" spans="2:27">
      <c r="B41" s="81"/>
      <c r="C41" s="82"/>
      <c r="D41" s="82"/>
      <c r="E41" s="82"/>
      <c r="F41" s="82"/>
      <c r="G41" s="83"/>
      <c r="H41" s="97"/>
      <c r="I41" s="98"/>
      <c r="J41" s="98"/>
      <c r="K41" s="98"/>
      <c r="L41" s="98"/>
      <c r="M41" s="98"/>
      <c r="N41" s="98"/>
      <c r="O41" s="98"/>
      <c r="P41" s="98"/>
      <c r="Q41" s="98"/>
      <c r="R41" s="98"/>
      <c r="S41" s="98"/>
      <c r="T41" s="98"/>
      <c r="U41" s="98"/>
      <c r="V41" s="98"/>
      <c r="W41" s="98"/>
      <c r="X41" s="98"/>
      <c r="Y41" s="99"/>
    </row>
    <row r="42" spans="2:27" ht="13.5" customHeight="1">
      <c r="B42" s="75" t="s">
        <v>30</v>
      </c>
      <c r="C42" s="76"/>
      <c r="D42" s="76"/>
      <c r="E42" s="76"/>
      <c r="F42" s="76"/>
      <c r="G42" s="77"/>
      <c r="H42" s="84"/>
      <c r="I42" s="85"/>
      <c r="J42" s="85"/>
      <c r="K42" s="85"/>
      <c r="L42" s="85"/>
      <c r="M42" s="85"/>
      <c r="N42" s="85"/>
      <c r="O42" s="85"/>
      <c r="P42" s="85"/>
      <c r="Q42" s="85"/>
      <c r="R42" s="85"/>
      <c r="S42" s="85"/>
      <c r="T42" s="85"/>
      <c r="U42" s="85"/>
      <c r="V42" s="85"/>
      <c r="W42" s="85"/>
      <c r="X42" s="85"/>
      <c r="Y42" s="86"/>
    </row>
    <row r="43" spans="2:27">
      <c r="B43" s="78"/>
      <c r="C43" s="79"/>
      <c r="D43" s="79"/>
      <c r="E43" s="79"/>
      <c r="F43" s="79"/>
      <c r="G43" s="80"/>
      <c r="H43" s="87"/>
      <c r="I43" s="88"/>
      <c r="J43" s="88"/>
      <c r="K43" s="88"/>
      <c r="L43" s="88"/>
      <c r="M43" s="88"/>
      <c r="N43" s="88"/>
      <c r="O43" s="88"/>
      <c r="P43" s="88"/>
      <c r="Q43" s="88"/>
      <c r="R43" s="88"/>
      <c r="S43" s="88"/>
      <c r="T43" s="88"/>
      <c r="U43" s="88"/>
      <c r="V43" s="88"/>
      <c r="W43" s="88"/>
      <c r="X43" s="88"/>
      <c r="Y43" s="89"/>
    </row>
    <row r="44" spans="2:27">
      <c r="B44" s="81"/>
      <c r="C44" s="82"/>
      <c r="D44" s="82"/>
      <c r="E44" s="82"/>
      <c r="F44" s="82"/>
      <c r="G44" s="83"/>
      <c r="H44" s="90"/>
      <c r="I44" s="91"/>
      <c r="J44" s="91"/>
      <c r="K44" s="91"/>
      <c r="L44" s="91"/>
      <c r="M44" s="91"/>
      <c r="N44" s="91"/>
      <c r="O44" s="91"/>
      <c r="P44" s="91"/>
      <c r="Q44" s="91"/>
      <c r="R44" s="91"/>
      <c r="S44" s="91"/>
      <c r="T44" s="91"/>
      <c r="U44" s="91"/>
      <c r="V44" s="91"/>
      <c r="W44" s="91"/>
      <c r="X44" s="91"/>
      <c r="Y44" s="92"/>
    </row>
  </sheetData>
  <sheetProtection algorithmName="SHA-512" hashValue="GfME6nbWE78rdlMWaTg0DvI3ljGMrSL3ttg82LGSTurzdWuN1wT02J/AZNxKjPLaaZNM6oEvVrYEYLFICdMqzQ==" saltValue="qbYDjTJE8I83+C7fbeUGdw==" spinCount="100000" sheet="1" selectLockedCells="1"/>
  <mergeCells count="24">
    <mergeCell ref="L26:T26"/>
    <mergeCell ref="B42:G44"/>
    <mergeCell ref="H42:Y44"/>
    <mergeCell ref="B40:G41"/>
    <mergeCell ref="H40:Y41"/>
    <mergeCell ref="G35:N37"/>
    <mergeCell ref="S35:Y37"/>
    <mergeCell ref="B35:F37"/>
    <mergeCell ref="O35:R37"/>
    <mergeCell ref="B38:G39"/>
    <mergeCell ref="H38:Y39"/>
    <mergeCell ref="U3:V3"/>
    <mergeCell ref="X3:Y3"/>
    <mergeCell ref="M8:Y9"/>
    <mergeCell ref="M10:Y11"/>
    <mergeCell ref="A18:Z20"/>
    <mergeCell ref="A16:Z16"/>
    <mergeCell ref="Y12:Y13"/>
    <mergeCell ref="I10:L11"/>
    <mergeCell ref="I12:L13"/>
    <mergeCell ref="I8:L9"/>
    <mergeCell ref="M12:P13"/>
    <mergeCell ref="Q12:X13"/>
    <mergeCell ref="R3:S3"/>
  </mergeCells>
  <phoneticPr fontId="5"/>
  <conditionalFormatting sqref="A2:Z2">
    <cfRule type="containsText" dxfId="32" priority="1" operator="containsText" text="エラー">
      <formula>NOT(ISERROR(SEARCH("エラー",A2)))</formula>
    </cfRule>
  </conditionalFormatting>
  <dataValidations count="4">
    <dataValidation imeMode="disabled" allowBlank="1" showInputMessage="1" showErrorMessage="1" sqref="R3:S3 U3:V3 X3:Y3" xr:uid="{00000000-0002-0000-0100-000000000000}"/>
    <dataValidation imeMode="fullAlpha" allowBlank="1" showInputMessage="1" showErrorMessage="1" sqref="H40:Y41 I34:P34 U34:AA34" xr:uid="{00000000-0002-0000-0100-000001000000}"/>
    <dataValidation type="custom" imeMode="fullKatakana" allowBlank="1" showInputMessage="1" showErrorMessage="1" errorTitle="入力エラー" error="通帳裏面のカナ表記と一致させてください。_x000a__x000a_例）_x000a_シヤ）オキナワケン_x000a_カ）オキナワケン_x000a_カ．オキナワケン" sqref="H42:Y44" xr:uid="{00000000-0002-0000-0100-000002000000}">
      <formula1>H42=PHONETIC(H42)</formula1>
    </dataValidation>
    <dataValidation imeMode="on" allowBlank="1" showInputMessage="1" showErrorMessage="1" sqref="G35:N37 S35:Y37" xr:uid="{73B71371-FBD5-4A64-B52F-6E81A55188E4}"/>
  </dataValidations>
  <pageMargins left="0.7" right="0.7" top="0.75" bottom="0.75" header="0.3" footer="0.3"/>
  <pageSetup paperSize="9" orientation="portrait" r:id="rId1"/>
  <colBreaks count="1" manualBreakCount="1">
    <brk id="28"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入力規則!$A$1:$A$3</xm:f>
          </x14:formula1>
          <xm:sqref>H38:Y39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35"/>
  <sheetViews>
    <sheetView zoomScaleNormal="100" workbookViewId="0">
      <selection activeCell="D4" sqref="D4:L4"/>
    </sheetView>
  </sheetViews>
  <sheetFormatPr defaultColWidth="2.26953125" defaultRowHeight="13"/>
  <cols>
    <col min="1" max="1" width="2.26953125" style="3"/>
    <col min="2" max="2" width="3.08984375" style="3" customWidth="1"/>
    <col min="3" max="3" width="28" style="3" customWidth="1"/>
    <col min="4" max="4" width="10.26953125" style="3" customWidth="1"/>
    <col min="5" max="5" width="5.7265625" style="3" customWidth="1"/>
    <col min="6" max="6" width="2.7265625" style="3" customWidth="1"/>
    <col min="7" max="7" width="8.6328125" style="3" customWidth="1"/>
    <col min="8" max="8" width="19.08984375" style="3" customWidth="1"/>
    <col min="9" max="11" width="12" style="3" customWidth="1"/>
    <col min="12" max="12" width="13.7265625" style="3" bestFit="1" customWidth="1"/>
    <col min="13" max="16384" width="2.26953125" style="3"/>
  </cols>
  <sheetData>
    <row r="1" spans="1:12" ht="24.75" customHeight="1">
      <c r="A1" s="3" t="s">
        <v>76</v>
      </c>
      <c r="I1" s="45"/>
      <c r="J1" s="106"/>
      <c r="K1" s="106"/>
      <c r="L1" s="106"/>
    </row>
    <row r="2" spans="1:12" ht="16.5" customHeight="1">
      <c r="A2" s="113" t="str">
        <f ca="1">IF(H13&lt;&gt;0,IF(OR(E9="",J9="",E10="",J10=""),"エラー：未入力の項目がありますので、黄色の色つきセルを全て入力してください。",""),"")</f>
        <v/>
      </c>
      <c r="B2" s="113"/>
      <c r="C2" s="113"/>
      <c r="D2" s="113"/>
      <c r="E2" s="113"/>
      <c r="F2" s="113"/>
      <c r="G2" s="113"/>
      <c r="H2" s="113"/>
      <c r="I2" s="113"/>
      <c r="J2" s="113"/>
      <c r="K2" s="113"/>
      <c r="L2" s="113"/>
    </row>
    <row r="3" spans="1:12" ht="22.5" customHeight="1">
      <c r="B3" s="106" t="s">
        <v>43</v>
      </c>
      <c r="C3" s="106"/>
      <c r="I3" s="45"/>
      <c r="J3" s="46"/>
      <c r="K3" s="46"/>
      <c r="L3" s="46"/>
    </row>
    <row r="4" spans="1:12" ht="15" customHeight="1">
      <c r="B4" s="122" t="s">
        <v>45</v>
      </c>
      <c r="C4" s="122"/>
      <c r="D4" s="142"/>
      <c r="E4" s="143"/>
      <c r="F4" s="143"/>
      <c r="G4" s="143"/>
      <c r="H4" s="143"/>
      <c r="I4" s="143"/>
      <c r="J4" s="143"/>
      <c r="K4" s="143"/>
      <c r="L4" s="144"/>
    </row>
    <row r="5" spans="1:12" ht="22.5" customHeight="1">
      <c r="B5" s="123" t="s">
        <v>44</v>
      </c>
      <c r="C5" s="124"/>
      <c r="D5" s="110"/>
      <c r="E5" s="111"/>
      <c r="F5" s="111"/>
      <c r="G5" s="111"/>
      <c r="H5" s="111"/>
      <c r="I5" s="111"/>
      <c r="J5" s="111"/>
      <c r="K5" s="111"/>
      <c r="L5" s="112"/>
    </row>
    <row r="6" spans="1:12" ht="15" customHeight="1">
      <c r="B6" s="125" t="s">
        <v>46</v>
      </c>
      <c r="C6" s="126"/>
      <c r="D6" s="56" t="s">
        <v>87</v>
      </c>
      <c r="E6" s="119"/>
      <c r="F6" s="119"/>
      <c r="G6" s="119"/>
      <c r="H6" s="57" t="s">
        <v>6</v>
      </c>
      <c r="I6" s="57"/>
      <c r="J6" s="57"/>
      <c r="K6" s="57"/>
      <c r="L6" s="58"/>
    </row>
    <row r="7" spans="1:12" ht="22.5" customHeight="1">
      <c r="B7" s="127"/>
      <c r="C7" s="128"/>
      <c r="D7" s="110"/>
      <c r="E7" s="111"/>
      <c r="F7" s="111"/>
      <c r="G7" s="111"/>
      <c r="H7" s="111"/>
      <c r="I7" s="111"/>
      <c r="J7" s="111"/>
      <c r="K7" s="111"/>
      <c r="L7" s="112"/>
    </row>
    <row r="8" spans="1:12" ht="22.5" customHeight="1">
      <c r="B8" s="121" t="s">
        <v>47</v>
      </c>
      <c r="C8" s="121"/>
      <c r="D8" s="47" t="s">
        <v>9</v>
      </c>
      <c r="E8" s="107"/>
      <c r="F8" s="108"/>
      <c r="G8" s="108"/>
      <c r="H8" s="109"/>
      <c r="I8" s="47" t="s">
        <v>10</v>
      </c>
      <c r="J8" s="114"/>
      <c r="K8" s="115"/>
      <c r="L8" s="116"/>
    </row>
    <row r="9" spans="1:12" ht="22.5" customHeight="1">
      <c r="B9" s="121" t="s">
        <v>48</v>
      </c>
      <c r="C9" s="121"/>
      <c r="D9" s="47" t="s">
        <v>9</v>
      </c>
      <c r="E9" s="107"/>
      <c r="F9" s="108"/>
      <c r="G9" s="108"/>
      <c r="H9" s="109"/>
      <c r="I9" s="47" t="s">
        <v>10</v>
      </c>
      <c r="J9" s="114"/>
      <c r="K9" s="115"/>
      <c r="L9" s="116"/>
    </row>
    <row r="10" spans="1:12" ht="22.5" customHeight="1">
      <c r="B10" s="121" t="s">
        <v>75</v>
      </c>
      <c r="C10" s="121"/>
      <c r="D10" s="47" t="s">
        <v>8</v>
      </c>
      <c r="E10" s="107"/>
      <c r="F10" s="108"/>
      <c r="G10" s="108"/>
      <c r="H10" s="109"/>
      <c r="I10" s="47" t="s">
        <v>50</v>
      </c>
      <c r="J10" s="117"/>
      <c r="K10" s="118"/>
      <c r="L10" s="116"/>
    </row>
    <row r="11" spans="1:12" ht="16.5" customHeight="1">
      <c r="I11" s="45"/>
      <c r="J11" s="46"/>
      <c r="K11" s="46"/>
      <c r="L11" s="46"/>
    </row>
    <row r="12" spans="1:12" ht="18.75" customHeight="1">
      <c r="B12" s="3" t="s">
        <v>41</v>
      </c>
      <c r="I12" s="45"/>
      <c r="J12" s="46"/>
      <c r="K12" s="46"/>
      <c r="L12" s="46"/>
    </row>
    <row r="13" spans="1:12" ht="24.75" customHeight="1">
      <c r="B13" s="129" t="s">
        <v>53</v>
      </c>
      <c r="C13" s="130"/>
      <c r="D13" s="130"/>
      <c r="E13" s="130"/>
      <c r="F13" s="130"/>
      <c r="G13" s="130"/>
      <c r="H13" s="148">
        <f ca="1">SUM(H14:K16)</f>
        <v>0</v>
      </c>
      <c r="I13" s="149"/>
      <c r="J13" s="149"/>
      <c r="K13" s="149"/>
      <c r="L13" s="48" t="s">
        <v>52</v>
      </c>
    </row>
    <row r="14" spans="1:12" ht="24.75" customHeight="1">
      <c r="B14" s="131" t="s">
        <v>85</v>
      </c>
      <c r="C14" s="132"/>
      <c r="D14" s="132"/>
      <c r="E14" s="132"/>
      <c r="F14" s="132"/>
      <c r="G14" s="133"/>
      <c r="H14" s="150">
        <f ca="1">SUM(I21:I35)</f>
        <v>0</v>
      </c>
      <c r="I14" s="151"/>
      <c r="J14" s="151"/>
      <c r="K14" s="151"/>
      <c r="L14" s="48" t="s">
        <v>52</v>
      </c>
    </row>
    <row r="15" spans="1:12" ht="24.75" customHeight="1">
      <c r="B15" s="131" t="s">
        <v>86</v>
      </c>
      <c r="C15" s="132"/>
      <c r="D15" s="132"/>
      <c r="E15" s="132"/>
      <c r="F15" s="132"/>
      <c r="G15" s="133"/>
      <c r="H15" s="150">
        <f ca="1">SUM(J21:J35)</f>
        <v>0</v>
      </c>
      <c r="I15" s="151"/>
      <c r="J15" s="151"/>
      <c r="K15" s="151"/>
      <c r="L15" s="48" t="s">
        <v>52</v>
      </c>
    </row>
    <row r="16" spans="1:12" ht="24.75" customHeight="1">
      <c r="B16" s="131" t="s">
        <v>90</v>
      </c>
      <c r="C16" s="132"/>
      <c r="D16" s="132"/>
      <c r="E16" s="132"/>
      <c r="F16" s="132"/>
      <c r="G16" s="133"/>
      <c r="H16" s="150">
        <f ca="1">SUM(K21:K35)</f>
        <v>0</v>
      </c>
      <c r="I16" s="151"/>
      <c r="J16" s="151"/>
      <c r="K16" s="151"/>
      <c r="L16" s="48" t="s">
        <v>52</v>
      </c>
    </row>
    <row r="17" spans="2:12" ht="16.5" customHeight="1">
      <c r="C17" s="46"/>
      <c r="D17" s="46"/>
      <c r="H17" s="46"/>
      <c r="I17" s="45"/>
      <c r="J17" s="46"/>
      <c r="K17" s="46"/>
      <c r="L17" s="46"/>
    </row>
    <row r="18" spans="2:12" ht="16.5" customHeight="1">
      <c r="B18" s="3" t="s">
        <v>40</v>
      </c>
      <c r="C18" s="46"/>
      <c r="D18" s="46"/>
      <c r="H18" s="46"/>
      <c r="I18" s="45"/>
      <c r="J18" s="46"/>
      <c r="K18" s="46"/>
      <c r="L18" s="46"/>
    </row>
    <row r="19" spans="2:12" ht="16.5" customHeight="1">
      <c r="B19" s="120" t="s">
        <v>16</v>
      </c>
      <c r="C19" s="121" t="s">
        <v>78</v>
      </c>
      <c r="D19" s="138" t="s">
        <v>33</v>
      </c>
      <c r="E19" s="134" t="s">
        <v>49</v>
      </c>
      <c r="F19" s="135"/>
      <c r="G19" s="135"/>
      <c r="H19" s="121" t="s">
        <v>15</v>
      </c>
      <c r="I19" s="145" t="s">
        <v>39</v>
      </c>
      <c r="J19" s="146"/>
      <c r="K19" s="146"/>
      <c r="L19" s="147"/>
    </row>
    <row r="20" spans="2:12" ht="48" customHeight="1">
      <c r="B20" s="120"/>
      <c r="C20" s="121"/>
      <c r="D20" s="138"/>
      <c r="E20" s="136"/>
      <c r="F20" s="137"/>
      <c r="G20" s="137"/>
      <c r="H20" s="121"/>
      <c r="I20" s="49" t="s">
        <v>37</v>
      </c>
      <c r="J20" s="49" t="s">
        <v>38</v>
      </c>
      <c r="K20" s="50" t="s">
        <v>91</v>
      </c>
      <c r="L20" s="50" t="s">
        <v>17</v>
      </c>
    </row>
    <row r="21" spans="2:12" ht="22.5" customHeight="1">
      <c r="B21" s="51">
        <v>1</v>
      </c>
      <c r="C21" s="52">
        <f ca="1">IFERROR(INDIRECT("個票"&amp;$B21&amp;"！$L$4"),"")</f>
        <v>0</v>
      </c>
      <c r="D21" s="53" t="str">
        <f ca="1">IFERROR(ASC(INDIRECT("個票"&amp;$B21&amp;"！$AG$4")),"")</f>
        <v/>
      </c>
      <c r="E21" s="139"/>
      <c r="F21" s="140"/>
      <c r="G21" s="141"/>
      <c r="H21" s="54">
        <f ca="1">IFERROR(INDIRECT("個票"&amp;$B21&amp;"！$L$5"),"")</f>
        <v>0</v>
      </c>
      <c r="I21" s="25">
        <f ca="1">IFERROR(INDIRECT("個票"&amp;$B21&amp;"！$AH$15"),"")</f>
        <v>0</v>
      </c>
      <c r="J21" s="25">
        <f t="shared" ref="J21:J26" ca="1" si="0">IFERROR(INDIRECT("個票"&amp;$B21&amp;"！$AH$29"),"")</f>
        <v>0</v>
      </c>
      <c r="K21" s="64">
        <f ca="1">IFERROR(INDIRECT("個票"&amp;$B21&amp;"！$AH$42"),"")</f>
        <v>0</v>
      </c>
      <c r="L21" s="27">
        <f ca="1">SUM(I21:K21)</f>
        <v>0</v>
      </c>
    </row>
    <row r="22" spans="2:12" ht="22.5" customHeight="1">
      <c r="B22" s="51">
        <v>2</v>
      </c>
      <c r="C22" s="52">
        <f t="shared" ref="C22:C35" ca="1" si="1">IFERROR(INDIRECT("個票"&amp;$B22&amp;"！$L$4"),"")</f>
        <v>0</v>
      </c>
      <c r="D22" s="53" t="str">
        <f t="shared" ref="D22:D35" ca="1" si="2">IFERROR(ASC(INDIRECT("個票"&amp;$B22&amp;"！$AG$4")),"")</f>
        <v/>
      </c>
      <c r="E22" s="139"/>
      <c r="F22" s="140"/>
      <c r="G22" s="141"/>
      <c r="H22" s="54">
        <f t="shared" ref="H22:H35" ca="1" si="3">IFERROR(INDIRECT("個票"&amp;$B22&amp;"！$L$5"),"")</f>
        <v>0</v>
      </c>
      <c r="I22" s="25">
        <f t="shared" ref="I22:I35" ca="1" si="4">IFERROR(INDIRECT("個票"&amp;$B22&amp;"！$AH$15"),"")</f>
        <v>0</v>
      </c>
      <c r="J22" s="25">
        <f t="shared" ca="1" si="0"/>
        <v>0</v>
      </c>
      <c r="K22" s="64">
        <f t="shared" ref="K22:K35" ca="1" si="5">IFERROR(INDIRECT("個票"&amp;$B22&amp;"！$AH$42"),"")</f>
        <v>0</v>
      </c>
      <c r="L22" s="27">
        <f t="shared" ref="L22:L35" ca="1" si="6">SUM(I22:K22)</f>
        <v>0</v>
      </c>
    </row>
    <row r="23" spans="2:12" ht="22.5" customHeight="1">
      <c r="B23" s="51">
        <v>3</v>
      </c>
      <c r="C23" s="52">
        <f t="shared" ca="1" si="1"/>
        <v>0</v>
      </c>
      <c r="D23" s="53" t="str">
        <f t="shared" ca="1" si="2"/>
        <v/>
      </c>
      <c r="E23" s="139"/>
      <c r="F23" s="140"/>
      <c r="G23" s="141"/>
      <c r="H23" s="54">
        <f t="shared" ca="1" si="3"/>
        <v>0</v>
      </c>
      <c r="I23" s="25">
        <f t="shared" ca="1" si="4"/>
        <v>0</v>
      </c>
      <c r="J23" s="25">
        <f t="shared" ca="1" si="0"/>
        <v>0</v>
      </c>
      <c r="K23" s="64">
        <f t="shared" ca="1" si="5"/>
        <v>0</v>
      </c>
      <c r="L23" s="27">
        <f t="shared" ca="1" si="6"/>
        <v>0</v>
      </c>
    </row>
    <row r="24" spans="2:12" ht="22.5" customHeight="1">
      <c r="B24" s="51">
        <v>4</v>
      </c>
      <c r="C24" s="52">
        <f t="shared" ca="1" si="1"/>
        <v>0</v>
      </c>
      <c r="D24" s="53" t="str">
        <f t="shared" ca="1" si="2"/>
        <v/>
      </c>
      <c r="E24" s="139"/>
      <c r="F24" s="140"/>
      <c r="G24" s="141"/>
      <c r="H24" s="54">
        <f t="shared" ca="1" si="3"/>
        <v>0</v>
      </c>
      <c r="I24" s="25">
        <f t="shared" ca="1" si="4"/>
        <v>0</v>
      </c>
      <c r="J24" s="25">
        <f t="shared" ca="1" si="0"/>
        <v>0</v>
      </c>
      <c r="K24" s="64">
        <f t="shared" ca="1" si="5"/>
        <v>0</v>
      </c>
      <c r="L24" s="27">
        <f t="shared" ca="1" si="6"/>
        <v>0</v>
      </c>
    </row>
    <row r="25" spans="2:12" ht="22.5" customHeight="1">
      <c r="B25" s="51">
        <v>5</v>
      </c>
      <c r="C25" s="52">
        <f t="shared" ca="1" si="1"/>
        <v>0</v>
      </c>
      <c r="D25" s="53" t="str">
        <f t="shared" ca="1" si="2"/>
        <v/>
      </c>
      <c r="E25" s="139"/>
      <c r="F25" s="140"/>
      <c r="G25" s="141"/>
      <c r="H25" s="54">
        <f t="shared" ca="1" si="3"/>
        <v>0</v>
      </c>
      <c r="I25" s="25">
        <f t="shared" ca="1" si="4"/>
        <v>0</v>
      </c>
      <c r="J25" s="25">
        <f t="shared" ca="1" si="0"/>
        <v>0</v>
      </c>
      <c r="K25" s="64">
        <f t="shared" ca="1" si="5"/>
        <v>0</v>
      </c>
      <c r="L25" s="27">
        <f t="shared" ca="1" si="6"/>
        <v>0</v>
      </c>
    </row>
    <row r="26" spans="2:12" ht="22.5" customHeight="1">
      <c r="B26" s="51">
        <v>6</v>
      </c>
      <c r="C26" s="52" t="str">
        <f t="shared" ca="1" si="1"/>
        <v/>
      </c>
      <c r="D26" s="53" t="str">
        <f t="shared" ca="1" si="2"/>
        <v/>
      </c>
      <c r="E26" s="139"/>
      <c r="F26" s="140"/>
      <c r="G26" s="141"/>
      <c r="H26" s="54" t="str">
        <f t="shared" ca="1" si="3"/>
        <v/>
      </c>
      <c r="I26" s="25" t="str">
        <f ca="1">IFERROR(INDIRECT("個票"&amp;$B26&amp;"！$AH$15"),"")</f>
        <v/>
      </c>
      <c r="J26" s="25" t="str">
        <f t="shared" ca="1" si="0"/>
        <v/>
      </c>
      <c r="K26" s="64" t="str">
        <f t="shared" ca="1" si="5"/>
        <v/>
      </c>
      <c r="L26" s="27">
        <f t="shared" ca="1" si="6"/>
        <v>0</v>
      </c>
    </row>
    <row r="27" spans="2:12" ht="22.5" customHeight="1">
      <c r="B27" s="51">
        <v>7</v>
      </c>
      <c r="C27" s="52" t="str">
        <f t="shared" ca="1" si="1"/>
        <v/>
      </c>
      <c r="D27" s="53" t="str">
        <f t="shared" ca="1" si="2"/>
        <v/>
      </c>
      <c r="E27" s="139"/>
      <c r="F27" s="140"/>
      <c r="G27" s="141"/>
      <c r="H27" s="54" t="str">
        <f t="shared" ca="1" si="3"/>
        <v/>
      </c>
      <c r="I27" s="25" t="str">
        <f t="shared" ca="1" si="4"/>
        <v/>
      </c>
      <c r="J27" s="25" t="str">
        <f t="shared" ref="J27:J35" ca="1" si="7">IFERROR(INDIRECT("個票"&amp;$B27&amp;"！$AH$29"),"")</f>
        <v/>
      </c>
      <c r="K27" s="64" t="str">
        <f t="shared" ca="1" si="5"/>
        <v/>
      </c>
      <c r="L27" s="27">
        <f t="shared" ca="1" si="6"/>
        <v>0</v>
      </c>
    </row>
    <row r="28" spans="2:12" ht="22.5" customHeight="1">
      <c r="B28" s="51">
        <v>8</v>
      </c>
      <c r="C28" s="52" t="str">
        <f t="shared" ca="1" si="1"/>
        <v/>
      </c>
      <c r="D28" s="53" t="str">
        <f t="shared" ca="1" si="2"/>
        <v/>
      </c>
      <c r="E28" s="139"/>
      <c r="F28" s="140"/>
      <c r="G28" s="141"/>
      <c r="H28" s="54" t="str">
        <f t="shared" ca="1" si="3"/>
        <v/>
      </c>
      <c r="I28" s="25" t="str">
        <f t="shared" ca="1" si="4"/>
        <v/>
      </c>
      <c r="J28" s="25" t="str">
        <f t="shared" ca="1" si="7"/>
        <v/>
      </c>
      <c r="K28" s="64" t="str">
        <f t="shared" ca="1" si="5"/>
        <v/>
      </c>
      <c r="L28" s="27">
        <f t="shared" ca="1" si="6"/>
        <v>0</v>
      </c>
    </row>
    <row r="29" spans="2:12" ht="22.5" customHeight="1">
      <c r="B29" s="51">
        <v>9</v>
      </c>
      <c r="C29" s="52" t="str">
        <f t="shared" ca="1" si="1"/>
        <v/>
      </c>
      <c r="D29" s="53" t="str">
        <f t="shared" ca="1" si="2"/>
        <v/>
      </c>
      <c r="E29" s="139"/>
      <c r="F29" s="140"/>
      <c r="G29" s="141"/>
      <c r="H29" s="54" t="str">
        <f t="shared" ca="1" si="3"/>
        <v/>
      </c>
      <c r="I29" s="25" t="str">
        <f t="shared" ca="1" si="4"/>
        <v/>
      </c>
      <c r="J29" s="25" t="str">
        <f t="shared" ca="1" si="7"/>
        <v/>
      </c>
      <c r="K29" s="64" t="str">
        <f t="shared" ca="1" si="5"/>
        <v/>
      </c>
      <c r="L29" s="27">
        <f t="shared" ca="1" si="6"/>
        <v>0</v>
      </c>
    </row>
    <row r="30" spans="2:12" ht="22.5" customHeight="1">
      <c r="B30" s="51">
        <v>10</v>
      </c>
      <c r="C30" s="52" t="str">
        <f t="shared" ca="1" si="1"/>
        <v/>
      </c>
      <c r="D30" s="53" t="str">
        <f t="shared" ca="1" si="2"/>
        <v/>
      </c>
      <c r="E30" s="139"/>
      <c r="F30" s="140"/>
      <c r="G30" s="141"/>
      <c r="H30" s="54" t="str">
        <f t="shared" ca="1" si="3"/>
        <v/>
      </c>
      <c r="I30" s="25" t="str">
        <f t="shared" ca="1" si="4"/>
        <v/>
      </c>
      <c r="J30" s="25" t="str">
        <f t="shared" ca="1" si="7"/>
        <v/>
      </c>
      <c r="K30" s="64" t="str">
        <f t="shared" ca="1" si="5"/>
        <v/>
      </c>
      <c r="L30" s="27">
        <f t="shared" ca="1" si="6"/>
        <v>0</v>
      </c>
    </row>
    <row r="31" spans="2:12" ht="22.5" customHeight="1">
      <c r="B31" s="51">
        <v>11</v>
      </c>
      <c r="C31" s="52" t="str">
        <f t="shared" ca="1" si="1"/>
        <v/>
      </c>
      <c r="D31" s="53" t="str">
        <f t="shared" ca="1" si="2"/>
        <v/>
      </c>
      <c r="E31" s="139"/>
      <c r="F31" s="140"/>
      <c r="G31" s="141"/>
      <c r="H31" s="54" t="str">
        <f t="shared" ca="1" si="3"/>
        <v/>
      </c>
      <c r="I31" s="25" t="str">
        <f t="shared" ca="1" si="4"/>
        <v/>
      </c>
      <c r="J31" s="25" t="str">
        <f t="shared" ca="1" si="7"/>
        <v/>
      </c>
      <c r="K31" s="64" t="str">
        <f t="shared" ca="1" si="5"/>
        <v/>
      </c>
      <c r="L31" s="27">
        <f t="shared" ca="1" si="6"/>
        <v>0</v>
      </c>
    </row>
    <row r="32" spans="2:12" ht="22.5" customHeight="1">
      <c r="B32" s="51">
        <v>12</v>
      </c>
      <c r="C32" s="52" t="str">
        <f t="shared" ca="1" si="1"/>
        <v/>
      </c>
      <c r="D32" s="53" t="str">
        <f t="shared" ca="1" si="2"/>
        <v/>
      </c>
      <c r="E32" s="139"/>
      <c r="F32" s="140"/>
      <c r="G32" s="141"/>
      <c r="H32" s="54" t="str">
        <f t="shared" ca="1" si="3"/>
        <v/>
      </c>
      <c r="I32" s="25" t="str">
        <f t="shared" ca="1" si="4"/>
        <v/>
      </c>
      <c r="J32" s="25" t="str">
        <f t="shared" ca="1" si="7"/>
        <v/>
      </c>
      <c r="K32" s="64" t="str">
        <f t="shared" ca="1" si="5"/>
        <v/>
      </c>
      <c r="L32" s="27">
        <f t="shared" ca="1" si="6"/>
        <v>0</v>
      </c>
    </row>
    <row r="33" spans="2:12" ht="22.5" customHeight="1">
      <c r="B33" s="51">
        <v>13</v>
      </c>
      <c r="C33" s="52" t="str">
        <f t="shared" ca="1" si="1"/>
        <v/>
      </c>
      <c r="D33" s="53" t="str">
        <f t="shared" ca="1" si="2"/>
        <v/>
      </c>
      <c r="E33" s="139"/>
      <c r="F33" s="140"/>
      <c r="G33" s="141"/>
      <c r="H33" s="54" t="str">
        <f t="shared" ca="1" si="3"/>
        <v/>
      </c>
      <c r="I33" s="25" t="str">
        <f t="shared" ca="1" si="4"/>
        <v/>
      </c>
      <c r="J33" s="25" t="str">
        <f t="shared" ca="1" si="7"/>
        <v/>
      </c>
      <c r="K33" s="64" t="str">
        <f t="shared" ca="1" si="5"/>
        <v/>
      </c>
      <c r="L33" s="27">
        <f t="shared" ca="1" si="6"/>
        <v>0</v>
      </c>
    </row>
    <row r="34" spans="2:12" ht="22.5" customHeight="1">
      <c r="B34" s="51">
        <v>14</v>
      </c>
      <c r="C34" s="52" t="str">
        <f t="shared" ca="1" si="1"/>
        <v/>
      </c>
      <c r="D34" s="53" t="str">
        <f t="shared" ca="1" si="2"/>
        <v/>
      </c>
      <c r="E34" s="139"/>
      <c r="F34" s="140"/>
      <c r="G34" s="141"/>
      <c r="H34" s="54" t="str">
        <f t="shared" ca="1" si="3"/>
        <v/>
      </c>
      <c r="I34" s="25" t="str">
        <f t="shared" ca="1" si="4"/>
        <v/>
      </c>
      <c r="J34" s="25" t="str">
        <f t="shared" ca="1" si="7"/>
        <v/>
      </c>
      <c r="K34" s="64" t="str">
        <f t="shared" ca="1" si="5"/>
        <v/>
      </c>
      <c r="L34" s="27">
        <f t="shared" ca="1" si="6"/>
        <v>0</v>
      </c>
    </row>
    <row r="35" spans="2:12" ht="22.5" customHeight="1">
      <c r="B35" s="51">
        <v>15</v>
      </c>
      <c r="C35" s="52" t="str">
        <f t="shared" ca="1" si="1"/>
        <v/>
      </c>
      <c r="D35" s="53" t="str">
        <f t="shared" ca="1" si="2"/>
        <v/>
      </c>
      <c r="E35" s="139"/>
      <c r="F35" s="140"/>
      <c r="G35" s="141"/>
      <c r="H35" s="54" t="str">
        <f t="shared" ca="1" si="3"/>
        <v/>
      </c>
      <c r="I35" s="25" t="str">
        <f t="shared" ca="1" si="4"/>
        <v/>
      </c>
      <c r="J35" s="25" t="str">
        <f t="shared" ca="1" si="7"/>
        <v/>
      </c>
      <c r="K35" s="64" t="str">
        <f t="shared" ca="1" si="5"/>
        <v/>
      </c>
      <c r="L35" s="27">
        <f t="shared" ca="1" si="6"/>
        <v>0</v>
      </c>
    </row>
  </sheetData>
  <sheetProtection algorithmName="SHA-512" hashValue="/YaXKpdxHioaNX/nsY4Y+TTyHlKA29shRkuAbb/YnqEuD2L7N/C2TsukZKWJ+EycC2ySKBI+KxjSIz1DX4D79Q==" saltValue="/1QYkNZGuBgjld1aCGJX9w==" spinCount="100000" sheet="1" selectLockedCells="1"/>
  <mergeCells count="48">
    <mergeCell ref="H19:H20"/>
    <mergeCell ref="D4:L4"/>
    <mergeCell ref="I19:L19"/>
    <mergeCell ref="H13:K13"/>
    <mergeCell ref="H14:K14"/>
    <mergeCell ref="H15:K15"/>
    <mergeCell ref="H16:K16"/>
    <mergeCell ref="E31:G31"/>
    <mergeCell ref="E32:G32"/>
    <mergeCell ref="E33:G33"/>
    <mergeCell ref="E34:G34"/>
    <mergeCell ref="E35:G35"/>
    <mergeCell ref="E26:G26"/>
    <mergeCell ref="E27:G27"/>
    <mergeCell ref="E28:G28"/>
    <mergeCell ref="E29:G29"/>
    <mergeCell ref="E30:G30"/>
    <mergeCell ref="E21:G21"/>
    <mergeCell ref="E22:G22"/>
    <mergeCell ref="E23:G23"/>
    <mergeCell ref="E24:G24"/>
    <mergeCell ref="E25:G25"/>
    <mergeCell ref="B19:B20"/>
    <mergeCell ref="C19:C20"/>
    <mergeCell ref="B10:C10"/>
    <mergeCell ref="B3:C3"/>
    <mergeCell ref="B4:C4"/>
    <mergeCell ref="B5:C5"/>
    <mergeCell ref="B6:C7"/>
    <mergeCell ref="B13:G13"/>
    <mergeCell ref="B14:G14"/>
    <mergeCell ref="B15:G15"/>
    <mergeCell ref="B9:C9"/>
    <mergeCell ref="B8:C8"/>
    <mergeCell ref="E19:G20"/>
    <mergeCell ref="D19:D20"/>
    <mergeCell ref="B16:G16"/>
    <mergeCell ref="J1:L1"/>
    <mergeCell ref="E10:H10"/>
    <mergeCell ref="E8:H8"/>
    <mergeCell ref="E9:H9"/>
    <mergeCell ref="D7:L7"/>
    <mergeCell ref="D5:L5"/>
    <mergeCell ref="A2:L2"/>
    <mergeCell ref="J8:L8"/>
    <mergeCell ref="J9:L9"/>
    <mergeCell ref="J10:L10"/>
    <mergeCell ref="E6:G6"/>
  </mergeCells>
  <phoneticPr fontId="5"/>
  <conditionalFormatting sqref="A2:L2">
    <cfRule type="containsText" dxfId="31" priority="1" operator="containsText" text="エラー">
      <formula>NOT(ISERROR(SEARCH("エラー",A2)))</formula>
    </cfRule>
  </conditionalFormatting>
  <conditionalFormatting sqref="J1:L1 J3:L3 J11:L12 J17:L18">
    <cfRule type="cellIs" dxfId="30" priority="2" operator="equal">
      <formula>0</formula>
    </cfRule>
  </conditionalFormatting>
  <dataValidations count="2">
    <dataValidation imeMode="on" allowBlank="1" showInputMessage="1" showErrorMessage="1" sqref="E21:G35" xr:uid="{BCA6D1F8-4AAF-4B0B-99B7-60C17ACD20C2}"/>
    <dataValidation imeMode="fullKatakana" allowBlank="1" showInputMessage="1" showErrorMessage="1" sqref="D4:L4" xr:uid="{39EEF341-EB3A-4847-ABE4-34A32C2508CB}"/>
  </dataValidations>
  <pageMargins left="0.55118110236220474" right="0.19685039370078741" top="0.39370078740157483" bottom="0.39370078740157483" header="0" footer="0"/>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61"/>
  <sheetViews>
    <sheetView workbookViewId="0">
      <selection activeCell="L3" sqref="L3:AF3"/>
    </sheetView>
  </sheetViews>
  <sheetFormatPr defaultColWidth="2.26953125" defaultRowHeight="13"/>
  <cols>
    <col min="1" max="1" width="5.7265625" style="3" customWidth="1"/>
    <col min="2" max="5" width="3.36328125" style="3" customWidth="1"/>
    <col min="6" max="39" width="2.26953125" style="3" customWidth="1"/>
    <col min="40" max="40" width="2.26953125" style="3"/>
    <col min="41" max="43" width="2.26953125" style="3" customWidth="1"/>
    <col min="44" max="16384" width="2.26953125" style="3"/>
  </cols>
  <sheetData>
    <row r="1" spans="1:43">
      <c r="A1" s="5" t="s">
        <v>88</v>
      </c>
    </row>
    <row r="2" spans="1:43" ht="1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3" spans="1:43" s="6" customFormat="1" ht="12" customHeight="1">
      <c r="A3" s="225" t="s">
        <v>12</v>
      </c>
      <c r="B3" s="14" t="s">
        <v>0</v>
      </c>
      <c r="C3" s="15"/>
      <c r="D3" s="15"/>
      <c r="E3" s="14"/>
      <c r="F3" s="14"/>
      <c r="G3" s="14"/>
      <c r="H3" s="14"/>
      <c r="I3" s="14"/>
      <c r="J3" s="14"/>
      <c r="K3" s="16"/>
      <c r="L3" s="228"/>
      <c r="M3" s="228"/>
      <c r="N3" s="228"/>
      <c r="O3" s="228"/>
      <c r="P3" s="228"/>
      <c r="Q3" s="228"/>
      <c r="R3" s="228"/>
      <c r="S3" s="228"/>
      <c r="T3" s="228"/>
      <c r="U3" s="228"/>
      <c r="V3" s="228"/>
      <c r="W3" s="228"/>
      <c r="X3" s="228"/>
      <c r="Y3" s="228"/>
      <c r="Z3" s="228"/>
      <c r="AA3" s="228"/>
      <c r="AB3" s="228"/>
      <c r="AC3" s="228"/>
      <c r="AD3" s="228"/>
      <c r="AE3" s="228"/>
      <c r="AF3" s="229"/>
      <c r="AG3" s="230" t="s">
        <v>33</v>
      </c>
      <c r="AH3" s="231"/>
      <c r="AI3" s="231"/>
      <c r="AJ3" s="231"/>
      <c r="AK3" s="231"/>
      <c r="AL3" s="231"/>
      <c r="AM3" s="232"/>
    </row>
    <row r="4" spans="1:43" s="6" customFormat="1" ht="20.25" customHeight="1">
      <c r="A4" s="226"/>
      <c r="B4" s="17" t="s">
        <v>64</v>
      </c>
      <c r="C4" s="18"/>
      <c r="D4" s="18"/>
      <c r="E4" s="17"/>
      <c r="F4" s="17"/>
      <c r="G4" s="17"/>
      <c r="H4" s="17"/>
      <c r="I4" s="17"/>
      <c r="J4" s="17"/>
      <c r="K4" s="19"/>
      <c r="L4" s="219"/>
      <c r="M4" s="220"/>
      <c r="N4" s="220"/>
      <c r="O4" s="220"/>
      <c r="P4" s="220"/>
      <c r="Q4" s="220"/>
      <c r="R4" s="220"/>
      <c r="S4" s="220"/>
      <c r="T4" s="220"/>
      <c r="U4" s="220"/>
      <c r="V4" s="220"/>
      <c r="W4" s="220"/>
      <c r="X4" s="220"/>
      <c r="Y4" s="220"/>
      <c r="Z4" s="220"/>
      <c r="AA4" s="220"/>
      <c r="AB4" s="220"/>
      <c r="AC4" s="220"/>
      <c r="AD4" s="220"/>
      <c r="AE4" s="220"/>
      <c r="AF4" s="221"/>
      <c r="AG4" s="243"/>
      <c r="AH4" s="244"/>
      <c r="AI4" s="244"/>
      <c r="AJ4" s="244"/>
      <c r="AK4" s="244"/>
      <c r="AL4" s="244"/>
      <c r="AM4" s="245"/>
      <c r="AP4" s="10"/>
      <c r="AQ4" s="10"/>
    </row>
    <row r="5" spans="1:43" s="6" customFormat="1" ht="21.75" customHeight="1">
      <c r="A5" s="226"/>
      <c r="B5" s="233" t="s">
        <v>15</v>
      </c>
      <c r="C5" s="233"/>
      <c r="D5" s="233"/>
      <c r="E5" s="233"/>
      <c r="F5" s="233"/>
      <c r="G5" s="233"/>
      <c r="H5" s="233"/>
      <c r="I5" s="233"/>
      <c r="J5" s="233"/>
      <c r="K5" s="234"/>
      <c r="L5" s="235"/>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7"/>
      <c r="AL5" s="28"/>
      <c r="AM5" s="29"/>
      <c r="AP5" s="11"/>
      <c r="AQ5" s="11"/>
    </row>
    <row r="6" spans="1:43" s="6" customFormat="1" ht="17.25" customHeight="1">
      <c r="A6" s="226"/>
      <c r="B6" s="215" t="s">
        <v>65</v>
      </c>
      <c r="C6" s="215"/>
      <c r="D6" s="215"/>
      <c r="E6" s="215"/>
      <c r="F6" s="215"/>
      <c r="G6" s="215"/>
      <c r="H6" s="215"/>
      <c r="I6" s="215"/>
      <c r="J6" s="215"/>
      <c r="K6" s="216"/>
      <c r="L6" s="60" t="s">
        <v>5</v>
      </c>
      <c r="M6" s="61"/>
      <c r="N6" s="61"/>
      <c r="O6" s="61"/>
      <c r="P6" s="61"/>
      <c r="Q6" s="211"/>
      <c r="R6" s="211"/>
      <c r="S6" s="211"/>
      <c r="T6" s="211"/>
      <c r="U6" s="211"/>
      <c r="V6" s="211"/>
      <c r="W6" s="61" t="s">
        <v>6</v>
      </c>
      <c r="X6" s="61"/>
      <c r="Y6" s="61"/>
      <c r="Z6" s="61"/>
      <c r="AA6" s="61"/>
      <c r="AB6" s="61"/>
      <c r="AC6" s="62"/>
      <c r="AD6" s="62"/>
      <c r="AE6" s="62"/>
      <c r="AF6" s="62"/>
      <c r="AG6" s="62"/>
      <c r="AH6" s="62"/>
      <c r="AI6" s="62"/>
      <c r="AJ6" s="62"/>
      <c r="AK6" s="62"/>
      <c r="AL6" s="62"/>
      <c r="AM6" s="63"/>
    </row>
    <row r="7" spans="1:43" s="6" customFormat="1" ht="20.25" customHeight="1">
      <c r="A7" s="226"/>
      <c r="B7" s="217"/>
      <c r="C7" s="217"/>
      <c r="D7" s="217"/>
      <c r="E7" s="217"/>
      <c r="F7" s="217"/>
      <c r="G7" s="217"/>
      <c r="H7" s="217"/>
      <c r="I7" s="217"/>
      <c r="J7" s="217"/>
      <c r="K7" s="218"/>
      <c r="L7" s="219"/>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1"/>
    </row>
    <row r="8" spans="1:43" s="6" customFormat="1" ht="21" customHeight="1">
      <c r="A8" s="226"/>
      <c r="B8" s="20" t="s">
        <v>7</v>
      </c>
      <c r="C8" s="26"/>
      <c r="D8" s="26"/>
      <c r="E8" s="20"/>
      <c r="F8" s="20"/>
      <c r="G8" s="20"/>
      <c r="H8" s="20"/>
      <c r="I8" s="20"/>
      <c r="J8" s="20"/>
      <c r="K8" s="21"/>
      <c r="L8" s="222" t="s">
        <v>8</v>
      </c>
      <c r="M8" s="223"/>
      <c r="N8" s="223"/>
      <c r="O8" s="224"/>
      <c r="P8" s="238"/>
      <c r="Q8" s="239"/>
      <c r="R8" s="239"/>
      <c r="S8" s="239"/>
      <c r="T8" s="239"/>
      <c r="U8" s="239"/>
      <c r="V8" s="239"/>
      <c r="W8" s="239"/>
      <c r="X8" s="239"/>
      <c r="Y8" s="239"/>
      <c r="Z8" s="222" t="s">
        <v>14</v>
      </c>
      <c r="AA8" s="223"/>
      <c r="AB8" s="224"/>
      <c r="AC8" s="212"/>
      <c r="AD8" s="213"/>
      <c r="AE8" s="213"/>
      <c r="AF8" s="213"/>
      <c r="AG8" s="213"/>
      <c r="AH8" s="213"/>
      <c r="AI8" s="213"/>
      <c r="AJ8" s="213"/>
      <c r="AK8" s="213"/>
      <c r="AL8" s="213"/>
      <c r="AM8" s="214"/>
      <c r="AO8" s="6" t="str">
        <f>IFERROR(VLOOKUP(AG4,#REF!,8,0),"")</f>
        <v/>
      </c>
    </row>
    <row r="9" spans="1:43" s="6" customFormat="1" ht="20.25" customHeight="1">
      <c r="A9" s="227"/>
      <c r="B9" s="20" t="s">
        <v>11</v>
      </c>
      <c r="C9" s="26"/>
      <c r="D9" s="26"/>
      <c r="E9" s="20"/>
      <c r="F9" s="20"/>
      <c r="G9" s="20"/>
      <c r="H9" s="20"/>
      <c r="I9" s="20"/>
      <c r="J9" s="20"/>
      <c r="K9" s="21"/>
      <c r="L9" s="240"/>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2"/>
    </row>
    <row r="10" spans="1:43" s="6" customFormat="1" ht="10" customHeight="1">
      <c r="A10" s="12"/>
      <c r="B10" s="1"/>
      <c r="C10" s="2"/>
      <c r="D10" s="2"/>
      <c r="E10" s="1"/>
      <c r="F10" s="1"/>
      <c r="G10" s="1"/>
      <c r="H10" s="1"/>
      <c r="I10" s="1"/>
      <c r="J10" s="1"/>
      <c r="K10" s="1"/>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row>
    <row r="11" spans="1:43" s="6" customFormat="1" ht="19.5" customHeight="1">
      <c r="A11" s="34" t="s">
        <v>80</v>
      </c>
      <c r="I11" s="7"/>
      <c r="K11" s="1"/>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43" s="6" customFormat="1" ht="19.5" customHeight="1">
      <c r="A12" s="180" t="s">
        <v>62</v>
      </c>
      <c r="B12" s="180"/>
      <c r="C12" s="180"/>
      <c r="D12" s="180"/>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row>
    <row r="13" spans="1:43" s="6" customFormat="1" ht="19.5" customHeight="1">
      <c r="A13" s="180" t="s">
        <v>63</v>
      </c>
      <c r="B13" s="180"/>
      <c r="C13" s="180"/>
      <c r="D13" s="180"/>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row>
    <row r="14" spans="1:43" s="6" customFormat="1" ht="10" customHeight="1" thickBot="1">
      <c r="I14" s="7"/>
      <c r="K14" s="1"/>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1:43" s="6" customFormat="1" ht="23.25" customHeight="1" thickBot="1">
      <c r="A15" s="24"/>
      <c r="B15" s="183" t="s">
        <v>73</v>
      </c>
      <c r="C15" s="183"/>
      <c r="D15" s="183"/>
      <c r="E15" s="184">
        <f>E22</f>
        <v>0</v>
      </c>
      <c r="F15" s="185"/>
      <c r="G15" s="185"/>
      <c r="H15" s="186"/>
      <c r="I15" s="13" t="s">
        <v>51</v>
      </c>
      <c r="J15" s="183" t="s">
        <v>74</v>
      </c>
      <c r="K15" s="183"/>
      <c r="L15" s="183"/>
      <c r="M15" s="183"/>
      <c r="N15" s="187">
        <v>200000</v>
      </c>
      <c r="O15" s="188"/>
      <c r="P15" s="188"/>
      <c r="Q15" s="188"/>
      <c r="R15" s="188"/>
      <c r="S15" s="31" t="s">
        <v>51</v>
      </c>
      <c r="T15" s="189" t="s">
        <v>72</v>
      </c>
      <c r="U15" s="190"/>
      <c r="V15" s="190"/>
      <c r="W15" s="191"/>
      <c r="X15" s="187">
        <f>MIN(E15,N15)</f>
        <v>0</v>
      </c>
      <c r="Y15" s="188"/>
      <c r="Z15" s="188"/>
      <c r="AA15" s="188"/>
      <c r="AB15" s="188"/>
      <c r="AC15" s="32" t="s">
        <v>51</v>
      </c>
      <c r="AD15" s="192" t="s">
        <v>84</v>
      </c>
      <c r="AE15" s="193"/>
      <c r="AF15" s="193"/>
      <c r="AG15" s="194"/>
      <c r="AH15" s="195">
        <f>ROUNDDOWN(X15*4/5,-3)</f>
        <v>0</v>
      </c>
      <c r="AI15" s="196"/>
      <c r="AJ15" s="196"/>
      <c r="AK15" s="196"/>
      <c r="AL15" s="196"/>
      <c r="AM15" s="33" t="s">
        <v>51</v>
      </c>
    </row>
    <row r="16" spans="1:43" s="6" customFormat="1" ht="15" customHeight="1">
      <c r="A16" s="170" t="s">
        <v>56</v>
      </c>
      <c r="B16" s="170"/>
      <c r="C16" s="170"/>
      <c r="D16" s="170"/>
      <c r="E16" s="170" t="s">
        <v>61</v>
      </c>
      <c r="F16" s="170"/>
      <c r="G16" s="170"/>
      <c r="H16" s="170"/>
      <c r="I16" s="170"/>
      <c r="J16" s="171" t="s">
        <v>57</v>
      </c>
      <c r="K16" s="171"/>
      <c r="L16" s="171"/>
      <c r="M16" s="171"/>
      <c r="N16" s="171"/>
      <c r="O16" s="171"/>
      <c r="P16" s="171"/>
      <c r="Q16" s="171"/>
      <c r="R16" s="171"/>
      <c r="S16" s="171"/>
      <c r="T16" s="171"/>
      <c r="U16" s="171"/>
      <c r="V16" s="171"/>
      <c r="W16" s="171"/>
      <c r="X16" s="171"/>
      <c r="Y16" s="171"/>
      <c r="Z16" s="171"/>
      <c r="AA16" s="171"/>
      <c r="AB16" s="171"/>
      <c r="AC16" s="171"/>
      <c r="AD16" s="172"/>
      <c r="AE16" s="172"/>
      <c r="AF16" s="172"/>
      <c r="AG16" s="172"/>
      <c r="AH16" s="172"/>
      <c r="AI16" s="172"/>
      <c r="AJ16" s="172"/>
      <c r="AK16" s="172"/>
      <c r="AL16" s="172"/>
      <c r="AM16" s="173"/>
    </row>
    <row r="17" spans="1:39" s="6" customFormat="1" ht="15" customHeight="1">
      <c r="A17" s="174"/>
      <c r="B17" s="175"/>
      <c r="C17" s="175"/>
      <c r="D17" s="176"/>
      <c r="E17" s="177"/>
      <c r="F17" s="178"/>
      <c r="G17" s="178"/>
      <c r="H17" s="178"/>
      <c r="I17" s="178"/>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row>
    <row r="18" spans="1:39" s="6" customFormat="1" ht="15" customHeight="1">
      <c r="A18" s="158"/>
      <c r="B18" s="159"/>
      <c r="C18" s="159"/>
      <c r="D18" s="160"/>
      <c r="E18" s="161"/>
      <c r="F18" s="162"/>
      <c r="G18" s="162"/>
      <c r="H18" s="162"/>
      <c r="I18" s="162"/>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s="6" customFormat="1" ht="15" customHeight="1">
      <c r="A19" s="158"/>
      <c r="B19" s="159"/>
      <c r="C19" s="159"/>
      <c r="D19" s="160"/>
      <c r="E19" s="161"/>
      <c r="F19" s="162"/>
      <c r="G19" s="162"/>
      <c r="H19" s="162"/>
      <c r="I19" s="162"/>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row>
    <row r="20" spans="1:39" s="6" customFormat="1" ht="15" customHeight="1">
      <c r="A20" s="158"/>
      <c r="B20" s="159"/>
      <c r="C20" s="159"/>
      <c r="D20" s="160"/>
      <c r="E20" s="161"/>
      <c r="F20" s="162"/>
      <c r="G20" s="162"/>
      <c r="H20" s="162"/>
      <c r="I20" s="162"/>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row>
    <row r="21" spans="1:39" s="6" customFormat="1" ht="15" customHeight="1">
      <c r="A21" s="164"/>
      <c r="B21" s="165"/>
      <c r="C21" s="165"/>
      <c r="D21" s="166"/>
      <c r="E21" s="167"/>
      <c r="F21" s="168"/>
      <c r="G21" s="168"/>
      <c r="H21" s="168"/>
      <c r="I21" s="168"/>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row>
    <row r="22" spans="1:39" s="6" customFormat="1" ht="15" customHeight="1">
      <c r="A22" s="152" t="s">
        <v>60</v>
      </c>
      <c r="B22" s="153"/>
      <c r="C22" s="153"/>
      <c r="D22" s="154"/>
      <c r="E22" s="155">
        <f>SUM(E17:I21)</f>
        <v>0</v>
      </c>
      <c r="F22" s="156"/>
      <c r="G22" s="156"/>
      <c r="H22" s="156"/>
      <c r="I22" s="156"/>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row>
    <row r="23" spans="1:39" s="6" customFormat="1" ht="10" customHeight="1">
      <c r="A23" s="12"/>
      <c r="B23" s="1"/>
      <c r="C23" s="2"/>
      <c r="D23" s="2"/>
      <c r="E23" s="1"/>
      <c r="F23" s="1"/>
      <c r="G23" s="1"/>
      <c r="H23" s="1"/>
      <c r="I23" s="1"/>
      <c r="J23" s="1"/>
      <c r="K23" s="1"/>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row>
    <row r="24" spans="1:39" s="6" customFormat="1" ht="19.5" customHeight="1">
      <c r="A24" s="34" t="s">
        <v>81</v>
      </c>
      <c r="I24" s="7"/>
      <c r="K24" s="1"/>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1:39" s="6" customFormat="1" ht="19.5" customHeight="1">
      <c r="A25" s="197" t="s">
        <v>66</v>
      </c>
      <c r="B25" s="198"/>
      <c r="C25" s="198"/>
      <c r="D25" s="198"/>
      <c r="E25" s="198"/>
      <c r="F25" s="198"/>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row>
    <row r="26" spans="1:39" s="6" customFormat="1" ht="19.5" customHeight="1">
      <c r="A26" s="197" t="s">
        <v>69</v>
      </c>
      <c r="B26" s="198"/>
      <c r="C26" s="198"/>
      <c r="D26" s="198"/>
      <c r="E26" s="198"/>
      <c r="F26" s="198"/>
      <c r="G26" s="206"/>
      <c r="H26" s="207"/>
      <c r="I26" s="207"/>
      <c r="J26" s="208"/>
      <c r="K26" s="197" t="s">
        <v>68</v>
      </c>
      <c r="L26" s="198"/>
      <c r="M26" s="198"/>
      <c r="N26" s="198"/>
      <c r="O26" s="198"/>
      <c r="P26" s="198"/>
      <c r="Q26" s="198"/>
      <c r="R26" s="198"/>
      <c r="S26" s="199"/>
      <c r="T26" s="203"/>
      <c r="U26" s="204"/>
      <c r="V26" s="204"/>
      <c r="W26" s="204"/>
      <c r="X26" s="204"/>
      <c r="Y26" s="204"/>
      <c r="Z26" s="204"/>
      <c r="AA26" s="204"/>
      <c r="AB26" s="204"/>
      <c r="AC26" s="204"/>
      <c r="AD26" s="204"/>
      <c r="AE26" s="204"/>
      <c r="AF26" s="204"/>
      <c r="AG26" s="204"/>
      <c r="AH26" s="204"/>
      <c r="AI26" s="204"/>
      <c r="AJ26" s="204"/>
      <c r="AK26" s="204"/>
      <c r="AL26" s="204"/>
      <c r="AM26" s="205"/>
    </row>
    <row r="27" spans="1:39" s="6" customFormat="1" ht="19.5" customHeight="1">
      <c r="A27" s="197" t="s">
        <v>67</v>
      </c>
      <c r="B27" s="198"/>
      <c r="C27" s="198"/>
      <c r="D27" s="198"/>
      <c r="E27" s="198"/>
      <c r="F27" s="199"/>
      <c r="G27" s="200"/>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2"/>
    </row>
    <row r="28" spans="1:39" s="6" customFormat="1" ht="10" customHeight="1" thickBot="1">
      <c r="I28" s="7"/>
      <c r="K28" s="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s="6" customFormat="1" ht="23.25" customHeight="1" thickBot="1">
      <c r="A29" s="24"/>
      <c r="B29" s="183" t="s">
        <v>73</v>
      </c>
      <c r="C29" s="183"/>
      <c r="D29" s="183"/>
      <c r="E29" s="184">
        <f>E36</f>
        <v>0</v>
      </c>
      <c r="F29" s="185"/>
      <c r="G29" s="185"/>
      <c r="H29" s="186"/>
      <c r="I29" s="13" t="s">
        <v>32</v>
      </c>
      <c r="J29" s="183" t="s">
        <v>74</v>
      </c>
      <c r="K29" s="183"/>
      <c r="L29" s="183"/>
      <c r="M29" s="183"/>
      <c r="N29" s="187">
        <f>IFERROR(VLOOKUP(G26,入力規則!D1:E2,2,0),0)</f>
        <v>0</v>
      </c>
      <c r="O29" s="188"/>
      <c r="P29" s="188"/>
      <c r="Q29" s="188"/>
      <c r="R29" s="188"/>
      <c r="S29" s="31" t="s">
        <v>32</v>
      </c>
      <c r="T29" s="189" t="s">
        <v>72</v>
      </c>
      <c r="U29" s="190"/>
      <c r="V29" s="190"/>
      <c r="W29" s="191"/>
      <c r="X29" s="187">
        <f>MIN(E29,N29)</f>
        <v>0</v>
      </c>
      <c r="Y29" s="188"/>
      <c r="Z29" s="188"/>
      <c r="AA29" s="188"/>
      <c r="AB29" s="188"/>
      <c r="AC29" s="32" t="s">
        <v>32</v>
      </c>
      <c r="AD29" s="192" t="s">
        <v>84</v>
      </c>
      <c r="AE29" s="193"/>
      <c r="AF29" s="193"/>
      <c r="AG29" s="194"/>
      <c r="AH29" s="195">
        <f>ROUNDDOWN(X29*4/5,-3)</f>
        <v>0</v>
      </c>
      <c r="AI29" s="196"/>
      <c r="AJ29" s="196"/>
      <c r="AK29" s="196"/>
      <c r="AL29" s="196"/>
      <c r="AM29" s="33" t="s">
        <v>32</v>
      </c>
    </row>
    <row r="30" spans="1:39" s="6" customFormat="1" ht="15" customHeight="1">
      <c r="A30" s="209" t="s">
        <v>56</v>
      </c>
      <c r="B30" s="171"/>
      <c r="C30" s="171"/>
      <c r="D30" s="210"/>
      <c r="E30" s="170" t="s">
        <v>61</v>
      </c>
      <c r="F30" s="170"/>
      <c r="G30" s="170"/>
      <c r="H30" s="170"/>
      <c r="I30" s="170"/>
      <c r="J30" s="171" t="s">
        <v>57</v>
      </c>
      <c r="K30" s="171"/>
      <c r="L30" s="171"/>
      <c r="M30" s="171"/>
      <c r="N30" s="171"/>
      <c r="O30" s="171"/>
      <c r="P30" s="171"/>
      <c r="Q30" s="171"/>
      <c r="R30" s="171"/>
      <c r="S30" s="171"/>
      <c r="T30" s="171"/>
      <c r="U30" s="171"/>
      <c r="V30" s="171"/>
      <c r="W30" s="171"/>
      <c r="X30" s="171"/>
      <c r="Y30" s="171"/>
      <c r="Z30" s="171"/>
      <c r="AA30" s="171"/>
      <c r="AB30" s="171"/>
      <c r="AC30" s="171"/>
      <c r="AD30" s="172"/>
      <c r="AE30" s="172"/>
      <c r="AF30" s="172"/>
      <c r="AG30" s="172"/>
      <c r="AH30" s="172"/>
      <c r="AI30" s="172"/>
      <c r="AJ30" s="172"/>
      <c r="AK30" s="172"/>
      <c r="AL30" s="172"/>
      <c r="AM30" s="173"/>
    </row>
    <row r="31" spans="1:39" s="6" customFormat="1" ht="15" customHeight="1">
      <c r="A31" s="174"/>
      <c r="B31" s="175"/>
      <c r="C31" s="175"/>
      <c r="D31" s="176"/>
      <c r="E31" s="177"/>
      <c r="F31" s="178"/>
      <c r="G31" s="178"/>
      <c r="H31" s="178"/>
      <c r="I31" s="178"/>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row>
    <row r="32" spans="1:39" s="6" customFormat="1" ht="15" customHeight="1">
      <c r="A32" s="158"/>
      <c r="B32" s="159"/>
      <c r="C32" s="159"/>
      <c r="D32" s="160"/>
      <c r="E32" s="161"/>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row>
    <row r="33" spans="1:39" s="6" customFormat="1" ht="15" customHeight="1">
      <c r="A33" s="158"/>
      <c r="B33" s="159"/>
      <c r="C33" s="159"/>
      <c r="D33" s="160"/>
      <c r="E33" s="161"/>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row>
    <row r="34" spans="1:39" s="6" customFormat="1" ht="15" customHeight="1">
      <c r="A34" s="158"/>
      <c r="B34" s="159"/>
      <c r="C34" s="159"/>
      <c r="D34" s="160"/>
      <c r="E34" s="161"/>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row>
    <row r="35" spans="1:39" s="6" customFormat="1" ht="15" customHeight="1">
      <c r="A35" s="164"/>
      <c r="B35" s="165"/>
      <c r="C35" s="165"/>
      <c r="D35" s="166"/>
      <c r="E35" s="167"/>
      <c r="F35" s="168"/>
      <c r="G35" s="168"/>
      <c r="H35" s="168"/>
      <c r="I35" s="168"/>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row>
    <row r="36" spans="1:39" s="6" customFormat="1" ht="15" customHeight="1">
      <c r="A36" s="152" t="s">
        <v>60</v>
      </c>
      <c r="B36" s="153"/>
      <c r="C36" s="153"/>
      <c r="D36" s="154"/>
      <c r="E36" s="155">
        <f>SUM(E31:I35)</f>
        <v>0</v>
      </c>
      <c r="F36" s="156"/>
      <c r="G36" s="156"/>
      <c r="H36" s="156"/>
      <c r="I36" s="156"/>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row>
    <row r="37" spans="1:39" s="6" customFormat="1" ht="10" customHeight="1">
      <c r="A37" s="12"/>
      <c r="B37" s="1"/>
      <c r="C37" s="2"/>
      <c r="D37" s="2"/>
      <c r="E37" s="1"/>
      <c r="F37" s="1"/>
      <c r="G37" s="1"/>
      <c r="H37" s="1"/>
      <c r="I37" s="1"/>
      <c r="J37" s="1"/>
      <c r="K37" s="1"/>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row>
    <row r="38" spans="1:39" s="6" customFormat="1" ht="19.5" customHeight="1">
      <c r="A38" s="34" t="s">
        <v>92</v>
      </c>
      <c r="I38" s="7"/>
      <c r="K38" s="1"/>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s="6" customFormat="1" ht="19.5" customHeight="1">
      <c r="A39" s="180" t="s">
        <v>62</v>
      </c>
      <c r="B39" s="180"/>
      <c r="C39" s="180"/>
      <c r="D39" s="180"/>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row>
    <row r="40" spans="1:39" s="6" customFormat="1" ht="19.5" customHeight="1">
      <c r="A40" s="180" t="s">
        <v>63</v>
      </c>
      <c r="B40" s="180"/>
      <c r="C40" s="180"/>
      <c r="D40" s="180"/>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row>
    <row r="41" spans="1:39" s="6" customFormat="1" ht="10" customHeight="1" thickBot="1">
      <c r="I41" s="7"/>
      <c r="K41" s="1"/>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s="6" customFormat="1" ht="23.25" customHeight="1" thickBot="1">
      <c r="A42" s="24"/>
      <c r="B42" s="183" t="s">
        <v>73</v>
      </c>
      <c r="C42" s="183"/>
      <c r="D42" s="183"/>
      <c r="E42" s="184">
        <f>E49</f>
        <v>0</v>
      </c>
      <c r="F42" s="185"/>
      <c r="G42" s="185"/>
      <c r="H42" s="186"/>
      <c r="I42" s="13" t="s">
        <v>32</v>
      </c>
      <c r="J42" s="183" t="s">
        <v>74</v>
      </c>
      <c r="K42" s="183"/>
      <c r="L42" s="183"/>
      <c r="M42" s="183"/>
      <c r="N42" s="187">
        <v>100000</v>
      </c>
      <c r="O42" s="188"/>
      <c r="P42" s="188"/>
      <c r="Q42" s="188"/>
      <c r="R42" s="188"/>
      <c r="S42" s="31" t="s">
        <v>32</v>
      </c>
      <c r="T42" s="189" t="s">
        <v>72</v>
      </c>
      <c r="U42" s="190"/>
      <c r="V42" s="190"/>
      <c r="W42" s="191"/>
      <c r="X42" s="187">
        <f>MIN(E42,N42)</f>
        <v>0</v>
      </c>
      <c r="Y42" s="188"/>
      <c r="Z42" s="188"/>
      <c r="AA42" s="188"/>
      <c r="AB42" s="188"/>
      <c r="AC42" s="32" t="s">
        <v>32</v>
      </c>
      <c r="AD42" s="192" t="s">
        <v>93</v>
      </c>
      <c r="AE42" s="193"/>
      <c r="AF42" s="193"/>
      <c r="AG42" s="194"/>
      <c r="AH42" s="195">
        <f>ROUNDDOWN(X42*3/4,-3)</f>
        <v>0</v>
      </c>
      <c r="AI42" s="196"/>
      <c r="AJ42" s="196"/>
      <c r="AK42" s="196"/>
      <c r="AL42" s="196"/>
      <c r="AM42" s="33" t="s">
        <v>32</v>
      </c>
    </row>
    <row r="43" spans="1:39" s="6" customFormat="1" ht="15" customHeight="1">
      <c r="A43" s="170" t="s">
        <v>56</v>
      </c>
      <c r="B43" s="170"/>
      <c r="C43" s="170"/>
      <c r="D43" s="170"/>
      <c r="E43" s="170" t="s">
        <v>61</v>
      </c>
      <c r="F43" s="170"/>
      <c r="G43" s="170"/>
      <c r="H43" s="170"/>
      <c r="I43" s="170"/>
      <c r="J43" s="171" t="s">
        <v>57</v>
      </c>
      <c r="K43" s="171"/>
      <c r="L43" s="171"/>
      <c r="M43" s="171"/>
      <c r="N43" s="171"/>
      <c r="O43" s="171"/>
      <c r="P43" s="171"/>
      <c r="Q43" s="171"/>
      <c r="R43" s="171"/>
      <c r="S43" s="171"/>
      <c r="T43" s="171"/>
      <c r="U43" s="171"/>
      <c r="V43" s="171"/>
      <c r="W43" s="171"/>
      <c r="X43" s="171"/>
      <c r="Y43" s="171"/>
      <c r="Z43" s="171"/>
      <c r="AA43" s="171"/>
      <c r="AB43" s="171"/>
      <c r="AC43" s="171"/>
      <c r="AD43" s="172"/>
      <c r="AE43" s="172"/>
      <c r="AF43" s="172"/>
      <c r="AG43" s="172"/>
      <c r="AH43" s="172"/>
      <c r="AI43" s="172"/>
      <c r="AJ43" s="172"/>
      <c r="AK43" s="172"/>
      <c r="AL43" s="172"/>
      <c r="AM43" s="173"/>
    </row>
    <row r="44" spans="1:39" s="6" customFormat="1" ht="15" customHeight="1">
      <c r="A44" s="174"/>
      <c r="B44" s="175"/>
      <c r="C44" s="175"/>
      <c r="D44" s="176"/>
      <c r="E44" s="177"/>
      <c r="F44" s="178"/>
      <c r="G44" s="178"/>
      <c r="H44" s="178"/>
      <c r="I44" s="178"/>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row>
    <row r="45" spans="1:39" s="6" customFormat="1" ht="15" customHeight="1">
      <c r="A45" s="158"/>
      <c r="B45" s="159"/>
      <c r="C45" s="159"/>
      <c r="D45" s="160"/>
      <c r="E45" s="161"/>
      <c r="F45" s="162"/>
      <c r="G45" s="162"/>
      <c r="H45" s="162"/>
      <c r="I45" s="162"/>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row>
    <row r="46" spans="1:39" s="6" customFormat="1" ht="15" customHeight="1">
      <c r="A46" s="158"/>
      <c r="B46" s="159"/>
      <c r="C46" s="159"/>
      <c r="D46" s="160"/>
      <c r="E46" s="161"/>
      <c r="F46" s="162"/>
      <c r="G46" s="162"/>
      <c r="H46" s="162"/>
      <c r="I46" s="162"/>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row>
    <row r="47" spans="1:39" s="6" customFormat="1" ht="15" customHeight="1">
      <c r="A47" s="158"/>
      <c r="B47" s="159"/>
      <c r="C47" s="159"/>
      <c r="D47" s="160"/>
      <c r="E47" s="161"/>
      <c r="F47" s="162"/>
      <c r="G47" s="162"/>
      <c r="H47" s="162"/>
      <c r="I47" s="162"/>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row>
    <row r="48" spans="1:39" s="6" customFormat="1" ht="15" customHeight="1">
      <c r="A48" s="164"/>
      <c r="B48" s="165"/>
      <c r="C48" s="165"/>
      <c r="D48" s="166"/>
      <c r="E48" s="167"/>
      <c r="F48" s="168"/>
      <c r="G48" s="168"/>
      <c r="H48" s="168"/>
      <c r="I48" s="168"/>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row>
    <row r="49" spans="1:39" s="6" customFormat="1" ht="15" customHeight="1">
      <c r="A49" s="152" t="s">
        <v>17</v>
      </c>
      <c r="B49" s="153"/>
      <c r="C49" s="153"/>
      <c r="D49" s="154"/>
      <c r="E49" s="155">
        <f>SUM(E44:I48)</f>
        <v>0</v>
      </c>
      <c r="F49" s="156"/>
      <c r="G49" s="156"/>
      <c r="H49" s="156"/>
      <c r="I49" s="156"/>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row>
    <row r="50" spans="1:39" ht="10" customHeight="1">
      <c r="A50" s="8"/>
      <c r="B50" s="8"/>
      <c r="C50" s="8"/>
      <c r="D50" s="8"/>
      <c r="E50" s="8"/>
      <c r="F50" s="9"/>
      <c r="G50" s="9"/>
      <c r="H50" s="9"/>
      <c r="I50" s="9"/>
      <c r="J50" s="9"/>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24.75" customHeight="1">
      <c r="A51" s="248" t="s">
        <v>19</v>
      </c>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row>
    <row r="52" spans="1:39" ht="42.75" customHeight="1">
      <c r="A52" s="22"/>
      <c r="B52" s="246" t="s">
        <v>34</v>
      </c>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row>
    <row r="53" spans="1:39" ht="42.75" customHeight="1">
      <c r="A53" s="22"/>
      <c r="B53" s="247" t="s">
        <v>35</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row>
    <row r="54" spans="1:39" s="10" customFormat="1" ht="18.75" customHeight="1"/>
    <row r="55" spans="1:39" s="10" customFormat="1" ht="18.75" customHeight="1"/>
    <row r="56" spans="1:39" s="10" customFormat="1" ht="18.75" customHeight="1"/>
    <row r="57" spans="1:39" s="10" customFormat="1" ht="18.75" customHeight="1"/>
    <row r="58" spans="1:39" s="10" customFormat="1" ht="18.75" customHeight="1"/>
    <row r="59" spans="1:39" s="10" customFormat="1" ht="18.75" customHeight="1"/>
    <row r="60" spans="1:39" s="10" customFormat="1" ht="18.75" customHeight="1"/>
    <row r="61" spans="1:39" s="10" customFormat="1" ht="18.75" customHeight="1"/>
  </sheetData>
  <sheetProtection algorithmName="SHA-512" hashValue="nA1Eg+bG2ETfBvo1aaoefLHymOXvI6Z1TdarQ31EbbEWat9rFYcgWV7xy3hfAr7EpgXujzmdZRgCtLXAyZcGSQ==" saltValue="olL3qz99pjSpLtK2uQl1ag==" spinCount="100000" sheet="1" selectLockedCells="1" autoFilter="0"/>
  <mergeCells count="121">
    <mergeCell ref="B52:AM52"/>
    <mergeCell ref="B53:AM53"/>
    <mergeCell ref="E12:AM12"/>
    <mergeCell ref="E13:AM13"/>
    <mergeCell ref="J15:M15"/>
    <mergeCell ref="E15:H15"/>
    <mergeCell ref="B15:D15"/>
    <mergeCell ref="A51:AM51"/>
    <mergeCell ref="E31:I31"/>
    <mergeCell ref="J31:AM31"/>
    <mergeCell ref="A32:D32"/>
    <mergeCell ref="E32:I32"/>
    <mergeCell ref="J32:AM32"/>
    <mergeCell ref="J22:AM22"/>
    <mergeCell ref="J21:AM21"/>
    <mergeCell ref="A16:D16"/>
    <mergeCell ref="A12:D12"/>
    <mergeCell ref="AH15:AL15"/>
    <mergeCell ref="AD15:AG15"/>
    <mergeCell ref="X15:AB15"/>
    <mergeCell ref="T15:W15"/>
    <mergeCell ref="N15:R15"/>
    <mergeCell ref="A13:D13"/>
    <mergeCell ref="A17:D17"/>
    <mergeCell ref="A18:D18"/>
    <mergeCell ref="A19:D19"/>
    <mergeCell ref="Q6:V6"/>
    <mergeCell ref="J17:AM17"/>
    <mergeCell ref="J18:AM18"/>
    <mergeCell ref="AC8:AM8"/>
    <mergeCell ref="B6:K7"/>
    <mergeCell ref="L7:AM7"/>
    <mergeCell ref="Z8:AB8"/>
    <mergeCell ref="L8:O8"/>
    <mergeCell ref="J16:AM16"/>
    <mergeCell ref="E16:I16"/>
    <mergeCell ref="E17:I17"/>
    <mergeCell ref="A3:A9"/>
    <mergeCell ref="L3:AF3"/>
    <mergeCell ref="AG3:AM3"/>
    <mergeCell ref="B5:K5"/>
    <mergeCell ref="L5:AK5"/>
    <mergeCell ref="P8:Y8"/>
    <mergeCell ref="L9:AM9"/>
    <mergeCell ref="L4:AF4"/>
    <mergeCell ref="AG4:AM4"/>
    <mergeCell ref="E18:I18"/>
    <mergeCell ref="J35:AM35"/>
    <mergeCell ref="A30:D30"/>
    <mergeCell ref="E30:I30"/>
    <mergeCell ref="J30:AM30"/>
    <mergeCell ref="A31:D31"/>
    <mergeCell ref="J19:AM19"/>
    <mergeCell ref="A20:D20"/>
    <mergeCell ref="A21:D21"/>
    <mergeCell ref="J20:AM20"/>
    <mergeCell ref="E19:I19"/>
    <mergeCell ref="E20:I20"/>
    <mergeCell ref="E21:I21"/>
    <mergeCell ref="E22:I22"/>
    <mergeCell ref="J29:M29"/>
    <mergeCell ref="N29:R29"/>
    <mergeCell ref="T29:W29"/>
    <mergeCell ref="A22:D22"/>
    <mergeCell ref="A36:D36"/>
    <mergeCell ref="E36:I36"/>
    <mergeCell ref="J36:AM36"/>
    <mergeCell ref="A25:F25"/>
    <mergeCell ref="G25:AM25"/>
    <mergeCell ref="A26:F26"/>
    <mergeCell ref="A27:F27"/>
    <mergeCell ref="G27:AM27"/>
    <mergeCell ref="K26:S26"/>
    <mergeCell ref="T26:AM26"/>
    <mergeCell ref="G26:J26"/>
    <mergeCell ref="A33:D33"/>
    <mergeCell ref="E33:I33"/>
    <mergeCell ref="J33:AM33"/>
    <mergeCell ref="A34:D34"/>
    <mergeCell ref="E34:I34"/>
    <mergeCell ref="J34:AM34"/>
    <mergeCell ref="A35:D35"/>
    <mergeCell ref="E35:I35"/>
    <mergeCell ref="X29:AB29"/>
    <mergeCell ref="AD29:AG29"/>
    <mergeCell ref="AH29:AL29"/>
    <mergeCell ref="B29:D29"/>
    <mergeCell ref="E29:H29"/>
    <mergeCell ref="A39:D39"/>
    <mergeCell ref="E39:AM39"/>
    <mergeCell ref="A40:D40"/>
    <mergeCell ref="E40:AM40"/>
    <mergeCell ref="B42:D42"/>
    <mergeCell ref="E42:H42"/>
    <mergeCell ref="J42:M42"/>
    <mergeCell ref="N42:R42"/>
    <mergeCell ref="T42:W42"/>
    <mergeCell ref="X42:AB42"/>
    <mergeCell ref="AD42:AG42"/>
    <mergeCell ref="AH42:AL42"/>
    <mergeCell ref="A45:D45"/>
    <mergeCell ref="E45:I45"/>
    <mergeCell ref="J45:AM45"/>
    <mergeCell ref="A46:D46"/>
    <mergeCell ref="E46:I46"/>
    <mergeCell ref="J46:AM46"/>
    <mergeCell ref="A43:D43"/>
    <mergeCell ref="E43:I43"/>
    <mergeCell ref="J43:AM43"/>
    <mergeCell ref="A44:D44"/>
    <mergeCell ref="E44:I44"/>
    <mergeCell ref="J44:AM44"/>
    <mergeCell ref="A49:D49"/>
    <mergeCell ref="E49:I49"/>
    <mergeCell ref="J49:AM49"/>
    <mergeCell ref="A47:D47"/>
    <mergeCell ref="E47:I47"/>
    <mergeCell ref="J47:AM47"/>
    <mergeCell ref="A48:D48"/>
    <mergeCell ref="E48:I48"/>
    <mergeCell ref="J48:AM48"/>
  </mergeCells>
  <phoneticPr fontId="5"/>
  <dataValidations count="4">
    <dataValidation type="textLength" imeMode="disabled" operator="equal" allowBlank="1" showInputMessage="1" showErrorMessage="1" errorTitle="事業所番号" error="10桁で入力してください。" sqref="AG4:AM4" xr:uid="{00000000-0002-0000-0300-000001000000}">
      <formula1>10</formula1>
    </dataValidation>
    <dataValidation imeMode="off" allowBlank="1" showInputMessage="1" showErrorMessage="1" sqref="P8:Y8 AC8:AM8" xr:uid="{00000000-0002-0000-0300-000002000000}"/>
    <dataValidation imeMode="fullKatakana" allowBlank="1" showInputMessage="1" showErrorMessage="1" sqref="L3:AF3" xr:uid="{00000000-0002-0000-0300-000003000000}"/>
    <dataValidation type="list" imeMode="disabled" allowBlank="1" showInputMessage="1" showErrorMessage="1" sqref="A52:A53" xr:uid="{00000000-0002-0000-0300-000004000000}">
      <formula1>"○"</formula1>
    </dataValidation>
  </dataValidations>
  <printOptions horizontalCentered="1"/>
  <pageMargins left="0.55118110236220474" right="0.55118110236220474" top="0.43307086614173229" bottom="0.23622047244094491" header="0.51181102362204722" footer="0.35433070866141736"/>
  <pageSetup paperSize="9" scale="95"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58601B92-D810-4F4E-933E-B60E168B9831}">
            <xm:f>$L$5=入力規則!$B$5</xm:f>
            <x14:dxf>
              <font>
                <strike/>
              </font>
              <fill>
                <patternFill>
                  <bgColor theme="0" tint="-0.499984740745262"/>
                </patternFill>
              </fill>
            </x14:dxf>
          </x14:cfRule>
          <x14:cfRule type="expression" priority="7" id="{914115AB-0E98-4D78-A4FB-17C7BB7AA90D}">
            <xm:f>$L$5=入力規則!$B$4</xm:f>
            <x14:dxf>
              <font>
                <strike/>
              </font>
              <fill>
                <patternFill>
                  <bgColor theme="0" tint="-0.499984740745262"/>
                </patternFill>
              </fill>
            </x14:dxf>
          </x14:cfRule>
          <x14:cfRule type="expression" priority="8" id="{08ECDAAF-F5FC-404D-A95D-7B859E0F8EFA}">
            <xm:f>$L$5=入力規則!$B$3</xm:f>
            <x14:dxf>
              <font>
                <strike/>
              </font>
              <fill>
                <patternFill>
                  <bgColor theme="0" tint="-0.499984740745262"/>
                </patternFill>
              </fill>
            </x14:dxf>
          </x14:cfRule>
          <xm:sqref>A11:AM22</xm:sqref>
        </x14:conditionalFormatting>
        <x14:conditionalFormatting xmlns:xm="http://schemas.microsoft.com/office/excel/2006/main">
          <x14:cfRule type="expression" priority="3" id="{060D8440-13D5-46DD-90B6-46543A749018}">
            <xm:f>$L$5=入力規則!$B$5</xm:f>
            <x14:dxf>
              <font>
                <strike/>
              </font>
              <fill>
                <patternFill>
                  <bgColor theme="0" tint="-0.499984740745262"/>
                </patternFill>
              </fill>
            </x14:dxf>
          </x14:cfRule>
          <x14:cfRule type="expression" priority="4" id="{F535BCCF-DCE5-4475-B48B-7EE4C5DD9A29}">
            <xm:f>$L$5=入力規則!$B$4</xm:f>
            <x14:dxf>
              <font>
                <strike/>
              </font>
              <fill>
                <patternFill>
                  <bgColor theme="0" tint="-0.499984740745262"/>
                </patternFill>
              </fill>
            </x14:dxf>
          </x14:cfRule>
          <x14:cfRule type="expression" priority="5" id="{69682877-FF99-4378-B8BF-0938E6D13896}">
            <xm:f>$L$5=入力規則!$B$3</xm:f>
            <x14:dxf>
              <font>
                <strike/>
              </font>
              <fill>
                <patternFill>
                  <bgColor theme="0" tint="-0.499984740745262"/>
                </patternFill>
              </fill>
            </x14:dxf>
          </x14:cfRule>
          <xm:sqref>A24:AM36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5000000}">
          <x14:formula1>
            <xm:f>入力規則!$C$1:$C$2</xm:f>
          </x14:formula1>
          <xm:sqref>A17:D21 A31:D35 A44:D48</xm:sqref>
        </x14:dataValidation>
        <x14:dataValidation type="list" allowBlank="1" showInputMessage="1" showErrorMessage="1" xr:uid="{00000000-0002-0000-0300-000006000000}">
          <x14:formula1>
            <xm:f>入力規則!$D$1:$D$2</xm:f>
          </x14:formula1>
          <xm:sqref>G26:J26</xm:sqref>
        </x14:dataValidation>
        <x14:dataValidation type="list" allowBlank="1" showInputMessage="1" showErrorMessage="1" xr:uid="{00000000-0002-0000-0300-000007000000}">
          <x14:formula1>
            <xm:f>入力規則!$B$1:$B$5</xm:f>
          </x14:formula1>
          <xm:sqref>L5:AK5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AFF9-3A39-4F5D-8918-B400A573EFE0}">
  <sheetPr>
    <pageSetUpPr fitToPage="1"/>
  </sheetPr>
  <dimension ref="A1:AQ61"/>
  <sheetViews>
    <sheetView workbookViewId="0">
      <selection activeCell="L3" sqref="L3:AF3"/>
    </sheetView>
  </sheetViews>
  <sheetFormatPr defaultColWidth="2.26953125" defaultRowHeight="13"/>
  <cols>
    <col min="1" max="1" width="5.7265625" style="3" customWidth="1"/>
    <col min="2" max="5" width="3.36328125" style="3" customWidth="1"/>
    <col min="6" max="39" width="2.26953125" style="3" customWidth="1"/>
    <col min="40" max="40" width="2.26953125" style="3"/>
    <col min="41" max="43" width="2.26953125" style="3" customWidth="1"/>
    <col min="44" max="16384" width="2.26953125" style="3"/>
  </cols>
  <sheetData>
    <row r="1" spans="1:43">
      <c r="A1" s="5" t="s">
        <v>88</v>
      </c>
    </row>
    <row r="2" spans="1:43" ht="1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3" spans="1:43" s="6" customFormat="1" ht="12" customHeight="1">
      <c r="A3" s="225" t="s">
        <v>12</v>
      </c>
      <c r="B3" s="14" t="s">
        <v>0</v>
      </c>
      <c r="C3" s="15"/>
      <c r="D3" s="15"/>
      <c r="E3" s="14"/>
      <c r="F3" s="14"/>
      <c r="G3" s="14"/>
      <c r="H3" s="14"/>
      <c r="I3" s="14"/>
      <c r="J3" s="14"/>
      <c r="K3" s="16"/>
      <c r="L3" s="228"/>
      <c r="M3" s="228"/>
      <c r="N3" s="228"/>
      <c r="O3" s="228"/>
      <c r="P3" s="228"/>
      <c r="Q3" s="228"/>
      <c r="R3" s="228"/>
      <c r="S3" s="228"/>
      <c r="T3" s="228"/>
      <c r="U3" s="228"/>
      <c r="V3" s="228"/>
      <c r="W3" s="228"/>
      <c r="X3" s="228"/>
      <c r="Y3" s="228"/>
      <c r="Z3" s="228"/>
      <c r="AA3" s="228"/>
      <c r="AB3" s="228"/>
      <c r="AC3" s="228"/>
      <c r="AD3" s="228"/>
      <c r="AE3" s="228"/>
      <c r="AF3" s="229"/>
      <c r="AG3" s="230" t="s">
        <v>33</v>
      </c>
      <c r="AH3" s="231"/>
      <c r="AI3" s="231"/>
      <c r="AJ3" s="231"/>
      <c r="AK3" s="231"/>
      <c r="AL3" s="231"/>
      <c r="AM3" s="232"/>
    </row>
    <row r="4" spans="1:43" s="6" customFormat="1" ht="20.25" customHeight="1">
      <c r="A4" s="226"/>
      <c r="B4" s="17" t="s">
        <v>64</v>
      </c>
      <c r="C4" s="18"/>
      <c r="D4" s="18"/>
      <c r="E4" s="17"/>
      <c r="F4" s="17"/>
      <c r="G4" s="17"/>
      <c r="H4" s="17"/>
      <c r="I4" s="17"/>
      <c r="J4" s="17"/>
      <c r="K4" s="19"/>
      <c r="L4" s="219"/>
      <c r="M4" s="220"/>
      <c r="N4" s="220"/>
      <c r="O4" s="220"/>
      <c r="P4" s="220"/>
      <c r="Q4" s="220"/>
      <c r="R4" s="220"/>
      <c r="S4" s="220"/>
      <c r="T4" s="220"/>
      <c r="U4" s="220"/>
      <c r="V4" s="220"/>
      <c r="W4" s="220"/>
      <c r="X4" s="220"/>
      <c r="Y4" s="220"/>
      <c r="Z4" s="220"/>
      <c r="AA4" s="220"/>
      <c r="AB4" s="220"/>
      <c r="AC4" s="220"/>
      <c r="AD4" s="220"/>
      <c r="AE4" s="220"/>
      <c r="AF4" s="221"/>
      <c r="AG4" s="243"/>
      <c r="AH4" s="244"/>
      <c r="AI4" s="244"/>
      <c r="AJ4" s="244"/>
      <c r="AK4" s="244"/>
      <c r="AL4" s="244"/>
      <c r="AM4" s="245"/>
      <c r="AP4" s="10"/>
      <c r="AQ4" s="10"/>
    </row>
    <row r="5" spans="1:43" s="6" customFormat="1" ht="21.75" customHeight="1">
      <c r="A5" s="226"/>
      <c r="B5" s="233" t="s">
        <v>15</v>
      </c>
      <c r="C5" s="233"/>
      <c r="D5" s="233"/>
      <c r="E5" s="233"/>
      <c r="F5" s="233"/>
      <c r="G5" s="233"/>
      <c r="H5" s="233"/>
      <c r="I5" s="233"/>
      <c r="J5" s="233"/>
      <c r="K5" s="234"/>
      <c r="L5" s="235"/>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7"/>
      <c r="AL5" s="28"/>
      <c r="AM5" s="29"/>
      <c r="AP5" s="11"/>
      <c r="AQ5" s="11"/>
    </row>
    <row r="6" spans="1:43" s="6" customFormat="1" ht="17.25" customHeight="1">
      <c r="A6" s="226"/>
      <c r="B6" s="215" t="s">
        <v>65</v>
      </c>
      <c r="C6" s="215"/>
      <c r="D6" s="215"/>
      <c r="E6" s="215"/>
      <c r="F6" s="215"/>
      <c r="G6" s="215"/>
      <c r="H6" s="215"/>
      <c r="I6" s="215"/>
      <c r="J6" s="215"/>
      <c r="K6" s="216"/>
      <c r="L6" s="60" t="s">
        <v>5</v>
      </c>
      <c r="M6" s="61"/>
      <c r="N6" s="61"/>
      <c r="O6" s="61"/>
      <c r="P6" s="61"/>
      <c r="Q6" s="211"/>
      <c r="R6" s="211"/>
      <c r="S6" s="211"/>
      <c r="T6" s="211"/>
      <c r="U6" s="211"/>
      <c r="V6" s="211"/>
      <c r="W6" s="61" t="s">
        <v>6</v>
      </c>
      <c r="X6" s="61"/>
      <c r="Y6" s="61"/>
      <c r="Z6" s="61"/>
      <c r="AA6" s="61"/>
      <c r="AB6" s="61"/>
      <c r="AC6" s="62"/>
      <c r="AD6" s="62"/>
      <c r="AE6" s="62"/>
      <c r="AF6" s="62"/>
      <c r="AG6" s="62"/>
      <c r="AH6" s="62"/>
      <c r="AI6" s="62"/>
      <c r="AJ6" s="62"/>
      <c r="AK6" s="62"/>
      <c r="AL6" s="62"/>
      <c r="AM6" s="63"/>
    </row>
    <row r="7" spans="1:43" s="6" customFormat="1" ht="20.25" customHeight="1">
      <c r="A7" s="226"/>
      <c r="B7" s="217"/>
      <c r="C7" s="217"/>
      <c r="D7" s="217"/>
      <c r="E7" s="217"/>
      <c r="F7" s="217"/>
      <c r="G7" s="217"/>
      <c r="H7" s="217"/>
      <c r="I7" s="217"/>
      <c r="J7" s="217"/>
      <c r="K7" s="218"/>
      <c r="L7" s="219"/>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1"/>
    </row>
    <row r="8" spans="1:43" s="6" customFormat="1" ht="21" customHeight="1">
      <c r="A8" s="226"/>
      <c r="B8" s="20" t="s">
        <v>7</v>
      </c>
      <c r="C8" s="26"/>
      <c r="D8" s="26"/>
      <c r="E8" s="20"/>
      <c r="F8" s="20"/>
      <c r="G8" s="20"/>
      <c r="H8" s="20"/>
      <c r="I8" s="20"/>
      <c r="J8" s="20"/>
      <c r="K8" s="21"/>
      <c r="L8" s="222" t="s">
        <v>8</v>
      </c>
      <c r="M8" s="223"/>
      <c r="N8" s="223"/>
      <c r="O8" s="224"/>
      <c r="P8" s="238"/>
      <c r="Q8" s="239"/>
      <c r="R8" s="239"/>
      <c r="S8" s="239"/>
      <c r="T8" s="239"/>
      <c r="U8" s="239"/>
      <c r="V8" s="239"/>
      <c r="W8" s="239"/>
      <c r="X8" s="239"/>
      <c r="Y8" s="239"/>
      <c r="Z8" s="222" t="s">
        <v>14</v>
      </c>
      <c r="AA8" s="223"/>
      <c r="AB8" s="224"/>
      <c r="AC8" s="212"/>
      <c r="AD8" s="213"/>
      <c r="AE8" s="213"/>
      <c r="AF8" s="213"/>
      <c r="AG8" s="213"/>
      <c r="AH8" s="213"/>
      <c r="AI8" s="213"/>
      <c r="AJ8" s="213"/>
      <c r="AK8" s="213"/>
      <c r="AL8" s="213"/>
      <c r="AM8" s="214"/>
      <c r="AO8" s="6" t="str">
        <f>IFERROR(VLOOKUP(AG4,#REF!,8,0),"")</f>
        <v/>
      </c>
    </row>
    <row r="9" spans="1:43" s="6" customFormat="1" ht="20.25" customHeight="1">
      <c r="A9" s="227"/>
      <c r="B9" s="20" t="s">
        <v>11</v>
      </c>
      <c r="C9" s="26"/>
      <c r="D9" s="26"/>
      <c r="E9" s="20"/>
      <c r="F9" s="20"/>
      <c r="G9" s="20"/>
      <c r="H9" s="20"/>
      <c r="I9" s="20"/>
      <c r="J9" s="20"/>
      <c r="K9" s="21"/>
      <c r="L9" s="240"/>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2"/>
    </row>
    <row r="10" spans="1:43" s="6" customFormat="1" ht="10" customHeight="1">
      <c r="A10" s="12"/>
      <c r="B10" s="1"/>
      <c r="C10" s="2"/>
      <c r="D10" s="2"/>
      <c r="E10" s="1"/>
      <c r="F10" s="1"/>
      <c r="G10" s="1"/>
      <c r="H10" s="1"/>
      <c r="I10" s="1"/>
      <c r="J10" s="1"/>
      <c r="K10" s="1"/>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row>
    <row r="11" spans="1:43" s="6" customFormat="1" ht="19.5" customHeight="1">
      <c r="A11" s="34" t="s">
        <v>80</v>
      </c>
      <c r="I11" s="7"/>
      <c r="K11" s="1"/>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43" s="6" customFormat="1" ht="19.5" customHeight="1">
      <c r="A12" s="180" t="s">
        <v>62</v>
      </c>
      <c r="B12" s="180"/>
      <c r="C12" s="180"/>
      <c r="D12" s="180"/>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row>
    <row r="13" spans="1:43" s="6" customFormat="1" ht="19.5" customHeight="1">
      <c r="A13" s="180" t="s">
        <v>63</v>
      </c>
      <c r="B13" s="180"/>
      <c r="C13" s="180"/>
      <c r="D13" s="180"/>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row>
    <row r="14" spans="1:43" s="6" customFormat="1" ht="10" customHeight="1" thickBot="1">
      <c r="I14" s="7"/>
      <c r="K14" s="1"/>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1:43" s="6" customFormat="1" ht="23.25" customHeight="1" thickBot="1">
      <c r="A15" s="24"/>
      <c r="B15" s="183" t="s">
        <v>73</v>
      </c>
      <c r="C15" s="183"/>
      <c r="D15" s="183"/>
      <c r="E15" s="184">
        <f>E22</f>
        <v>0</v>
      </c>
      <c r="F15" s="185"/>
      <c r="G15" s="185"/>
      <c r="H15" s="186"/>
      <c r="I15" s="13" t="s">
        <v>32</v>
      </c>
      <c r="J15" s="183" t="s">
        <v>74</v>
      </c>
      <c r="K15" s="183"/>
      <c r="L15" s="183"/>
      <c r="M15" s="183"/>
      <c r="N15" s="187">
        <v>200000</v>
      </c>
      <c r="O15" s="188"/>
      <c r="P15" s="188"/>
      <c r="Q15" s="188"/>
      <c r="R15" s="188"/>
      <c r="S15" s="31" t="s">
        <v>32</v>
      </c>
      <c r="T15" s="189" t="s">
        <v>72</v>
      </c>
      <c r="U15" s="190"/>
      <c r="V15" s="190"/>
      <c r="W15" s="191"/>
      <c r="X15" s="187">
        <f>MIN(E15,N15)</f>
        <v>0</v>
      </c>
      <c r="Y15" s="188"/>
      <c r="Z15" s="188"/>
      <c r="AA15" s="188"/>
      <c r="AB15" s="188"/>
      <c r="AC15" s="32" t="s">
        <v>32</v>
      </c>
      <c r="AD15" s="192" t="s">
        <v>84</v>
      </c>
      <c r="AE15" s="193"/>
      <c r="AF15" s="193"/>
      <c r="AG15" s="194"/>
      <c r="AH15" s="195">
        <f>ROUNDDOWN(X15*4/5,-3)</f>
        <v>0</v>
      </c>
      <c r="AI15" s="196"/>
      <c r="AJ15" s="196"/>
      <c r="AK15" s="196"/>
      <c r="AL15" s="196"/>
      <c r="AM15" s="33" t="s">
        <v>32</v>
      </c>
    </row>
    <row r="16" spans="1:43" s="6" customFormat="1" ht="15" customHeight="1">
      <c r="A16" s="170" t="s">
        <v>56</v>
      </c>
      <c r="B16" s="170"/>
      <c r="C16" s="170"/>
      <c r="D16" s="170"/>
      <c r="E16" s="170" t="s">
        <v>61</v>
      </c>
      <c r="F16" s="170"/>
      <c r="G16" s="170"/>
      <c r="H16" s="170"/>
      <c r="I16" s="170"/>
      <c r="J16" s="171" t="s">
        <v>57</v>
      </c>
      <c r="K16" s="171"/>
      <c r="L16" s="171"/>
      <c r="M16" s="171"/>
      <c r="N16" s="171"/>
      <c r="O16" s="171"/>
      <c r="P16" s="171"/>
      <c r="Q16" s="171"/>
      <c r="R16" s="171"/>
      <c r="S16" s="171"/>
      <c r="T16" s="171"/>
      <c r="U16" s="171"/>
      <c r="V16" s="171"/>
      <c r="W16" s="171"/>
      <c r="X16" s="171"/>
      <c r="Y16" s="171"/>
      <c r="Z16" s="171"/>
      <c r="AA16" s="171"/>
      <c r="AB16" s="171"/>
      <c r="AC16" s="171"/>
      <c r="AD16" s="172"/>
      <c r="AE16" s="172"/>
      <c r="AF16" s="172"/>
      <c r="AG16" s="172"/>
      <c r="AH16" s="172"/>
      <c r="AI16" s="172"/>
      <c r="AJ16" s="172"/>
      <c r="AK16" s="172"/>
      <c r="AL16" s="172"/>
      <c r="AM16" s="173"/>
    </row>
    <row r="17" spans="1:39" s="6" customFormat="1" ht="15" customHeight="1">
      <c r="A17" s="174"/>
      <c r="B17" s="175"/>
      <c r="C17" s="175"/>
      <c r="D17" s="176"/>
      <c r="E17" s="177"/>
      <c r="F17" s="178"/>
      <c r="G17" s="178"/>
      <c r="H17" s="178"/>
      <c r="I17" s="178"/>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row>
    <row r="18" spans="1:39" s="6" customFormat="1" ht="15" customHeight="1">
      <c r="A18" s="158"/>
      <c r="B18" s="159"/>
      <c r="C18" s="159"/>
      <c r="D18" s="160"/>
      <c r="E18" s="161"/>
      <c r="F18" s="162"/>
      <c r="G18" s="162"/>
      <c r="H18" s="162"/>
      <c r="I18" s="162"/>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s="6" customFormat="1" ht="15" customHeight="1">
      <c r="A19" s="158"/>
      <c r="B19" s="159"/>
      <c r="C19" s="159"/>
      <c r="D19" s="160"/>
      <c r="E19" s="161"/>
      <c r="F19" s="162"/>
      <c r="G19" s="162"/>
      <c r="H19" s="162"/>
      <c r="I19" s="162"/>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row>
    <row r="20" spans="1:39" s="6" customFormat="1" ht="15" customHeight="1">
      <c r="A20" s="158"/>
      <c r="B20" s="159"/>
      <c r="C20" s="159"/>
      <c r="D20" s="160"/>
      <c r="E20" s="161"/>
      <c r="F20" s="162"/>
      <c r="G20" s="162"/>
      <c r="H20" s="162"/>
      <c r="I20" s="162"/>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row>
    <row r="21" spans="1:39" s="6" customFormat="1" ht="15" customHeight="1">
      <c r="A21" s="164"/>
      <c r="B21" s="165"/>
      <c r="C21" s="165"/>
      <c r="D21" s="166"/>
      <c r="E21" s="167"/>
      <c r="F21" s="168"/>
      <c r="G21" s="168"/>
      <c r="H21" s="168"/>
      <c r="I21" s="168"/>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row>
    <row r="22" spans="1:39" s="6" customFormat="1" ht="15" customHeight="1">
      <c r="A22" s="152" t="s">
        <v>17</v>
      </c>
      <c r="B22" s="153"/>
      <c r="C22" s="153"/>
      <c r="D22" s="154"/>
      <c r="E22" s="155">
        <f>SUM(E17:I21)</f>
        <v>0</v>
      </c>
      <c r="F22" s="156"/>
      <c r="G22" s="156"/>
      <c r="H22" s="156"/>
      <c r="I22" s="156"/>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row>
    <row r="23" spans="1:39" s="6" customFormat="1" ht="10" customHeight="1">
      <c r="A23" s="12"/>
      <c r="B23" s="1"/>
      <c r="C23" s="2"/>
      <c r="D23" s="2"/>
      <c r="E23" s="1"/>
      <c r="F23" s="1"/>
      <c r="G23" s="1"/>
      <c r="H23" s="1"/>
      <c r="I23" s="1"/>
      <c r="J23" s="1"/>
      <c r="K23" s="1"/>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row>
    <row r="24" spans="1:39" s="6" customFormat="1" ht="19.5" customHeight="1">
      <c r="A24" s="34" t="s">
        <v>81</v>
      </c>
      <c r="I24" s="7"/>
      <c r="K24" s="1"/>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1:39" s="6" customFormat="1" ht="19.5" customHeight="1">
      <c r="A25" s="197" t="s">
        <v>66</v>
      </c>
      <c r="B25" s="198"/>
      <c r="C25" s="198"/>
      <c r="D25" s="198"/>
      <c r="E25" s="198"/>
      <c r="F25" s="198"/>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row>
    <row r="26" spans="1:39" s="6" customFormat="1" ht="19.5" customHeight="1">
      <c r="A26" s="197" t="s">
        <v>69</v>
      </c>
      <c r="B26" s="198"/>
      <c r="C26" s="198"/>
      <c r="D26" s="198"/>
      <c r="E26" s="198"/>
      <c r="F26" s="198"/>
      <c r="G26" s="206"/>
      <c r="H26" s="207"/>
      <c r="I26" s="207"/>
      <c r="J26" s="208"/>
      <c r="K26" s="197" t="s">
        <v>68</v>
      </c>
      <c r="L26" s="198"/>
      <c r="M26" s="198"/>
      <c r="N26" s="198"/>
      <c r="O26" s="198"/>
      <c r="P26" s="198"/>
      <c r="Q26" s="198"/>
      <c r="R26" s="198"/>
      <c r="S26" s="199"/>
      <c r="T26" s="203"/>
      <c r="U26" s="204"/>
      <c r="V26" s="204"/>
      <c r="W26" s="204"/>
      <c r="X26" s="204"/>
      <c r="Y26" s="204"/>
      <c r="Z26" s="204"/>
      <c r="AA26" s="204"/>
      <c r="AB26" s="204"/>
      <c r="AC26" s="204"/>
      <c r="AD26" s="204"/>
      <c r="AE26" s="204"/>
      <c r="AF26" s="204"/>
      <c r="AG26" s="204"/>
      <c r="AH26" s="204"/>
      <c r="AI26" s="204"/>
      <c r="AJ26" s="204"/>
      <c r="AK26" s="204"/>
      <c r="AL26" s="204"/>
      <c r="AM26" s="205"/>
    </row>
    <row r="27" spans="1:39" s="6" customFormat="1" ht="19.5" customHeight="1">
      <c r="A27" s="197" t="s">
        <v>67</v>
      </c>
      <c r="B27" s="198"/>
      <c r="C27" s="198"/>
      <c r="D27" s="198"/>
      <c r="E27" s="198"/>
      <c r="F27" s="199"/>
      <c r="G27" s="200"/>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2"/>
    </row>
    <row r="28" spans="1:39" s="6" customFormat="1" ht="10" customHeight="1" thickBot="1">
      <c r="I28" s="7"/>
      <c r="K28" s="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s="6" customFormat="1" ht="23.25" customHeight="1" thickBot="1">
      <c r="A29" s="24"/>
      <c r="B29" s="183" t="s">
        <v>73</v>
      </c>
      <c r="C29" s="183"/>
      <c r="D29" s="183"/>
      <c r="E29" s="184">
        <f>E36</f>
        <v>0</v>
      </c>
      <c r="F29" s="185"/>
      <c r="G29" s="185"/>
      <c r="H29" s="186"/>
      <c r="I29" s="13" t="s">
        <v>32</v>
      </c>
      <c r="J29" s="183" t="s">
        <v>74</v>
      </c>
      <c r="K29" s="183"/>
      <c r="L29" s="183"/>
      <c r="M29" s="183"/>
      <c r="N29" s="187">
        <f>IFERROR(VLOOKUP(G26,入力規則!D1:E2,2,0),0)</f>
        <v>0</v>
      </c>
      <c r="O29" s="188"/>
      <c r="P29" s="188"/>
      <c r="Q29" s="188"/>
      <c r="R29" s="188"/>
      <c r="S29" s="31" t="s">
        <v>32</v>
      </c>
      <c r="T29" s="189" t="s">
        <v>72</v>
      </c>
      <c r="U29" s="190"/>
      <c r="V29" s="190"/>
      <c r="W29" s="191"/>
      <c r="X29" s="187">
        <f>MIN(E29,N29)</f>
        <v>0</v>
      </c>
      <c r="Y29" s="188"/>
      <c r="Z29" s="188"/>
      <c r="AA29" s="188"/>
      <c r="AB29" s="188"/>
      <c r="AC29" s="32" t="s">
        <v>32</v>
      </c>
      <c r="AD29" s="192" t="s">
        <v>84</v>
      </c>
      <c r="AE29" s="193"/>
      <c r="AF29" s="193"/>
      <c r="AG29" s="194"/>
      <c r="AH29" s="195">
        <f>ROUNDDOWN(X29*4/5,-3)</f>
        <v>0</v>
      </c>
      <c r="AI29" s="196"/>
      <c r="AJ29" s="196"/>
      <c r="AK29" s="196"/>
      <c r="AL29" s="196"/>
      <c r="AM29" s="33" t="s">
        <v>32</v>
      </c>
    </row>
    <row r="30" spans="1:39" s="6" customFormat="1" ht="15" customHeight="1">
      <c r="A30" s="209" t="s">
        <v>56</v>
      </c>
      <c r="B30" s="171"/>
      <c r="C30" s="171"/>
      <c r="D30" s="210"/>
      <c r="E30" s="170" t="s">
        <v>61</v>
      </c>
      <c r="F30" s="170"/>
      <c r="G30" s="170"/>
      <c r="H30" s="170"/>
      <c r="I30" s="170"/>
      <c r="J30" s="171" t="s">
        <v>57</v>
      </c>
      <c r="K30" s="171"/>
      <c r="L30" s="171"/>
      <c r="M30" s="171"/>
      <c r="N30" s="171"/>
      <c r="O30" s="171"/>
      <c r="P30" s="171"/>
      <c r="Q30" s="171"/>
      <c r="R30" s="171"/>
      <c r="S30" s="171"/>
      <c r="T30" s="171"/>
      <c r="U30" s="171"/>
      <c r="V30" s="171"/>
      <c r="W30" s="171"/>
      <c r="X30" s="171"/>
      <c r="Y30" s="171"/>
      <c r="Z30" s="171"/>
      <c r="AA30" s="171"/>
      <c r="AB30" s="171"/>
      <c r="AC30" s="171"/>
      <c r="AD30" s="172"/>
      <c r="AE30" s="172"/>
      <c r="AF30" s="172"/>
      <c r="AG30" s="172"/>
      <c r="AH30" s="172"/>
      <c r="AI30" s="172"/>
      <c r="AJ30" s="172"/>
      <c r="AK30" s="172"/>
      <c r="AL30" s="172"/>
      <c r="AM30" s="173"/>
    </row>
    <row r="31" spans="1:39" s="6" customFormat="1" ht="15" customHeight="1">
      <c r="A31" s="174"/>
      <c r="B31" s="175"/>
      <c r="C31" s="175"/>
      <c r="D31" s="176"/>
      <c r="E31" s="177"/>
      <c r="F31" s="178"/>
      <c r="G31" s="178"/>
      <c r="H31" s="178"/>
      <c r="I31" s="178"/>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row>
    <row r="32" spans="1:39" s="6" customFormat="1" ht="15" customHeight="1">
      <c r="A32" s="158"/>
      <c r="B32" s="159"/>
      <c r="C32" s="159"/>
      <c r="D32" s="160"/>
      <c r="E32" s="161"/>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row>
    <row r="33" spans="1:39" s="6" customFormat="1" ht="15" customHeight="1">
      <c r="A33" s="158"/>
      <c r="B33" s="159"/>
      <c r="C33" s="159"/>
      <c r="D33" s="160"/>
      <c r="E33" s="161"/>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row>
    <row r="34" spans="1:39" s="6" customFormat="1" ht="15" customHeight="1">
      <c r="A34" s="158"/>
      <c r="B34" s="159"/>
      <c r="C34" s="159"/>
      <c r="D34" s="160"/>
      <c r="E34" s="161"/>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row>
    <row r="35" spans="1:39" s="6" customFormat="1" ht="15" customHeight="1">
      <c r="A35" s="164"/>
      <c r="B35" s="165"/>
      <c r="C35" s="165"/>
      <c r="D35" s="166"/>
      <c r="E35" s="167"/>
      <c r="F35" s="168"/>
      <c r="G35" s="168"/>
      <c r="H35" s="168"/>
      <c r="I35" s="168"/>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row>
    <row r="36" spans="1:39" s="6" customFormat="1" ht="15" customHeight="1">
      <c r="A36" s="152" t="s">
        <v>17</v>
      </c>
      <c r="B36" s="153"/>
      <c r="C36" s="153"/>
      <c r="D36" s="154"/>
      <c r="E36" s="155">
        <f>SUM(E31:I35)</f>
        <v>0</v>
      </c>
      <c r="F36" s="156"/>
      <c r="G36" s="156"/>
      <c r="H36" s="156"/>
      <c r="I36" s="156"/>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row>
    <row r="37" spans="1:39" s="6" customFormat="1" ht="10" customHeight="1">
      <c r="A37" s="12"/>
      <c r="B37" s="1"/>
      <c r="C37" s="2"/>
      <c r="D37" s="2"/>
      <c r="E37" s="1"/>
      <c r="F37" s="1"/>
      <c r="G37" s="1"/>
      <c r="H37" s="1"/>
      <c r="I37" s="1"/>
      <c r="J37" s="1"/>
      <c r="K37" s="1"/>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row>
    <row r="38" spans="1:39" s="6" customFormat="1" ht="19.5" customHeight="1">
      <c r="A38" s="34" t="s">
        <v>92</v>
      </c>
      <c r="I38" s="7"/>
      <c r="K38" s="1"/>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s="6" customFormat="1" ht="19.5" customHeight="1">
      <c r="A39" s="180" t="s">
        <v>62</v>
      </c>
      <c r="B39" s="180"/>
      <c r="C39" s="180"/>
      <c r="D39" s="180"/>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row>
    <row r="40" spans="1:39" s="6" customFormat="1" ht="19.5" customHeight="1">
      <c r="A40" s="180" t="s">
        <v>63</v>
      </c>
      <c r="B40" s="180"/>
      <c r="C40" s="180"/>
      <c r="D40" s="180"/>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row>
    <row r="41" spans="1:39" s="6" customFormat="1" ht="10" customHeight="1" thickBot="1">
      <c r="I41" s="7"/>
      <c r="K41" s="1"/>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s="6" customFormat="1" ht="23.25" customHeight="1" thickBot="1">
      <c r="A42" s="24"/>
      <c r="B42" s="183" t="s">
        <v>73</v>
      </c>
      <c r="C42" s="183"/>
      <c r="D42" s="183"/>
      <c r="E42" s="184">
        <f>E49</f>
        <v>0</v>
      </c>
      <c r="F42" s="185"/>
      <c r="G42" s="185"/>
      <c r="H42" s="186"/>
      <c r="I42" s="13" t="s">
        <v>32</v>
      </c>
      <c r="J42" s="183" t="s">
        <v>74</v>
      </c>
      <c r="K42" s="183"/>
      <c r="L42" s="183"/>
      <c r="M42" s="183"/>
      <c r="N42" s="187">
        <v>100000</v>
      </c>
      <c r="O42" s="188"/>
      <c r="P42" s="188"/>
      <c r="Q42" s="188"/>
      <c r="R42" s="188"/>
      <c r="S42" s="31" t="s">
        <v>32</v>
      </c>
      <c r="T42" s="189" t="s">
        <v>72</v>
      </c>
      <c r="U42" s="190"/>
      <c r="V42" s="190"/>
      <c r="W42" s="191"/>
      <c r="X42" s="187">
        <f>MIN(E42,N42)</f>
        <v>0</v>
      </c>
      <c r="Y42" s="188"/>
      <c r="Z42" s="188"/>
      <c r="AA42" s="188"/>
      <c r="AB42" s="188"/>
      <c r="AC42" s="32" t="s">
        <v>32</v>
      </c>
      <c r="AD42" s="192" t="s">
        <v>93</v>
      </c>
      <c r="AE42" s="193"/>
      <c r="AF42" s="193"/>
      <c r="AG42" s="194"/>
      <c r="AH42" s="195">
        <f>ROUNDDOWN(X42*3/4,-3)</f>
        <v>0</v>
      </c>
      <c r="AI42" s="196"/>
      <c r="AJ42" s="196"/>
      <c r="AK42" s="196"/>
      <c r="AL42" s="196"/>
      <c r="AM42" s="33" t="s">
        <v>32</v>
      </c>
    </row>
    <row r="43" spans="1:39" s="6" customFormat="1" ht="15" customHeight="1">
      <c r="A43" s="170" t="s">
        <v>56</v>
      </c>
      <c r="B43" s="170"/>
      <c r="C43" s="170"/>
      <c r="D43" s="170"/>
      <c r="E43" s="170" t="s">
        <v>61</v>
      </c>
      <c r="F43" s="170"/>
      <c r="G43" s="170"/>
      <c r="H43" s="170"/>
      <c r="I43" s="170"/>
      <c r="J43" s="171" t="s">
        <v>57</v>
      </c>
      <c r="K43" s="171"/>
      <c r="L43" s="171"/>
      <c r="M43" s="171"/>
      <c r="N43" s="171"/>
      <c r="O43" s="171"/>
      <c r="P43" s="171"/>
      <c r="Q43" s="171"/>
      <c r="R43" s="171"/>
      <c r="S43" s="171"/>
      <c r="T43" s="171"/>
      <c r="U43" s="171"/>
      <c r="V43" s="171"/>
      <c r="W43" s="171"/>
      <c r="X43" s="171"/>
      <c r="Y43" s="171"/>
      <c r="Z43" s="171"/>
      <c r="AA43" s="171"/>
      <c r="AB43" s="171"/>
      <c r="AC43" s="171"/>
      <c r="AD43" s="172"/>
      <c r="AE43" s="172"/>
      <c r="AF43" s="172"/>
      <c r="AG43" s="172"/>
      <c r="AH43" s="172"/>
      <c r="AI43" s="172"/>
      <c r="AJ43" s="172"/>
      <c r="AK43" s="172"/>
      <c r="AL43" s="172"/>
      <c r="AM43" s="173"/>
    </row>
    <row r="44" spans="1:39" s="6" customFormat="1" ht="15" customHeight="1">
      <c r="A44" s="174"/>
      <c r="B44" s="175"/>
      <c r="C44" s="175"/>
      <c r="D44" s="176"/>
      <c r="E44" s="177"/>
      <c r="F44" s="178"/>
      <c r="G44" s="178"/>
      <c r="H44" s="178"/>
      <c r="I44" s="178"/>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row>
    <row r="45" spans="1:39" s="6" customFormat="1" ht="15" customHeight="1">
      <c r="A45" s="158"/>
      <c r="B45" s="159"/>
      <c r="C45" s="159"/>
      <c r="D45" s="160"/>
      <c r="E45" s="161"/>
      <c r="F45" s="162"/>
      <c r="G45" s="162"/>
      <c r="H45" s="162"/>
      <c r="I45" s="162"/>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row>
    <row r="46" spans="1:39" s="6" customFormat="1" ht="15" customHeight="1">
      <c r="A46" s="158"/>
      <c r="B46" s="159"/>
      <c r="C46" s="159"/>
      <c r="D46" s="160"/>
      <c r="E46" s="161"/>
      <c r="F46" s="162"/>
      <c r="G46" s="162"/>
      <c r="H46" s="162"/>
      <c r="I46" s="162"/>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row>
    <row r="47" spans="1:39" s="6" customFormat="1" ht="15" customHeight="1">
      <c r="A47" s="158"/>
      <c r="B47" s="159"/>
      <c r="C47" s="159"/>
      <c r="D47" s="160"/>
      <c r="E47" s="161"/>
      <c r="F47" s="162"/>
      <c r="G47" s="162"/>
      <c r="H47" s="162"/>
      <c r="I47" s="162"/>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row>
    <row r="48" spans="1:39" s="6" customFormat="1" ht="15" customHeight="1">
      <c r="A48" s="164"/>
      <c r="B48" s="165"/>
      <c r="C48" s="165"/>
      <c r="D48" s="166"/>
      <c r="E48" s="167"/>
      <c r="F48" s="168"/>
      <c r="G48" s="168"/>
      <c r="H48" s="168"/>
      <c r="I48" s="168"/>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row>
    <row r="49" spans="1:39" s="6" customFormat="1" ht="15" customHeight="1">
      <c r="A49" s="152" t="s">
        <v>17</v>
      </c>
      <c r="B49" s="153"/>
      <c r="C49" s="153"/>
      <c r="D49" s="154"/>
      <c r="E49" s="155">
        <f>SUM(E44:I48)</f>
        <v>0</v>
      </c>
      <c r="F49" s="156"/>
      <c r="G49" s="156"/>
      <c r="H49" s="156"/>
      <c r="I49" s="156"/>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row>
    <row r="50" spans="1:39" ht="10" customHeight="1">
      <c r="A50" s="8"/>
      <c r="B50" s="8"/>
      <c r="C50" s="8"/>
      <c r="D50" s="8"/>
      <c r="E50" s="8"/>
      <c r="F50" s="9"/>
      <c r="G50" s="9"/>
      <c r="H50" s="9"/>
      <c r="I50" s="9"/>
      <c r="J50" s="9"/>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24.75" customHeight="1">
      <c r="A51" s="248" t="s">
        <v>19</v>
      </c>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row>
    <row r="52" spans="1:39" ht="42.75" customHeight="1">
      <c r="A52" s="22"/>
      <c r="B52" s="246" t="s">
        <v>34</v>
      </c>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row>
    <row r="53" spans="1:39" ht="42.75" customHeight="1">
      <c r="A53" s="22"/>
      <c r="B53" s="247" t="s">
        <v>35</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row>
    <row r="54" spans="1:39" s="10" customFormat="1" ht="18.75" customHeight="1"/>
    <row r="55" spans="1:39" s="10" customFormat="1" ht="18.75" customHeight="1"/>
    <row r="56" spans="1:39" s="10" customFormat="1" ht="18.75" customHeight="1"/>
    <row r="57" spans="1:39" s="10" customFormat="1" ht="18.75" customHeight="1"/>
    <row r="58" spans="1:39" s="10" customFormat="1" ht="18.75" customHeight="1"/>
    <row r="59" spans="1:39" s="10" customFormat="1" ht="18.75" customHeight="1"/>
    <row r="60" spans="1:39" s="10" customFormat="1" ht="18.75" customHeight="1"/>
    <row r="61" spans="1:39" s="10" customFormat="1" ht="18.75" customHeight="1"/>
  </sheetData>
  <sheetProtection algorithmName="SHA-512" hashValue="BMm7NEZIJN09EgSnr7+auRrzDk6ghiS7M015ZtsAvEWmINGz6B8+FvcjSw5j4SO8fRO5RtgYB941cQx5ySasgg==" saltValue="dB4i/e3nD6CD5ib7C1bG5g==" spinCount="100000" sheet="1" selectLockedCells="1" autoFilter="0"/>
  <mergeCells count="121">
    <mergeCell ref="L8:O8"/>
    <mergeCell ref="P8:Y8"/>
    <mergeCell ref="Z8:AB8"/>
    <mergeCell ref="AC8:AM8"/>
    <mergeCell ref="L9:AM9"/>
    <mergeCell ref="A12:D12"/>
    <mergeCell ref="E12:AM12"/>
    <mergeCell ref="A3:A9"/>
    <mergeCell ref="L3:AF3"/>
    <mergeCell ref="AG3:AM3"/>
    <mergeCell ref="L4:AF4"/>
    <mergeCell ref="AG4:AM4"/>
    <mergeCell ref="B5:K5"/>
    <mergeCell ref="L5:AK5"/>
    <mergeCell ref="B6:K7"/>
    <mergeCell ref="Q6:V6"/>
    <mergeCell ref="L7:AM7"/>
    <mergeCell ref="A16:D16"/>
    <mergeCell ref="E16:I16"/>
    <mergeCell ref="J16:AM16"/>
    <mergeCell ref="A17:D17"/>
    <mergeCell ref="E17:I17"/>
    <mergeCell ref="J17:AM17"/>
    <mergeCell ref="A13:D13"/>
    <mergeCell ref="E13:AM13"/>
    <mergeCell ref="B15:D15"/>
    <mergeCell ref="E15:H15"/>
    <mergeCell ref="J15:M15"/>
    <mergeCell ref="N15:R15"/>
    <mergeCell ref="T15:W15"/>
    <mergeCell ref="X15:AB15"/>
    <mergeCell ref="AD15:AG15"/>
    <mergeCell ref="AH15:AL15"/>
    <mergeCell ref="A20:D20"/>
    <mergeCell ref="E20:I20"/>
    <mergeCell ref="J20:AM20"/>
    <mergeCell ref="A21:D21"/>
    <mergeCell ref="E21:I21"/>
    <mergeCell ref="J21:AM21"/>
    <mergeCell ref="A18:D18"/>
    <mergeCell ref="E18:I18"/>
    <mergeCell ref="J18:AM18"/>
    <mergeCell ref="A19:D19"/>
    <mergeCell ref="E19:I19"/>
    <mergeCell ref="J19:AM19"/>
    <mergeCell ref="A22:D22"/>
    <mergeCell ref="E22:I22"/>
    <mergeCell ref="J22:AM22"/>
    <mergeCell ref="A25:F25"/>
    <mergeCell ref="G25:AM25"/>
    <mergeCell ref="A26:F26"/>
    <mergeCell ref="G26:J26"/>
    <mergeCell ref="K26:S26"/>
    <mergeCell ref="T26:AM26"/>
    <mergeCell ref="A27:F27"/>
    <mergeCell ref="G27:AM27"/>
    <mergeCell ref="B29:D29"/>
    <mergeCell ref="E29:H29"/>
    <mergeCell ref="J29:M29"/>
    <mergeCell ref="N29:R29"/>
    <mergeCell ref="T29:W29"/>
    <mergeCell ref="X29:AB29"/>
    <mergeCell ref="AD29:AG29"/>
    <mergeCell ref="AH29:AL29"/>
    <mergeCell ref="A32:D32"/>
    <mergeCell ref="E32:I32"/>
    <mergeCell ref="J32:AM32"/>
    <mergeCell ref="A33:D33"/>
    <mergeCell ref="E33:I33"/>
    <mergeCell ref="J33:AM33"/>
    <mergeCell ref="A30:D30"/>
    <mergeCell ref="E30:I30"/>
    <mergeCell ref="J30:AM30"/>
    <mergeCell ref="A31:D31"/>
    <mergeCell ref="E31:I31"/>
    <mergeCell ref="J31:AM31"/>
    <mergeCell ref="A36:D36"/>
    <mergeCell ref="E36:I36"/>
    <mergeCell ref="J36:AM36"/>
    <mergeCell ref="A39:D39"/>
    <mergeCell ref="E39:AM39"/>
    <mergeCell ref="A40:D40"/>
    <mergeCell ref="E40:AM40"/>
    <mergeCell ref="A34:D34"/>
    <mergeCell ref="E34:I34"/>
    <mergeCell ref="J34:AM34"/>
    <mergeCell ref="A35:D35"/>
    <mergeCell ref="E35:I35"/>
    <mergeCell ref="J35:AM35"/>
    <mergeCell ref="A45:D45"/>
    <mergeCell ref="E45:I45"/>
    <mergeCell ref="J45:AM45"/>
    <mergeCell ref="A46:D46"/>
    <mergeCell ref="E46:I46"/>
    <mergeCell ref="J46:AM46"/>
    <mergeCell ref="AD42:AG42"/>
    <mergeCell ref="AH42:AL42"/>
    <mergeCell ref="A43:D43"/>
    <mergeCell ref="E43:I43"/>
    <mergeCell ref="J43:AM43"/>
    <mergeCell ref="A44:D44"/>
    <mergeCell ref="E44:I44"/>
    <mergeCell ref="J44:AM44"/>
    <mergeCell ref="B42:D42"/>
    <mergeCell ref="E42:H42"/>
    <mergeCell ref="J42:M42"/>
    <mergeCell ref="N42:R42"/>
    <mergeCell ref="T42:W42"/>
    <mergeCell ref="X42:AB42"/>
    <mergeCell ref="A49:D49"/>
    <mergeCell ref="E49:I49"/>
    <mergeCell ref="J49:AM49"/>
    <mergeCell ref="A51:AM51"/>
    <mergeCell ref="B52:AM52"/>
    <mergeCell ref="B53:AM53"/>
    <mergeCell ref="A47:D47"/>
    <mergeCell ref="E47:I47"/>
    <mergeCell ref="J47:AM47"/>
    <mergeCell ref="A48:D48"/>
    <mergeCell ref="E48:I48"/>
    <mergeCell ref="J48:AM48"/>
  </mergeCells>
  <phoneticPr fontId="5"/>
  <dataValidations count="4">
    <dataValidation type="list" imeMode="disabled" allowBlank="1" showInputMessage="1" showErrorMessage="1" sqref="A52:A53" xr:uid="{D505F065-2EB1-46C2-99EA-56E4C6241752}">
      <formula1>"○"</formula1>
    </dataValidation>
    <dataValidation imeMode="fullKatakana" allowBlank="1" showInputMessage="1" showErrorMessage="1" sqref="L3:AF3" xr:uid="{735FA53A-1987-4D5C-BE13-3D8B6CF231BE}"/>
    <dataValidation imeMode="off" allowBlank="1" showInputMessage="1" showErrorMessage="1" sqref="P8:Y8 AC8:AM8" xr:uid="{4788F01E-6324-47B3-9ABB-B6318EE2A0B1}"/>
    <dataValidation type="textLength" imeMode="disabled" operator="equal" allowBlank="1" showInputMessage="1" showErrorMessage="1" errorTitle="事業所番号" error="10桁で入力してください。" sqref="AG4:AM4" xr:uid="{7ED50C4C-368A-4A76-8157-1A1BA468BB2B}">
      <formula1>10</formula1>
    </dataValidation>
  </dataValidations>
  <printOptions horizontalCentered="1"/>
  <pageMargins left="0.55118110236220474" right="0.55118110236220474" top="0.43307086614173229" bottom="0.23622047244094491" header="0.51181102362204722" footer="0.35433070866141736"/>
  <pageSetup paperSize="9" scale="95"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FC7BB68-FC16-4F42-89C7-9C27B5BA837D}">
            <xm:f>$L$5=入力規則!$B$5</xm:f>
            <x14:dxf>
              <font>
                <strike/>
              </font>
              <fill>
                <patternFill>
                  <bgColor theme="0" tint="-0.499984740745262"/>
                </patternFill>
              </fill>
            </x14:dxf>
          </x14:cfRule>
          <x14:cfRule type="expression" priority="7" id="{FE04FD89-C328-44D0-B170-6F1D3C75C925}">
            <xm:f>$L$5=入力規則!$B$4</xm:f>
            <x14:dxf>
              <font>
                <strike/>
              </font>
              <fill>
                <patternFill>
                  <bgColor theme="0" tint="-0.499984740745262"/>
                </patternFill>
              </fill>
            </x14:dxf>
          </x14:cfRule>
          <x14:cfRule type="expression" priority="8" id="{B3D8753E-DE7B-4FD6-A511-F46D40510C4F}">
            <xm:f>$L$5=入力規則!$B$3</xm:f>
            <x14:dxf>
              <font>
                <strike/>
              </font>
              <fill>
                <patternFill>
                  <bgColor theme="0" tint="-0.499984740745262"/>
                </patternFill>
              </fill>
            </x14:dxf>
          </x14:cfRule>
          <xm:sqref>A11:AM22</xm:sqref>
        </x14:conditionalFormatting>
        <x14:conditionalFormatting xmlns:xm="http://schemas.microsoft.com/office/excel/2006/main">
          <x14:cfRule type="expression" priority="3" id="{14471CE6-DA32-4E40-A6B7-8AF144A5BE8A}">
            <xm:f>$L$5=入力規則!$B$5</xm:f>
            <x14:dxf>
              <font>
                <strike/>
              </font>
              <fill>
                <patternFill>
                  <bgColor theme="0" tint="-0.499984740745262"/>
                </patternFill>
              </fill>
            </x14:dxf>
          </x14:cfRule>
          <x14:cfRule type="expression" priority="4" id="{3AE28A48-4A2C-4084-990E-84533B3F2B6F}">
            <xm:f>$L$5=入力規則!$B$4</xm:f>
            <x14:dxf>
              <font>
                <strike/>
              </font>
              <fill>
                <patternFill>
                  <bgColor theme="0" tint="-0.499984740745262"/>
                </patternFill>
              </fill>
            </x14:dxf>
          </x14:cfRule>
          <x14:cfRule type="expression" priority="5" id="{DDD6B466-AF2D-455A-8FB9-9A4BD757EA5E}">
            <xm:f>$L$5=入力規則!$B$3</xm:f>
            <x14:dxf>
              <font>
                <strike/>
              </font>
              <fill>
                <patternFill>
                  <bgColor theme="0" tint="-0.499984740745262"/>
                </patternFill>
              </fill>
            </x14:dxf>
          </x14:cfRule>
          <xm:sqref>A24:AM36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E94A9CD-655C-496C-9237-6E2AC394EF6F}">
          <x14:formula1>
            <xm:f>入力規則!$B$1:$B$5</xm:f>
          </x14:formula1>
          <xm:sqref>L5:AK5</xm:sqref>
        </x14:dataValidation>
        <x14:dataValidation type="list" allowBlank="1" showInputMessage="1" showErrorMessage="1" xr:uid="{5B4C6735-47AC-40C5-B568-AD520F09C273}">
          <x14:formula1>
            <xm:f>入力規則!$D$1:$D$2</xm:f>
          </x14:formula1>
          <xm:sqref>G26:J26</xm:sqref>
        </x14:dataValidation>
        <x14:dataValidation type="list" allowBlank="1" showInputMessage="1" showErrorMessage="1" xr:uid="{B1B4E527-64AE-4B62-91B3-6306E853E16E}">
          <x14:formula1>
            <xm:f>入力規則!$C$1:$C$2</xm:f>
          </x14:formula1>
          <xm:sqref>A17:D21 A31:D35 A44:D48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6ACB2-895F-4A4D-A93A-4946A8CC9CD1}">
  <sheetPr>
    <pageSetUpPr fitToPage="1"/>
  </sheetPr>
  <dimension ref="A1:AQ61"/>
  <sheetViews>
    <sheetView workbookViewId="0">
      <selection activeCell="L3" sqref="L3:AF3"/>
    </sheetView>
  </sheetViews>
  <sheetFormatPr defaultColWidth="2.26953125" defaultRowHeight="13"/>
  <cols>
    <col min="1" max="1" width="5.7265625" style="3" customWidth="1"/>
    <col min="2" max="5" width="3.36328125" style="3" customWidth="1"/>
    <col min="6" max="39" width="2.26953125" style="3" customWidth="1"/>
    <col min="40" max="40" width="2.26953125" style="3"/>
    <col min="41" max="43" width="2.26953125" style="3" customWidth="1"/>
    <col min="44" max="16384" width="2.26953125" style="3"/>
  </cols>
  <sheetData>
    <row r="1" spans="1:43">
      <c r="A1" s="5" t="s">
        <v>88</v>
      </c>
    </row>
    <row r="2" spans="1:43" ht="1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3" spans="1:43" s="6" customFormat="1" ht="12" customHeight="1">
      <c r="A3" s="225" t="s">
        <v>12</v>
      </c>
      <c r="B3" s="14" t="s">
        <v>0</v>
      </c>
      <c r="C3" s="15"/>
      <c r="D3" s="15"/>
      <c r="E3" s="14"/>
      <c r="F3" s="14"/>
      <c r="G3" s="14"/>
      <c r="H3" s="14"/>
      <c r="I3" s="14"/>
      <c r="J3" s="14"/>
      <c r="K3" s="16"/>
      <c r="L3" s="228"/>
      <c r="M3" s="228"/>
      <c r="N3" s="228"/>
      <c r="O3" s="228"/>
      <c r="P3" s="228"/>
      <c r="Q3" s="228"/>
      <c r="R3" s="228"/>
      <c r="S3" s="228"/>
      <c r="T3" s="228"/>
      <c r="U3" s="228"/>
      <c r="V3" s="228"/>
      <c r="W3" s="228"/>
      <c r="X3" s="228"/>
      <c r="Y3" s="228"/>
      <c r="Z3" s="228"/>
      <c r="AA3" s="228"/>
      <c r="AB3" s="228"/>
      <c r="AC3" s="228"/>
      <c r="AD3" s="228"/>
      <c r="AE3" s="228"/>
      <c r="AF3" s="229"/>
      <c r="AG3" s="230" t="s">
        <v>33</v>
      </c>
      <c r="AH3" s="231"/>
      <c r="AI3" s="231"/>
      <c r="AJ3" s="231"/>
      <c r="AK3" s="231"/>
      <c r="AL3" s="231"/>
      <c r="AM3" s="232"/>
    </row>
    <row r="4" spans="1:43" s="6" customFormat="1" ht="20.25" customHeight="1">
      <c r="A4" s="226"/>
      <c r="B4" s="17" t="s">
        <v>64</v>
      </c>
      <c r="C4" s="18"/>
      <c r="D4" s="18"/>
      <c r="E4" s="17"/>
      <c r="F4" s="17"/>
      <c r="G4" s="17"/>
      <c r="H4" s="17"/>
      <c r="I4" s="17"/>
      <c r="J4" s="17"/>
      <c r="K4" s="19"/>
      <c r="L4" s="219"/>
      <c r="M4" s="220"/>
      <c r="N4" s="220"/>
      <c r="O4" s="220"/>
      <c r="P4" s="220"/>
      <c r="Q4" s="220"/>
      <c r="R4" s="220"/>
      <c r="S4" s="220"/>
      <c r="T4" s="220"/>
      <c r="U4" s="220"/>
      <c r="V4" s="220"/>
      <c r="W4" s="220"/>
      <c r="X4" s="220"/>
      <c r="Y4" s="220"/>
      <c r="Z4" s="220"/>
      <c r="AA4" s="220"/>
      <c r="AB4" s="220"/>
      <c r="AC4" s="220"/>
      <c r="AD4" s="220"/>
      <c r="AE4" s="220"/>
      <c r="AF4" s="221"/>
      <c r="AG4" s="243"/>
      <c r="AH4" s="244"/>
      <c r="AI4" s="244"/>
      <c r="AJ4" s="244"/>
      <c r="AK4" s="244"/>
      <c r="AL4" s="244"/>
      <c r="AM4" s="245"/>
      <c r="AP4" s="10"/>
      <c r="AQ4" s="10"/>
    </row>
    <row r="5" spans="1:43" s="6" customFormat="1" ht="21.75" customHeight="1">
      <c r="A5" s="226"/>
      <c r="B5" s="233" t="s">
        <v>15</v>
      </c>
      <c r="C5" s="233"/>
      <c r="D5" s="233"/>
      <c r="E5" s="233"/>
      <c r="F5" s="233"/>
      <c r="G5" s="233"/>
      <c r="H5" s="233"/>
      <c r="I5" s="233"/>
      <c r="J5" s="233"/>
      <c r="K5" s="234"/>
      <c r="L5" s="235"/>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7"/>
      <c r="AL5" s="28"/>
      <c r="AM5" s="29"/>
      <c r="AP5" s="11"/>
      <c r="AQ5" s="11"/>
    </row>
    <row r="6" spans="1:43" s="6" customFormat="1" ht="17.25" customHeight="1">
      <c r="A6" s="226"/>
      <c r="B6" s="215" t="s">
        <v>65</v>
      </c>
      <c r="C6" s="215"/>
      <c r="D6" s="215"/>
      <c r="E6" s="215"/>
      <c r="F6" s="215"/>
      <c r="G6" s="215"/>
      <c r="H6" s="215"/>
      <c r="I6" s="215"/>
      <c r="J6" s="215"/>
      <c r="K6" s="216"/>
      <c r="L6" s="60" t="s">
        <v>5</v>
      </c>
      <c r="M6" s="61"/>
      <c r="N6" s="61"/>
      <c r="O6" s="61"/>
      <c r="P6" s="61"/>
      <c r="Q6" s="211"/>
      <c r="R6" s="211"/>
      <c r="S6" s="211"/>
      <c r="T6" s="211"/>
      <c r="U6" s="211"/>
      <c r="V6" s="211"/>
      <c r="W6" s="61" t="s">
        <v>6</v>
      </c>
      <c r="X6" s="61"/>
      <c r="Y6" s="61"/>
      <c r="Z6" s="61"/>
      <c r="AA6" s="61"/>
      <c r="AB6" s="61"/>
      <c r="AC6" s="62"/>
      <c r="AD6" s="62"/>
      <c r="AE6" s="62"/>
      <c r="AF6" s="62"/>
      <c r="AG6" s="62"/>
      <c r="AH6" s="62"/>
      <c r="AI6" s="62"/>
      <c r="AJ6" s="62"/>
      <c r="AK6" s="62"/>
      <c r="AL6" s="62"/>
      <c r="AM6" s="63"/>
    </row>
    <row r="7" spans="1:43" s="6" customFormat="1" ht="20.25" customHeight="1">
      <c r="A7" s="226"/>
      <c r="B7" s="217"/>
      <c r="C7" s="217"/>
      <c r="D7" s="217"/>
      <c r="E7" s="217"/>
      <c r="F7" s="217"/>
      <c r="G7" s="217"/>
      <c r="H7" s="217"/>
      <c r="I7" s="217"/>
      <c r="J7" s="217"/>
      <c r="K7" s="218"/>
      <c r="L7" s="219"/>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1"/>
    </row>
    <row r="8" spans="1:43" s="6" customFormat="1" ht="21" customHeight="1">
      <c r="A8" s="226"/>
      <c r="B8" s="20" t="s">
        <v>7</v>
      </c>
      <c r="C8" s="26"/>
      <c r="D8" s="26"/>
      <c r="E8" s="20"/>
      <c r="F8" s="20"/>
      <c r="G8" s="20"/>
      <c r="H8" s="20"/>
      <c r="I8" s="20"/>
      <c r="J8" s="20"/>
      <c r="K8" s="21"/>
      <c r="L8" s="222" t="s">
        <v>8</v>
      </c>
      <c r="M8" s="223"/>
      <c r="N8" s="223"/>
      <c r="O8" s="224"/>
      <c r="P8" s="238"/>
      <c r="Q8" s="239"/>
      <c r="R8" s="239"/>
      <c r="S8" s="239"/>
      <c r="T8" s="239"/>
      <c r="U8" s="239"/>
      <c r="V8" s="239"/>
      <c r="W8" s="239"/>
      <c r="X8" s="239"/>
      <c r="Y8" s="239"/>
      <c r="Z8" s="222" t="s">
        <v>14</v>
      </c>
      <c r="AA8" s="223"/>
      <c r="AB8" s="224"/>
      <c r="AC8" s="212"/>
      <c r="AD8" s="213"/>
      <c r="AE8" s="213"/>
      <c r="AF8" s="213"/>
      <c r="AG8" s="213"/>
      <c r="AH8" s="213"/>
      <c r="AI8" s="213"/>
      <c r="AJ8" s="213"/>
      <c r="AK8" s="213"/>
      <c r="AL8" s="213"/>
      <c r="AM8" s="214"/>
      <c r="AO8" s="6" t="str">
        <f>IFERROR(VLOOKUP(AG4,#REF!,8,0),"")</f>
        <v/>
      </c>
    </row>
    <row r="9" spans="1:43" s="6" customFormat="1" ht="20.25" customHeight="1">
      <c r="A9" s="227"/>
      <c r="B9" s="20" t="s">
        <v>11</v>
      </c>
      <c r="C9" s="26"/>
      <c r="D9" s="26"/>
      <c r="E9" s="20"/>
      <c r="F9" s="20"/>
      <c r="G9" s="20"/>
      <c r="H9" s="20"/>
      <c r="I9" s="20"/>
      <c r="J9" s="20"/>
      <c r="K9" s="21"/>
      <c r="L9" s="240"/>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2"/>
    </row>
    <row r="10" spans="1:43" s="6" customFormat="1" ht="10" customHeight="1">
      <c r="A10" s="12"/>
      <c r="B10" s="1"/>
      <c r="C10" s="2"/>
      <c r="D10" s="2"/>
      <c r="E10" s="1"/>
      <c r="F10" s="1"/>
      <c r="G10" s="1"/>
      <c r="H10" s="1"/>
      <c r="I10" s="1"/>
      <c r="J10" s="1"/>
      <c r="K10" s="1"/>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row>
    <row r="11" spans="1:43" s="6" customFormat="1" ht="19.5" customHeight="1">
      <c r="A11" s="34" t="s">
        <v>80</v>
      </c>
      <c r="I11" s="7"/>
      <c r="K11" s="1"/>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43" s="6" customFormat="1" ht="19.5" customHeight="1">
      <c r="A12" s="180" t="s">
        <v>62</v>
      </c>
      <c r="B12" s="180"/>
      <c r="C12" s="180"/>
      <c r="D12" s="180"/>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row>
    <row r="13" spans="1:43" s="6" customFormat="1" ht="19.5" customHeight="1">
      <c r="A13" s="180" t="s">
        <v>63</v>
      </c>
      <c r="B13" s="180"/>
      <c r="C13" s="180"/>
      <c r="D13" s="180"/>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row>
    <row r="14" spans="1:43" s="6" customFormat="1" ht="10" customHeight="1" thickBot="1">
      <c r="I14" s="7"/>
      <c r="K14" s="1"/>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1:43" s="6" customFormat="1" ht="23.25" customHeight="1" thickBot="1">
      <c r="A15" s="24"/>
      <c r="B15" s="183" t="s">
        <v>73</v>
      </c>
      <c r="C15" s="183"/>
      <c r="D15" s="183"/>
      <c r="E15" s="184">
        <f>E22</f>
        <v>0</v>
      </c>
      <c r="F15" s="185"/>
      <c r="G15" s="185"/>
      <c r="H15" s="186"/>
      <c r="I15" s="13" t="s">
        <v>32</v>
      </c>
      <c r="J15" s="183" t="s">
        <v>74</v>
      </c>
      <c r="K15" s="183"/>
      <c r="L15" s="183"/>
      <c r="M15" s="183"/>
      <c r="N15" s="187">
        <v>200000</v>
      </c>
      <c r="O15" s="188"/>
      <c r="P15" s="188"/>
      <c r="Q15" s="188"/>
      <c r="R15" s="188"/>
      <c r="S15" s="31" t="s">
        <v>32</v>
      </c>
      <c r="T15" s="189" t="s">
        <v>72</v>
      </c>
      <c r="U15" s="190"/>
      <c r="V15" s="190"/>
      <c r="W15" s="191"/>
      <c r="X15" s="187">
        <f>MIN(E15,N15)</f>
        <v>0</v>
      </c>
      <c r="Y15" s="188"/>
      <c r="Z15" s="188"/>
      <c r="AA15" s="188"/>
      <c r="AB15" s="188"/>
      <c r="AC15" s="32" t="s">
        <v>32</v>
      </c>
      <c r="AD15" s="192" t="s">
        <v>84</v>
      </c>
      <c r="AE15" s="193"/>
      <c r="AF15" s="193"/>
      <c r="AG15" s="194"/>
      <c r="AH15" s="195">
        <f>ROUNDDOWN(X15*4/5,-3)</f>
        <v>0</v>
      </c>
      <c r="AI15" s="196"/>
      <c r="AJ15" s="196"/>
      <c r="AK15" s="196"/>
      <c r="AL15" s="196"/>
      <c r="AM15" s="33" t="s">
        <v>32</v>
      </c>
    </row>
    <row r="16" spans="1:43" s="6" customFormat="1" ht="15" customHeight="1">
      <c r="A16" s="170" t="s">
        <v>56</v>
      </c>
      <c r="B16" s="170"/>
      <c r="C16" s="170"/>
      <c r="D16" s="170"/>
      <c r="E16" s="170" t="s">
        <v>61</v>
      </c>
      <c r="F16" s="170"/>
      <c r="G16" s="170"/>
      <c r="H16" s="170"/>
      <c r="I16" s="170"/>
      <c r="J16" s="171" t="s">
        <v>57</v>
      </c>
      <c r="K16" s="171"/>
      <c r="L16" s="171"/>
      <c r="M16" s="171"/>
      <c r="N16" s="171"/>
      <c r="O16" s="171"/>
      <c r="P16" s="171"/>
      <c r="Q16" s="171"/>
      <c r="R16" s="171"/>
      <c r="S16" s="171"/>
      <c r="T16" s="171"/>
      <c r="U16" s="171"/>
      <c r="V16" s="171"/>
      <c r="W16" s="171"/>
      <c r="X16" s="171"/>
      <c r="Y16" s="171"/>
      <c r="Z16" s="171"/>
      <c r="AA16" s="171"/>
      <c r="AB16" s="171"/>
      <c r="AC16" s="171"/>
      <c r="AD16" s="172"/>
      <c r="AE16" s="172"/>
      <c r="AF16" s="172"/>
      <c r="AG16" s="172"/>
      <c r="AH16" s="172"/>
      <c r="AI16" s="172"/>
      <c r="AJ16" s="172"/>
      <c r="AK16" s="172"/>
      <c r="AL16" s="172"/>
      <c r="AM16" s="173"/>
    </row>
    <row r="17" spans="1:39" s="6" customFormat="1" ht="15" customHeight="1">
      <c r="A17" s="174"/>
      <c r="B17" s="175"/>
      <c r="C17" s="175"/>
      <c r="D17" s="176"/>
      <c r="E17" s="177"/>
      <c r="F17" s="178"/>
      <c r="G17" s="178"/>
      <c r="H17" s="178"/>
      <c r="I17" s="178"/>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row>
    <row r="18" spans="1:39" s="6" customFormat="1" ht="15" customHeight="1">
      <c r="A18" s="158"/>
      <c r="B18" s="159"/>
      <c r="C18" s="159"/>
      <c r="D18" s="160"/>
      <c r="E18" s="161"/>
      <c r="F18" s="162"/>
      <c r="G18" s="162"/>
      <c r="H18" s="162"/>
      <c r="I18" s="162"/>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s="6" customFormat="1" ht="15" customHeight="1">
      <c r="A19" s="158"/>
      <c r="B19" s="159"/>
      <c r="C19" s="159"/>
      <c r="D19" s="160"/>
      <c r="E19" s="161"/>
      <c r="F19" s="162"/>
      <c r="G19" s="162"/>
      <c r="H19" s="162"/>
      <c r="I19" s="162"/>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row>
    <row r="20" spans="1:39" s="6" customFormat="1" ht="15" customHeight="1">
      <c r="A20" s="158"/>
      <c r="B20" s="159"/>
      <c r="C20" s="159"/>
      <c r="D20" s="160"/>
      <c r="E20" s="161"/>
      <c r="F20" s="162"/>
      <c r="G20" s="162"/>
      <c r="H20" s="162"/>
      <c r="I20" s="162"/>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row>
    <row r="21" spans="1:39" s="6" customFormat="1" ht="15" customHeight="1">
      <c r="A21" s="164"/>
      <c r="B21" s="165"/>
      <c r="C21" s="165"/>
      <c r="D21" s="166"/>
      <c r="E21" s="167"/>
      <c r="F21" s="168"/>
      <c r="G21" s="168"/>
      <c r="H21" s="168"/>
      <c r="I21" s="168"/>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row>
    <row r="22" spans="1:39" s="6" customFormat="1" ht="15" customHeight="1">
      <c r="A22" s="152" t="s">
        <v>17</v>
      </c>
      <c r="B22" s="153"/>
      <c r="C22" s="153"/>
      <c r="D22" s="154"/>
      <c r="E22" s="155">
        <f>SUM(E17:I21)</f>
        <v>0</v>
      </c>
      <c r="F22" s="156"/>
      <c r="G22" s="156"/>
      <c r="H22" s="156"/>
      <c r="I22" s="156"/>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row>
    <row r="23" spans="1:39" s="6" customFormat="1" ht="10" customHeight="1">
      <c r="A23" s="12"/>
      <c r="B23" s="1"/>
      <c r="C23" s="2"/>
      <c r="D23" s="2"/>
      <c r="E23" s="1"/>
      <c r="F23" s="1"/>
      <c r="G23" s="1"/>
      <c r="H23" s="1"/>
      <c r="I23" s="1"/>
      <c r="J23" s="1"/>
      <c r="K23" s="1"/>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row>
    <row r="24" spans="1:39" s="6" customFormat="1" ht="19.5" customHeight="1">
      <c r="A24" s="34" t="s">
        <v>81</v>
      </c>
      <c r="I24" s="7"/>
      <c r="K24" s="1"/>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1:39" s="6" customFormat="1" ht="19.5" customHeight="1">
      <c r="A25" s="197" t="s">
        <v>66</v>
      </c>
      <c r="B25" s="198"/>
      <c r="C25" s="198"/>
      <c r="D25" s="198"/>
      <c r="E25" s="198"/>
      <c r="F25" s="198"/>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row>
    <row r="26" spans="1:39" s="6" customFormat="1" ht="19.5" customHeight="1">
      <c r="A26" s="197" t="s">
        <v>69</v>
      </c>
      <c r="B26" s="198"/>
      <c r="C26" s="198"/>
      <c r="D26" s="198"/>
      <c r="E26" s="198"/>
      <c r="F26" s="198"/>
      <c r="G26" s="206"/>
      <c r="H26" s="207"/>
      <c r="I26" s="207"/>
      <c r="J26" s="208"/>
      <c r="K26" s="197" t="s">
        <v>68</v>
      </c>
      <c r="L26" s="198"/>
      <c r="M26" s="198"/>
      <c r="N26" s="198"/>
      <c r="O26" s="198"/>
      <c r="P26" s="198"/>
      <c r="Q26" s="198"/>
      <c r="R26" s="198"/>
      <c r="S26" s="199"/>
      <c r="T26" s="203"/>
      <c r="U26" s="204"/>
      <c r="V26" s="204"/>
      <c r="W26" s="204"/>
      <c r="X26" s="204"/>
      <c r="Y26" s="204"/>
      <c r="Z26" s="204"/>
      <c r="AA26" s="204"/>
      <c r="AB26" s="204"/>
      <c r="AC26" s="204"/>
      <c r="AD26" s="204"/>
      <c r="AE26" s="204"/>
      <c r="AF26" s="204"/>
      <c r="AG26" s="204"/>
      <c r="AH26" s="204"/>
      <c r="AI26" s="204"/>
      <c r="AJ26" s="204"/>
      <c r="AK26" s="204"/>
      <c r="AL26" s="204"/>
      <c r="AM26" s="205"/>
    </row>
    <row r="27" spans="1:39" s="6" customFormat="1" ht="19.5" customHeight="1">
      <c r="A27" s="197" t="s">
        <v>67</v>
      </c>
      <c r="B27" s="198"/>
      <c r="C27" s="198"/>
      <c r="D27" s="198"/>
      <c r="E27" s="198"/>
      <c r="F27" s="199"/>
      <c r="G27" s="200"/>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2"/>
    </row>
    <row r="28" spans="1:39" s="6" customFormat="1" ht="10" customHeight="1" thickBot="1">
      <c r="I28" s="7"/>
      <c r="K28" s="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s="6" customFormat="1" ht="23.25" customHeight="1" thickBot="1">
      <c r="A29" s="24"/>
      <c r="B29" s="183" t="s">
        <v>73</v>
      </c>
      <c r="C29" s="183"/>
      <c r="D29" s="183"/>
      <c r="E29" s="184">
        <f>E36</f>
        <v>0</v>
      </c>
      <c r="F29" s="185"/>
      <c r="G29" s="185"/>
      <c r="H29" s="186"/>
      <c r="I29" s="13" t="s">
        <v>32</v>
      </c>
      <c r="J29" s="183" t="s">
        <v>74</v>
      </c>
      <c r="K29" s="183"/>
      <c r="L29" s="183"/>
      <c r="M29" s="183"/>
      <c r="N29" s="187">
        <f>IFERROR(VLOOKUP(G26,入力規則!D1:E2,2,0),0)</f>
        <v>0</v>
      </c>
      <c r="O29" s="188"/>
      <c r="P29" s="188"/>
      <c r="Q29" s="188"/>
      <c r="R29" s="188"/>
      <c r="S29" s="31" t="s">
        <v>32</v>
      </c>
      <c r="T29" s="189" t="s">
        <v>72</v>
      </c>
      <c r="U29" s="190"/>
      <c r="V29" s="190"/>
      <c r="W29" s="191"/>
      <c r="X29" s="187">
        <f>MIN(E29,N29)</f>
        <v>0</v>
      </c>
      <c r="Y29" s="188"/>
      <c r="Z29" s="188"/>
      <c r="AA29" s="188"/>
      <c r="AB29" s="188"/>
      <c r="AC29" s="32" t="s">
        <v>32</v>
      </c>
      <c r="AD29" s="192" t="s">
        <v>84</v>
      </c>
      <c r="AE29" s="193"/>
      <c r="AF29" s="193"/>
      <c r="AG29" s="194"/>
      <c r="AH29" s="195">
        <f>ROUNDDOWN(X29*4/5,-3)</f>
        <v>0</v>
      </c>
      <c r="AI29" s="196"/>
      <c r="AJ29" s="196"/>
      <c r="AK29" s="196"/>
      <c r="AL29" s="196"/>
      <c r="AM29" s="33" t="s">
        <v>32</v>
      </c>
    </row>
    <row r="30" spans="1:39" s="6" customFormat="1" ht="15" customHeight="1">
      <c r="A30" s="209" t="s">
        <v>56</v>
      </c>
      <c r="B30" s="171"/>
      <c r="C30" s="171"/>
      <c r="D30" s="210"/>
      <c r="E30" s="170" t="s">
        <v>61</v>
      </c>
      <c r="F30" s="170"/>
      <c r="G30" s="170"/>
      <c r="H30" s="170"/>
      <c r="I30" s="170"/>
      <c r="J30" s="171" t="s">
        <v>57</v>
      </c>
      <c r="K30" s="171"/>
      <c r="L30" s="171"/>
      <c r="M30" s="171"/>
      <c r="N30" s="171"/>
      <c r="O30" s="171"/>
      <c r="P30" s="171"/>
      <c r="Q30" s="171"/>
      <c r="R30" s="171"/>
      <c r="S30" s="171"/>
      <c r="T30" s="171"/>
      <c r="U30" s="171"/>
      <c r="V30" s="171"/>
      <c r="W30" s="171"/>
      <c r="X30" s="171"/>
      <c r="Y30" s="171"/>
      <c r="Z30" s="171"/>
      <c r="AA30" s="171"/>
      <c r="AB30" s="171"/>
      <c r="AC30" s="171"/>
      <c r="AD30" s="172"/>
      <c r="AE30" s="172"/>
      <c r="AF30" s="172"/>
      <c r="AG30" s="172"/>
      <c r="AH30" s="172"/>
      <c r="AI30" s="172"/>
      <c r="AJ30" s="172"/>
      <c r="AK30" s="172"/>
      <c r="AL30" s="172"/>
      <c r="AM30" s="173"/>
    </row>
    <row r="31" spans="1:39" s="6" customFormat="1" ht="15" customHeight="1">
      <c r="A31" s="174"/>
      <c r="B31" s="175"/>
      <c r="C31" s="175"/>
      <c r="D31" s="176"/>
      <c r="E31" s="177"/>
      <c r="F31" s="178"/>
      <c r="G31" s="178"/>
      <c r="H31" s="178"/>
      <c r="I31" s="178"/>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row>
    <row r="32" spans="1:39" s="6" customFormat="1" ht="15" customHeight="1">
      <c r="A32" s="158"/>
      <c r="B32" s="159"/>
      <c r="C32" s="159"/>
      <c r="D32" s="160"/>
      <c r="E32" s="161"/>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row>
    <row r="33" spans="1:39" s="6" customFormat="1" ht="15" customHeight="1">
      <c r="A33" s="158"/>
      <c r="B33" s="159"/>
      <c r="C33" s="159"/>
      <c r="D33" s="160"/>
      <c r="E33" s="161"/>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row>
    <row r="34" spans="1:39" s="6" customFormat="1" ht="15" customHeight="1">
      <c r="A34" s="158"/>
      <c r="B34" s="159"/>
      <c r="C34" s="159"/>
      <c r="D34" s="160"/>
      <c r="E34" s="161"/>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row>
    <row r="35" spans="1:39" s="6" customFormat="1" ht="15" customHeight="1">
      <c r="A35" s="164"/>
      <c r="B35" s="165"/>
      <c r="C35" s="165"/>
      <c r="D35" s="166"/>
      <c r="E35" s="167"/>
      <c r="F35" s="168"/>
      <c r="G35" s="168"/>
      <c r="H35" s="168"/>
      <c r="I35" s="168"/>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row>
    <row r="36" spans="1:39" s="6" customFormat="1" ht="15" customHeight="1">
      <c r="A36" s="152" t="s">
        <v>17</v>
      </c>
      <c r="B36" s="153"/>
      <c r="C36" s="153"/>
      <c r="D36" s="154"/>
      <c r="E36" s="155">
        <f>SUM(E31:I35)</f>
        <v>0</v>
      </c>
      <c r="F36" s="156"/>
      <c r="G36" s="156"/>
      <c r="H36" s="156"/>
      <c r="I36" s="156"/>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row>
    <row r="37" spans="1:39" s="6" customFormat="1" ht="10" customHeight="1">
      <c r="A37" s="12"/>
      <c r="B37" s="1"/>
      <c r="C37" s="2"/>
      <c r="D37" s="2"/>
      <c r="E37" s="1"/>
      <c r="F37" s="1"/>
      <c r="G37" s="1"/>
      <c r="H37" s="1"/>
      <c r="I37" s="1"/>
      <c r="J37" s="1"/>
      <c r="K37" s="1"/>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row>
    <row r="38" spans="1:39" s="6" customFormat="1" ht="19.5" customHeight="1">
      <c r="A38" s="34" t="s">
        <v>92</v>
      </c>
      <c r="I38" s="7"/>
      <c r="K38" s="1"/>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s="6" customFormat="1" ht="19.5" customHeight="1">
      <c r="A39" s="180" t="s">
        <v>62</v>
      </c>
      <c r="B39" s="180"/>
      <c r="C39" s="180"/>
      <c r="D39" s="180"/>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row>
    <row r="40" spans="1:39" s="6" customFormat="1" ht="19.5" customHeight="1">
      <c r="A40" s="180" t="s">
        <v>63</v>
      </c>
      <c r="B40" s="180"/>
      <c r="C40" s="180"/>
      <c r="D40" s="180"/>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row>
    <row r="41" spans="1:39" s="6" customFormat="1" ht="10" customHeight="1" thickBot="1">
      <c r="I41" s="7"/>
      <c r="K41" s="1"/>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s="6" customFormat="1" ht="23.25" customHeight="1" thickBot="1">
      <c r="A42" s="24"/>
      <c r="B42" s="183" t="s">
        <v>73</v>
      </c>
      <c r="C42" s="183"/>
      <c r="D42" s="183"/>
      <c r="E42" s="184">
        <f>E49</f>
        <v>0</v>
      </c>
      <c r="F42" s="185"/>
      <c r="G42" s="185"/>
      <c r="H42" s="186"/>
      <c r="I42" s="13" t="s">
        <v>32</v>
      </c>
      <c r="J42" s="183" t="s">
        <v>74</v>
      </c>
      <c r="K42" s="183"/>
      <c r="L42" s="183"/>
      <c r="M42" s="183"/>
      <c r="N42" s="187">
        <v>100000</v>
      </c>
      <c r="O42" s="188"/>
      <c r="P42" s="188"/>
      <c r="Q42" s="188"/>
      <c r="R42" s="188"/>
      <c r="S42" s="31" t="s">
        <v>32</v>
      </c>
      <c r="T42" s="189" t="s">
        <v>72</v>
      </c>
      <c r="U42" s="190"/>
      <c r="V42" s="190"/>
      <c r="W42" s="191"/>
      <c r="X42" s="187">
        <f>MIN(E42,N42)</f>
        <v>0</v>
      </c>
      <c r="Y42" s="188"/>
      <c r="Z42" s="188"/>
      <c r="AA42" s="188"/>
      <c r="AB42" s="188"/>
      <c r="AC42" s="32" t="s">
        <v>32</v>
      </c>
      <c r="AD42" s="192" t="s">
        <v>93</v>
      </c>
      <c r="AE42" s="193"/>
      <c r="AF42" s="193"/>
      <c r="AG42" s="194"/>
      <c r="AH42" s="195">
        <f>ROUNDDOWN(X42*3/4,-3)</f>
        <v>0</v>
      </c>
      <c r="AI42" s="196"/>
      <c r="AJ42" s="196"/>
      <c r="AK42" s="196"/>
      <c r="AL42" s="196"/>
      <c r="AM42" s="33" t="s">
        <v>32</v>
      </c>
    </row>
    <row r="43" spans="1:39" s="6" customFormat="1" ht="15" customHeight="1">
      <c r="A43" s="170" t="s">
        <v>56</v>
      </c>
      <c r="B43" s="170"/>
      <c r="C43" s="170"/>
      <c r="D43" s="170"/>
      <c r="E43" s="170" t="s">
        <v>61</v>
      </c>
      <c r="F43" s="170"/>
      <c r="G43" s="170"/>
      <c r="H43" s="170"/>
      <c r="I43" s="170"/>
      <c r="J43" s="171" t="s">
        <v>57</v>
      </c>
      <c r="K43" s="171"/>
      <c r="L43" s="171"/>
      <c r="M43" s="171"/>
      <c r="N43" s="171"/>
      <c r="O43" s="171"/>
      <c r="P43" s="171"/>
      <c r="Q43" s="171"/>
      <c r="R43" s="171"/>
      <c r="S43" s="171"/>
      <c r="T43" s="171"/>
      <c r="U43" s="171"/>
      <c r="V43" s="171"/>
      <c r="W43" s="171"/>
      <c r="X43" s="171"/>
      <c r="Y43" s="171"/>
      <c r="Z43" s="171"/>
      <c r="AA43" s="171"/>
      <c r="AB43" s="171"/>
      <c r="AC43" s="171"/>
      <c r="AD43" s="172"/>
      <c r="AE43" s="172"/>
      <c r="AF43" s="172"/>
      <c r="AG43" s="172"/>
      <c r="AH43" s="172"/>
      <c r="AI43" s="172"/>
      <c r="AJ43" s="172"/>
      <c r="AK43" s="172"/>
      <c r="AL43" s="172"/>
      <c r="AM43" s="173"/>
    </row>
    <row r="44" spans="1:39" s="6" customFormat="1" ht="15" customHeight="1">
      <c r="A44" s="174"/>
      <c r="B44" s="175"/>
      <c r="C44" s="175"/>
      <c r="D44" s="176"/>
      <c r="E44" s="177"/>
      <c r="F44" s="178"/>
      <c r="G44" s="178"/>
      <c r="H44" s="178"/>
      <c r="I44" s="178"/>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row>
    <row r="45" spans="1:39" s="6" customFormat="1" ht="15" customHeight="1">
      <c r="A45" s="158"/>
      <c r="B45" s="159"/>
      <c r="C45" s="159"/>
      <c r="D45" s="160"/>
      <c r="E45" s="161"/>
      <c r="F45" s="162"/>
      <c r="G45" s="162"/>
      <c r="H45" s="162"/>
      <c r="I45" s="162"/>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row>
    <row r="46" spans="1:39" s="6" customFormat="1" ht="15" customHeight="1">
      <c r="A46" s="158"/>
      <c r="B46" s="159"/>
      <c r="C46" s="159"/>
      <c r="D46" s="160"/>
      <c r="E46" s="161"/>
      <c r="F46" s="162"/>
      <c r="G46" s="162"/>
      <c r="H46" s="162"/>
      <c r="I46" s="162"/>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row>
    <row r="47" spans="1:39" s="6" customFormat="1" ht="15" customHeight="1">
      <c r="A47" s="158"/>
      <c r="B47" s="159"/>
      <c r="C47" s="159"/>
      <c r="D47" s="160"/>
      <c r="E47" s="161"/>
      <c r="F47" s="162"/>
      <c r="G47" s="162"/>
      <c r="H47" s="162"/>
      <c r="I47" s="162"/>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row>
    <row r="48" spans="1:39" s="6" customFormat="1" ht="15" customHeight="1">
      <c r="A48" s="164"/>
      <c r="B48" s="165"/>
      <c r="C48" s="165"/>
      <c r="D48" s="166"/>
      <c r="E48" s="167"/>
      <c r="F48" s="168"/>
      <c r="G48" s="168"/>
      <c r="H48" s="168"/>
      <c r="I48" s="168"/>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row>
    <row r="49" spans="1:39" s="6" customFormat="1" ht="15" customHeight="1">
      <c r="A49" s="152" t="s">
        <v>17</v>
      </c>
      <c r="B49" s="153"/>
      <c r="C49" s="153"/>
      <c r="D49" s="154"/>
      <c r="E49" s="155">
        <f>SUM(E44:I48)</f>
        <v>0</v>
      </c>
      <c r="F49" s="156"/>
      <c r="G49" s="156"/>
      <c r="H49" s="156"/>
      <c r="I49" s="156"/>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row>
    <row r="50" spans="1:39" ht="10" customHeight="1">
      <c r="A50" s="8"/>
      <c r="B50" s="8"/>
      <c r="C50" s="8"/>
      <c r="D50" s="8"/>
      <c r="E50" s="8"/>
      <c r="F50" s="9"/>
      <c r="G50" s="9"/>
      <c r="H50" s="9"/>
      <c r="I50" s="9"/>
      <c r="J50" s="9"/>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24.75" customHeight="1">
      <c r="A51" s="248" t="s">
        <v>19</v>
      </c>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row>
    <row r="52" spans="1:39" ht="42.75" customHeight="1">
      <c r="A52" s="22"/>
      <c r="B52" s="246" t="s">
        <v>34</v>
      </c>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row>
    <row r="53" spans="1:39" ht="42.75" customHeight="1">
      <c r="A53" s="22"/>
      <c r="B53" s="247" t="s">
        <v>35</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row>
    <row r="54" spans="1:39" s="10" customFormat="1" ht="18.75" customHeight="1"/>
    <row r="55" spans="1:39" s="10" customFormat="1" ht="18.75" customHeight="1"/>
    <row r="56" spans="1:39" s="10" customFormat="1" ht="18.75" customHeight="1"/>
    <row r="57" spans="1:39" s="10" customFormat="1" ht="18.75" customHeight="1"/>
    <row r="58" spans="1:39" s="10" customFormat="1" ht="18.75" customHeight="1"/>
    <row r="59" spans="1:39" s="10" customFormat="1" ht="18.75" customHeight="1"/>
    <row r="60" spans="1:39" s="10" customFormat="1" ht="18.75" customHeight="1"/>
    <row r="61" spans="1:39" s="10" customFormat="1" ht="18.75" customHeight="1"/>
  </sheetData>
  <sheetProtection algorithmName="SHA-512" hashValue="O0tTBbM/KHP64juDtUTEZC+obIL8wwbtNPrjidfxq6DPHh7ApkDxGggcy8ozgPq0VRooqSSCqo54C4tl9bS5mw==" saltValue="fiOvtbcGl5OKdAoHwBHDoQ==" spinCount="100000" sheet="1" selectLockedCells="1" autoFilter="0"/>
  <mergeCells count="121">
    <mergeCell ref="L8:O8"/>
    <mergeCell ref="P8:Y8"/>
    <mergeCell ref="Z8:AB8"/>
    <mergeCell ref="AC8:AM8"/>
    <mergeCell ref="L9:AM9"/>
    <mergeCell ref="A12:D12"/>
    <mergeCell ref="E12:AM12"/>
    <mergeCell ref="A3:A9"/>
    <mergeCell ref="L3:AF3"/>
    <mergeCell ref="AG3:AM3"/>
    <mergeCell ref="L4:AF4"/>
    <mergeCell ref="AG4:AM4"/>
    <mergeCell ref="B5:K5"/>
    <mergeCell ref="L5:AK5"/>
    <mergeCell ref="B6:K7"/>
    <mergeCell ref="Q6:V6"/>
    <mergeCell ref="L7:AM7"/>
    <mergeCell ref="A16:D16"/>
    <mergeCell ref="E16:I16"/>
    <mergeCell ref="J16:AM16"/>
    <mergeCell ref="A17:D17"/>
    <mergeCell ref="E17:I17"/>
    <mergeCell ref="J17:AM17"/>
    <mergeCell ref="A13:D13"/>
    <mergeCell ref="E13:AM13"/>
    <mergeCell ref="B15:D15"/>
    <mergeCell ref="E15:H15"/>
    <mergeCell ref="J15:M15"/>
    <mergeCell ref="N15:R15"/>
    <mergeCell ref="T15:W15"/>
    <mergeCell ref="X15:AB15"/>
    <mergeCell ref="AD15:AG15"/>
    <mergeCell ref="AH15:AL15"/>
    <mergeCell ref="A20:D20"/>
    <mergeCell ref="E20:I20"/>
    <mergeCell ref="J20:AM20"/>
    <mergeCell ref="A21:D21"/>
    <mergeCell ref="E21:I21"/>
    <mergeCell ref="J21:AM21"/>
    <mergeCell ref="A18:D18"/>
    <mergeCell ref="E18:I18"/>
    <mergeCell ref="J18:AM18"/>
    <mergeCell ref="A19:D19"/>
    <mergeCell ref="E19:I19"/>
    <mergeCell ref="J19:AM19"/>
    <mergeCell ref="A22:D22"/>
    <mergeCell ref="E22:I22"/>
    <mergeCell ref="J22:AM22"/>
    <mergeCell ref="A25:F25"/>
    <mergeCell ref="G25:AM25"/>
    <mergeCell ref="A26:F26"/>
    <mergeCell ref="G26:J26"/>
    <mergeCell ref="K26:S26"/>
    <mergeCell ref="T26:AM26"/>
    <mergeCell ref="A27:F27"/>
    <mergeCell ref="G27:AM27"/>
    <mergeCell ref="B29:D29"/>
    <mergeCell ref="E29:H29"/>
    <mergeCell ref="J29:M29"/>
    <mergeCell ref="N29:R29"/>
    <mergeCell ref="T29:W29"/>
    <mergeCell ref="X29:AB29"/>
    <mergeCell ref="AD29:AG29"/>
    <mergeCell ref="AH29:AL29"/>
    <mergeCell ref="A32:D32"/>
    <mergeCell ref="E32:I32"/>
    <mergeCell ref="J32:AM32"/>
    <mergeCell ref="A33:D33"/>
    <mergeCell ref="E33:I33"/>
    <mergeCell ref="J33:AM33"/>
    <mergeCell ref="A30:D30"/>
    <mergeCell ref="E30:I30"/>
    <mergeCell ref="J30:AM30"/>
    <mergeCell ref="A31:D31"/>
    <mergeCell ref="E31:I31"/>
    <mergeCell ref="J31:AM31"/>
    <mergeCell ref="A36:D36"/>
    <mergeCell ref="E36:I36"/>
    <mergeCell ref="J36:AM36"/>
    <mergeCell ref="A39:D39"/>
    <mergeCell ref="E39:AM39"/>
    <mergeCell ref="A40:D40"/>
    <mergeCell ref="E40:AM40"/>
    <mergeCell ref="A34:D34"/>
    <mergeCell ref="E34:I34"/>
    <mergeCell ref="J34:AM34"/>
    <mergeCell ref="A35:D35"/>
    <mergeCell ref="E35:I35"/>
    <mergeCell ref="J35:AM35"/>
    <mergeCell ref="A45:D45"/>
    <mergeCell ref="E45:I45"/>
    <mergeCell ref="J45:AM45"/>
    <mergeCell ref="A46:D46"/>
    <mergeCell ref="E46:I46"/>
    <mergeCell ref="J46:AM46"/>
    <mergeCell ref="AD42:AG42"/>
    <mergeCell ref="AH42:AL42"/>
    <mergeCell ref="A43:D43"/>
    <mergeCell ref="E43:I43"/>
    <mergeCell ref="J43:AM43"/>
    <mergeCell ref="A44:D44"/>
    <mergeCell ref="E44:I44"/>
    <mergeCell ref="J44:AM44"/>
    <mergeCell ref="B42:D42"/>
    <mergeCell ref="E42:H42"/>
    <mergeCell ref="J42:M42"/>
    <mergeCell ref="N42:R42"/>
    <mergeCell ref="T42:W42"/>
    <mergeCell ref="X42:AB42"/>
    <mergeCell ref="A49:D49"/>
    <mergeCell ref="E49:I49"/>
    <mergeCell ref="J49:AM49"/>
    <mergeCell ref="A51:AM51"/>
    <mergeCell ref="B52:AM52"/>
    <mergeCell ref="B53:AM53"/>
    <mergeCell ref="A47:D47"/>
    <mergeCell ref="E47:I47"/>
    <mergeCell ref="J47:AM47"/>
    <mergeCell ref="A48:D48"/>
    <mergeCell ref="E48:I48"/>
    <mergeCell ref="J48:AM48"/>
  </mergeCells>
  <phoneticPr fontId="5"/>
  <dataValidations count="4">
    <dataValidation type="textLength" imeMode="disabled" operator="equal" allowBlank="1" showInputMessage="1" showErrorMessage="1" errorTitle="事業所番号" error="10桁で入力してください。" sqref="AG4:AM4" xr:uid="{CE4B5514-7ED7-4710-BF05-164C1152860C}">
      <formula1>10</formula1>
    </dataValidation>
    <dataValidation imeMode="off" allowBlank="1" showInputMessage="1" showErrorMessage="1" sqref="P8:Y8 AC8:AM8" xr:uid="{B4F48136-FCCA-41E0-A642-19DD060907B5}"/>
    <dataValidation imeMode="fullKatakana" allowBlank="1" showInputMessage="1" showErrorMessage="1" sqref="L3:AF3" xr:uid="{66414392-A9B6-489E-BF43-F1A363032CB3}"/>
    <dataValidation type="list" imeMode="disabled" allowBlank="1" showInputMessage="1" showErrorMessage="1" sqref="A52:A53" xr:uid="{E83E6C64-39E3-4FD6-9C4C-B31A8F6465E7}">
      <formula1>"○"</formula1>
    </dataValidation>
  </dataValidations>
  <printOptions horizontalCentered="1"/>
  <pageMargins left="0.55118110236220474" right="0.55118110236220474" top="0.43307086614173229" bottom="0.23622047244094491" header="0.51181102362204722" footer="0.35433070866141736"/>
  <pageSetup paperSize="9" scale="95"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5475D6D-DEA8-4DC3-BADD-A1CACF080257}">
            <xm:f>$L$5=入力規則!$B$5</xm:f>
            <x14:dxf>
              <font>
                <strike/>
              </font>
              <fill>
                <patternFill>
                  <bgColor theme="0" tint="-0.499984740745262"/>
                </patternFill>
              </fill>
            </x14:dxf>
          </x14:cfRule>
          <x14:cfRule type="expression" priority="7" id="{345D2604-8A15-4757-A111-8E500F93F109}">
            <xm:f>$L$5=入力規則!$B$4</xm:f>
            <x14:dxf>
              <font>
                <strike/>
              </font>
              <fill>
                <patternFill>
                  <bgColor theme="0" tint="-0.499984740745262"/>
                </patternFill>
              </fill>
            </x14:dxf>
          </x14:cfRule>
          <x14:cfRule type="expression" priority="8" id="{A19A73CC-250F-4CEB-83A4-B6243F182AD0}">
            <xm:f>$L$5=入力規則!$B$3</xm:f>
            <x14:dxf>
              <font>
                <strike/>
              </font>
              <fill>
                <patternFill>
                  <bgColor theme="0" tint="-0.499984740745262"/>
                </patternFill>
              </fill>
            </x14:dxf>
          </x14:cfRule>
          <xm:sqref>A11:AM22</xm:sqref>
        </x14:conditionalFormatting>
        <x14:conditionalFormatting xmlns:xm="http://schemas.microsoft.com/office/excel/2006/main">
          <x14:cfRule type="expression" priority="3" id="{16706D55-7241-4591-BF59-196A33A626DD}">
            <xm:f>$L$5=入力規則!$B$5</xm:f>
            <x14:dxf>
              <font>
                <strike/>
              </font>
              <fill>
                <patternFill>
                  <bgColor theme="0" tint="-0.499984740745262"/>
                </patternFill>
              </fill>
            </x14:dxf>
          </x14:cfRule>
          <x14:cfRule type="expression" priority="4" id="{D530D1E0-4E01-4D5E-AB34-C62EC320B57B}">
            <xm:f>$L$5=入力規則!$B$4</xm:f>
            <x14:dxf>
              <font>
                <strike/>
              </font>
              <fill>
                <patternFill>
                  <bgColor theme="0" tint="-0.499984740745262"/>
                </patternFill>
              </fill>
            </x14:dxf>
          </x14:cfRule>
          <x14:cfRule type="expression" priority="5" id="{3129DE94-A25B-41AB-9F38-5F1CDE857DD5}">
            <xm:f>$L$5=入力規則!$B$3</xm:f>
            <x14:dxf>
              <font>
                <strike/>
              </font>
              <fill>
                <patternFill>
                  <bgColor theme="0" tint="-0.499984740745262"/>
                </patternFill>
              </fill>
            </x14:dxf>
          </x14:cfRule>
          <xm:sqref>A24:AM36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B06393-2964-45DA-87F8-2D12D52313BC}">
          <x14:formula1>
            <xm:f>入力規則!$C$1:$C$2</xm:f>
          </x14:formula1>
          <xm:sqref>A17:D21 A31:D35 A44:D48</xm:sqref>
        </x14:dataValidation>
        <x14:dataValidation type="list" allowBlank="1" showInputMessage="1" showErrorMessage="1" xr:uid="{437AE641-EF64-4E89-AC08-79335F20E95D}">
          <x14:formula1>
            <xm:f>入力規則!$D$1:$D$2</xm:f>
          </x14:formula1>
          <xm:sqref>G26:J26</xm:sqref>
        </x14:dataValidation>
        <x14:dataValidation type="list" allowBlank="1" showInputMessage="1" showErrorMessage="1" xr:uid="{5340D7F6-BD71-43C0-9CAD-543F2B3EF91F}">
          <x14:formula1>
            <xm:f>入力規則!$B$1:$B$5</xm:f>
          </x14:formula1>
          <xm:sqref>L5:AK5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DDA7-174F-408F-8F8D-5D5FCA1253C7}">
  <sheetPr>
    <pageSetUpPr fitToPage="1"/>
  </sheetPr>
  <dimension ref="A1:AQ61"/>
  <sheetViews>
    <sheetView workbookViewId="0">
      <selection activeCell="L3" sqref="L3:AF3"/>
    </sheetView>
  </sheetViews>
  <sheetFormatPr defaultColWidth="2.26953125" defaultRowHeight="13"/>
  <cols>
    <col min="1" max="1" width="5.7265625" style="3" customWidth="1"/>
    <col min="2" max="5" width="3.36328125" style="3" customWidth="1"/>
    <col min="6" max="39" width="2.26953125" style="3" customWidth="1"/>
    <col min="40" max="40" width="2.26953125" style="3"/>
    <col min="41" max="43" width="2.26953125" style="3" customWidth="1"/>
    <col min="44" max="16384" width="2.26953125" style="3"/>
  </cols>
  <sheetData>
    <row r="1" spans="1:43">
      <c r="A1" s="5" t="s">
        <v>88</v>
      </c>
    </row>
    <row r="2" spans="1:43" ht="1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3" spans="1:43" s="6" customFormat="1" ht="12" customHeight="1">
      <c r="A3" s="225" t="s">
        <v>12</v>
      </c>
      <c r="B3" s="14" t="s">
        <v>0</v>
      </c>
      <c r="C3" s="15"/>
      <c r="D3" s="15"/>
      <c r="E3" s="14"/>
      <c r="F3" s="14"/>
      <c r="G3" s="14"/>
      <c r="H3" s="14"/>
      <c r="I3" s="14"/>
      <c r="J3" s="14"/>
      <c r="K3" s="16"/>
      <c r="L3" s="228"/>
      <c r="M3" s="228"/>
      <c r="N3" s="228"/>
      <c r="O3" s="228"/>
      <c r="P3" s="228"/>
      <c r="Q3" s="228"/>
      <c r="R3" s="228"/>
      <c r="S3" s="228"/>
      <c r="T3" s="228"/>
      <c r="U3" s="228"/>
      <c r="V3" s="228"/>
      <c r="W3" s="228"/>
      <c r="X3" s="228"/>
      <c r="Y3" s="228"/>
      <c r="Z3" s="228"/>
      <c r="AA3" s="228"/>
      <c r="AB3" s="228"/>
      <c r="AC3" s="228"/>
      <c r="AD3" s="228"/>
      <c r="AE3" s="228"/>
      <c r="AF3" s="229"/>
      <c r="AG3" s="230" t="s">
        <v>33</v>
      </c>
      <c r="AH3" s="231"/>
      <c r="AI3" s="231"/>
      <c r="AJ3" s="231"/>
      <c r="AK3" s="231"/>
      <c r="AL3" s="231"/>
      <c r="AM3" s="232"/>
    </row>
    <row r="4" spans="1:43" s="6" customFormat="1" ht="20.25" customHeight="1">
      <c r="A4" s="226"/>
      <c r="B4" s="17" t="s">
        <v>64</v>
      </c>
      <c r="C4" s="18"/>
      <c r="D4" s="18"/>
      <c r="E4" s="17"/>
      <c r="F4" s="17"/>
      <c r="G4" s="17"/>
      <c r="H4" s="17"/>
      <c r="I4" s="17"/>
      <c r="J4" s="17"/>
      <c r="K4" s="19"/>
      <c r="L4" s="219"/>
      <c r="M4" s="220"/>
      <c r="N4" s="220"/>
      <c r="O4" s="220"/>
      <c r="P4" s="220"/>
      <c r="Q4" s="220"/>
      <c r="R4" s="220"/>
      <c r="S4" s="220"/>
      <c r="T4" s="220"/>
      <c r="U4" s="220"/>
      <c r="V4" s="220"/>
      <c r="W4" s="220"/>
      <c r="X4" s="220"/>
      <c r="Y4" s="220"/>
      <c r="Z4" s="220"/>
      <c r="AA4" s="220"/>
      <c r="AB4" s="220"/>
      <c r="AC4" s="220"/>
      <c r="AD4" s="220"/>
      <c r="AE4" s="220"/>
      <c r="AF4" s="221"/>
      <c r="AG4" s="243"/>
      <c r="AH4" s="244"/>
      <c r="AI4" s="244"/>
      <c r="AJ4" s="244"/>
      <c r="AK4" s="244"/>
      <c r="AL4" s="244"/>
      <c r="AM4" s="245"/>
      <c r="AP4" s="10"/>
      <c r="AQ4" s="10"/>
    </row>
    <row r="5" spans="1:43" s="6" customFormat="1" ht="21.75" customHeight="1">
      <c r="A5" s="226"/>
      <c r="B5" s="233" t="s">
        <v>15</v>
      </c>
      <c r="C5" s="233"/>
      <c r="D5" s="233"/>
      <c r="E5" s="233"/>
      <c r="F5" s="233"/>
      <c r="G5" s="233"/>
      <c r="H5" s="233"/>
      <c r="I5" s="233"/>
      <c r="J5" s="233"/>
      <c r="K5" s="234"/>
      <c r="L5" s="235"/>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7"/>
      <c r="AL5" s="28"/>
      <c r="AM5" s="29"/>
      <c r="AP5" s="11"/>
      <c r="AQ5" s="11"/>
    </row>
    <row r="6" spans="1:43" s="6" customFormat="1" ht="17.25" customHeight="1">
      <c r="A6" s="226"/>
      <c r="B6" s="215" t="s">
        <v>65</v>
      </c>
      <c r="C6" s="215"/>
      <c r="D6" s="215"/>
      <c r="E6" s="215"/>
      <c r="F6" s="215"/>
      <c r="G6" s="215"/>
      <c r="H6" s="215"/>
      <c r="I6" s="215"/>
      <c r="J6" s="215"/>
      <c r="K6" s="216"/>
      <c r="L6" s="60" t="s">
        <v>5</v>
      </c>
      <c r="M6" s="61"/>
      <c r="N6" s="61"/>
      <c r="O6" s="61"/>
      <c r="P6" s="61"/>
      <c r="Q6" s="211"/>
      <c r="R6" s="211"/>
      <c r="S6" s="211"/>
      <c r="T6" s="211"/>
      <c r="U6" s="211"/>
      <c r="V6" s="211"/>
      <c r="W6" s="61" t="s">
        <v>6</v>
      </c>
      <c r="X6" s="61"/>
      <c r="Y6" s="61"/>
      <c r="Z6" s="61"/>
      <c r="AA6" s="61"/>
      <c r="AB6" s="61"/>
      <c r="AC6" s="62"/>
      <c r="AD6" s="62"/>
      <c r="AE6" s="62"/>
      <c r="AF6" s="62"/>
      <c r="AG6" s="62"/>
      <c r="AH6" s="62"/>
      <c r="AI6" s="62"/>
      <c r="AJ6" s="62"/>
      <c r="AK6" s="62"/>
      <c r="AL6" s="62"/>
      <c r="AM6" s="63"/>
    </row>
    <row r="7" spans="1:43" s="6" customFormat="1" ht="20.25" customHeight="1">
      <c r="A7" s="226"/>
      <c r="B7" s="217"/>
      <c r="C7" s="217"/>
      <c r="D7" s="217"/>
      <c r="E7" s="217"/>
      <c r="F7" s="217"/>
      <c r="G7" s="217"/>
      <c r="H7" s="217"/>
      <c r="I7" s="217"/>
      <c r="J7" s="217"/>
      <c r="K7" s="218"/>
      <c r="L7" s="219"/>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1"/>
    </row>
    <row r="8" spans="1:43" s="6" customFormat="1" ht="21" customHeight="1">
      <c r="A8" s="226"/>
      <c r="B8" s="20" t="s">
        <v>7</v>
      </c>
      <c r="C8" s="26"/>
      <c r="D8" s="26"/>
      <c r="E8" s="20"/>
      <c r="F8" s="20"/>
      <c r="G8" s="20"/>
      <c r="H8" s="20"/>
      <c r="I8" s="20"/>
      <c r="J8" s="20"/>
      <c r="K8" s="21"/>
      <c r="L8" s="222" t="s">
        <v>8</v>
      </c>
      <c r="M8" s="223"/>
      <c r="N8" s="223"/>
      <c r="O8" s="224"/>
      <c r="P8" s="238"/>
      <c r="Q8" s="239"/>
      <c r="R8" s="239"/>
      <c r="S8" s="239"/>
      <c r="T8" s="239"/>
      <c r="U8" s="239"/>
      <c r="V8" s="239"/>
      <c r="W8" s="239"/>
      <c r="X8" s="239"/>
      <c r="Y8" s="239"/>
      <c r="Z8" s="222" t="s">
        <v>14</v>
      </c>
      <c r="AA8" s="223"/>
      <c r="AB8" s="224"/>
      <c r="AC8" s="212"/>
      <c r="AD8" s="213"/>
      <c r="AE8" s="213"/>
      <c r="AF8" s="213"/>
      <c r="AG8" s="213"/>
      <c r="AH8" s="213"/>
      <c r="AI8" s="213"/>
      <c r="AJ8" s="213"/>
      <c r="AK8" s="213"/>
      <c r="AL8" s="213"/>
      <c r="AM8" s="214"/>
      <c r="AO8" s="6" t="str">
        <f>IFERROR(VLOOKUP(AG4,#REF!,8,0),"")</f>
        <v/>
      </c>
    </row>
    <row r="9" spans="1:43" s="6" customFormat="1" ht="20.25" customHeight="1">
      <c r="A9" s="227"/>
      <c r="B9" s="20" t="s">
        <v>11</v>
      </c>
      <c r="C9" s="26"/>
      <c r="D9" s="26"/>
      <c r="E9" s="20"/>
      <c r="F9" s="20"/>
      <c r="G9" s="20"/>
      <c r="H9" s="20"/>
      <c r="I9" s="20"/>
      <c r="J9" s="20"/>
      <c r="K9" s="21"/>
      <c r="L9" s="240"/>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2"/>
    </row>
    <row r="10" spans="1:43" s="6" customFormat="1" ht="10" customHeight="1">
      <c r="A10" s="12"/>
      <c r="B10" s="1"/>
      <c r="C10" s="2"/>
      <c r="D10" s="2"/>
      <c r="E10" s="1"/>
      <c r="F10" s="1"/>
      <c r="G10" s="1"/>
      <c r="H10" s="1"/>
      <c r="I10" s="1"/>
      <c r="J10" s="1"/>
      <c r="K10" s="1"/>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row>
    <row r="11" spans="1:43" s="6" customFormat="1" ht="19.5" customHeight="1">
      <c r="A11" s="34" t="s">
        <v>80</v>
      </c>
      <c r="I11" s="7"/>
      <c r="K11" s="1"/>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43" s="6" customFormat="1" ht="19.5" customHeight="1">
      <c r="A12" s="180" t="s">
        <v>62</v>
      </c>
      <c r="B12" s="180"/>
      <c r="C12" s="180"/>
      <c r="D12" s="180"/>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row>
    <row r="13" spans="1:43" s="6" customFormat="1" ht="19.5" customHeight="1">
      <c r="A13" s="180" t="s">
        <v>63</v>
      </c>
      <c r="B13" s="180"/>
      <c r="C13" s="180"/>
      <c r="D13" s="180"/>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row>
    <row r="14" spans="1:43" s="6" customFormat="1" ht="10" customHeight="1" thickBot="1">
      <c r="I14" s="7"/>
      <c r="K14" s="1"/>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1:43" s="6" customFormat="1" ht="23.25" customHeight="1" thickBot="1">
      <c r="A15" s="24"/>
      <c r="B15" s="183" t="s">
        <v>73</v>
      </c>
      <c r="C15" s="183"/>
      <c r="D15" s="183"/>
      <c r="E15" s="184">
        <f>E22</f>
        <v>0</v>
      </c>
      <c r="F15" s="185"/>
      <c r="G15" s="185"/>
      <c r="H15" s="186"/>
      <c r="I15" s="13" t="s">
        <v>32</v>
      </c>
      <c r="J15" s="183" t="s">
        <v>74</v>
      </c>
      <c r="K15" s="183"/>
      <c r="L15" s="183"/>
      <c r="M15" s="183"/>
      <c r="N15" s="187">
        <v>200000</v>
      </c>
      <c r="O15" s="188"/>
      <c r="P15" s="188"/>
      <c r="Q15" s="188"/>
      <c r="R15" s="188"/>
      <c r="S15" s="31" t="s">
        <v>32</v>
      </c>
      <c r="T15" s="189" t="s">
        <v>72</v>
      </c>
      <c r="U15" s="190"/>
      <c r="V15" s="190"/>
      <c r="W15" s="191"/>
      <c r="X15" s="187">
        <f>MIN(E15,N15)</f>
        <v>0</v>
      </c>
      <c r="Y15" s="188"/>
      <c r="Z15" s="188"/>
      <c r="AA15" s="188"/>
      <c r="AB15" s="188"/>
      <c r="AC15" s="32" t="s">
        <v>32</v>
      </c>
      <c r="AD15" s="192" t="s">
        <v>84</v>
      </c>
      <c r="AE15" s="193"/>
      <c r="AF15" s="193"/>
      <c r="AG15" s="194"/>
      <c r="AH15" s="195">
        <f>ROUNDDOWN(X15*4/5,-3)</f>
        <v>0</v>
      </c>
      <c r="AI15" s="196"/>
      <c r="AJ15" s="196"/>
      <c r="AK15" s="196"/>
      <c r="AL15" s="196"/>
      <c r="AM15" s="33" t="s">
        <v>32</v>
      </c>
    </row>
    <row r="16" spans="1:43" s="6" customFormat="1" ht="15" customHeight="1">
      <c r="A16" s="170" t="s">
        <v>56</v>
      </c>
      <c r="B16" s="170"/>
      <c r="C16" s="170"/>
      <c r="D16" s="170"/>
      <c r="E16" s="170" t="s">
        <v>61</v>
      </c>
      <c r="F16" s="170"/>
      <c r="G16" s="170"/>
      <c r="H16" s="170"/>
      <c r="I16" s="170"/>
      <c r="J16" s="171" t="s">
        <v>57</v>
      </c>
      <c r="K16" s="171"/>
      <c r="L16" s="171"/>
      <c r="M16" s="171"/>
      <c r="N16" s="171"/>
      <c r="O16" s="171"/>
      <c r="P16" s="171"/>
      <c r="Q16" s="171"/>
      <c r="R16" s="171"/>
      <c r="S16" s="171"/>
      <c r="T16" s="171"/>
      <c r="U16" s="171"/>
      <c r="V16" s="171"/>
      <c r="W16" s="171"/>
      <c r="X16" s="171"/>
      <c r="Y16" s="171"/>
      <c r="Z16" s="171"/>
      <c r="AA16" s="171"/>
      <c r="AB16" s="171"/>
      <c r="AC16" s="171"/>
      <c r="AD16" s="172"/>
      <c r="AE16" s="172"/>
      <c r="AF16" s="172"/>
      <c r="AG16" s="172"/>
      <c r="AH16" s="172"/>
      <c r="AI16" s="172"/>
      <c r="AJ16" s="172"/>
      <c r="AK16" s="172"/>
      <c r="AL16" s="172"/>
      <c r="AM16" s="173"/>
    </row>
    <row r="17" spans="1:39" s="6" customFormat="1" ht="15" customHeight="1">
      <c r="A17" s="174"/>
      <c r="B17" s="175"/>
      <c r="C17" s="175"/>
      <c r="D17" s="176"/>
      <c r="E17" s="177"/>
      <c r="F17" s="178"/>
      <c r="G17" s="178"/>
      <c r="H17" s="178"/>
      <c r="I17" s="178"/>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row>
    <row r="18" spans="1:39" s="6" customFormat="1" ht="15" customHeight="1">
      <c r="A18" s="158"/>
      <c r="B18" s="159"/>
      <c r="C18" s="159"/>
      <c r="D18" s="160"/>
      <c r="E18" s="161"/>
      <c r="F18" s="162"/>
      <c r="G18" s="162"/>
      <c r="H18" s="162"/>
      <c r="I18" s="162"/>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s="6" customFormat="1" ht="15" customHeight="1">
      <c r="A19" s="158"/>
      <c r="B19" s="159"/>
      <c r="C19" s="159"/>
      <c r="D19" s="160"/>
      <c r="E19" s="161"/>
      <c r="F19" s="162"/>
      <c r="G19" s="162"/>
      <c r="H19" s="162"/>
      <c r="I19" s="162"/>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row>
    <row r="20" spans="1:39" s="6" customFormat="1" ht="15" customHeight="1">
      <c r="A20" s="158"/>
      <c r="B20" s="159"/>
      <c r="C20" s="159"/>
      <c r="D20" s="160"/>
      <c r="E20" s="161"/>
      <c r="F20" s="162"/>
      <c r="G20" s="162"/>
      <c r="H20" s="162"/>
      <c r="I20" s="162"/>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row>
    <row r="21" spans="1:39" s="6" customFormat="1" ht="15" customHeight="1">
      <c r="A21" s="164"/>
      <c r="B21" s="165"/>
      <c r="C21" s="165"/>
      <c r="D21" s="166"/>
      <c r="E21" s="167"/>
      <c r="F21" s="168"/>
      <c r="G21" s="168"/>
      <c r="H21" s="168"/>
      <c r="I21" s="168"/>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row>
    <row r="22" spans="1:39" s="6" customFormat="1" ht="15" customHeight="1">
      <c r="A22" s="152" t="s">
        <v>17</v>
      </c>
      <c r="B22" s="153"/>
      <c r="C22" s="153"/>
      <c r="D22" s="154"/>
      <c r="E22" s="155">
        <f>SUM(E17:I21)</f>
        <v>0</v>
      </c>
      <c r="F22" s="156"/>
      <c r="G22" s="156"/>
      <c r="H22" s="156"/>
      <c r="I22" s="156"/>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row>
    <row r="23" spans="1:39" s="6" customFormat="1" ht="10" customHeight="1">
      <c r="A23" s="12"/>
      <c r="B23" s="1"/>
      <c r="C23" s="2"/>
      <c r="D23" s="2"/>
      <c r="E23" s="1"/>
      <c r="F23" s="1"/>
      <c r="G23" s="1"/>
      <c r="H23" s="1"/>
      <c r="I23" s="1"/>
      <c r="J23" s="1"/>
      <c r="K23" s="1"/>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row>
    <row r="24" spans="1:39" s="6" customFormat="1" ht="19.5" customHeight="1">
      <c r="A24" s="34" t="s">
        <v>81</v>
      </c>
      <c r="I24" s="7"/>
      <c r="K24" s="1"/>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1:39" s="6" customFormat="1" ht="19.5" customHeight="1">
      <c r="A25" s="197" t="s">
        <v>66</v>
      </c>
      <c r="B25" s="198"/>
      <c r="C25" s="198"/>
      <c r="D25" s="198"/>
      <c r="E25" s="198"/>
      <c r="F25" s="198"/>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row>
    <row r="26" spans="1:39" s="6" customFormat="1" ht="19.5" customHeight="1">
      <c r="A26" s="197" t="s">
        <v>69</v>
      </c>
      <c r="B26" s="198"/>
      <c r="C26" s="198"/>
      <c r="D26" s="198"/>
      <c r="E26" s="198"/>
      <c r="F26" s="198"/>
      <c r="G26" s="206"/>
      <c r="H26" s="207"/>
      <c r="I26" s="207"/>
      <c r="J26" s="208"/>
      <c r="K26" s="197" t="s">
        <v>68</v>
      </c>
      <c r="L26" s="198"/>
      <c r="M26" s="198"/>
      <c r="N26" s="198"/>
      <c r="O26" s="198"/>
      <c r="P26" s="198"/>
      <c r="Q26" s="198"/>
      <c r="R26" s="198"/>
      <c r="S26" s="199"/>
      <c r="T26" s="203"/>
      <c r="U26" s="204"/>
      <c r="V26" s="204"/>
      <c r="W26" s="204"/>
      <c r="X26" s="204"/>
      <c r="Y26" s="204"/>
      <c r="Z26" s="204"/>
      <c r="AA26" s="204"/>
      <c r="AB26" s="204"/>
      <c r="AC26" s="204"/>
      <c r="AD26" s="204"/>
      <c r="AE26" s="204"/>
      <c r="AF26" s="204"/>
      <c r="AG26" s="204"/>
      <c r="AH26" s="204"/>
      <c r="AI26" s="204"/>
      <c r="AJ26" s="204"/>
      <c r="AK26" s="204"/>
      <c r="AL26" s="204"/>
      <c r="AM26" s="205"/>
    </row>
    <row r="27" spans="1:39" s="6" customFormat="1" ht="19.5" customHeight="1">
      <c r="A27" s="197" t="s">
        <v>67</v>
      </c>
      <c r="B27" s="198"/>
      <c r="C27" s="198"/>
      <c r="D27" s="198"/>
      <c r="E27" s="198"/>
      <c r="F27" s="199"/>
      <c r="G27" s="200"/>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2"/>
    </row>
    <row r="28" spans="1:39" s="6" customFormat="1" ht="10" customHeight="1" thickBot="1">
      <c r="I28" s="7"/>
      <c r="K28" s="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s="6" customFormat="1" ht="23.25" customHeight="1" thickBot="1">
      <c r="A29" s="24"/>
      <c r="B29" s="183" t="s">
        <v>73</v>
      </c>
      <c r="C29" s="183"/>
      <c r="D29" s="183"/>
      <c r="E29" s="184">
        <f>E36</f>
        <v>0</v>
      </c>
      <c r="F29" s="185"/>
      <c r="G29" s="185"/>
      <c r="H29" s="186"/>
      <c r="I29" s="13" t="s">
        <v>32</v>
      </c>
      <c r="J29" s="183" t="s">
        <v>74</v>
      </c>
      <c r="K29" s="183"/>
      <c r="L29" s="183"/>
      <c r="M29" s="183"/>
      <c r="N29" s="187">
        <f>IFERROR(VLOOKUP(G26,入力規則!D1:E2,2,0),0)</f>
        <v>0</v>
      </c>
      <c r="O29" s="188"/>
      <c r="P29" s="188"/>
      <c r="Q29" s="188"/>
      <c r="R29" s="188"/>
      <c r="S29" s="31" t="s">
        <v>32</v>
      </c>
      <c r="T29" s="189" t="s">
        <v>72</v>
      </c>
      <c r="U29" s="190"/>
      <c r="V29" s="190"/>
      <c r="W29" s="191"/>
      <c r="X29" s="187">
        <f>MIN(E29,N29)</f>
        <v>0</v>
      </c>
      <c r="Y29" s="188"/>
      <c r="Z29" s="188"/>
      <c r="AA29" s="188"/>
      <c r="AB29" s="188"/>
      <c r="AC29" s="32" t="s">
        <v>32</v>
      </c>
      <c r="AD29" s="192" t="s">
        <v>84</v>
      </c>
      <c r="AE29" s="193"/>
      <c r="AF29" s="193"/>
      <c r="AG29" s="194"/>
      <c r="AH29" s="195">
        <f>ROUNDDOWN(X29*4/5,-3)</f>
        <v>0</v>
      </c>
      <c r="AI29" s="196"/>
      <c r="AJ29" s="196"/>
      <c r="AK29" s="196"/>
      <c r="AL29" s="196"/>
      <c r="AM29" s="33" t="s">
        <v>32</v>
      </c>
    </row>
    <row r="30" spans="1:39" s="6" customFormat="1" ht="15" customHeight="1">
      <c r="A30" s="209" t="s">
        <v>56</v>
      </c>
      <c r="B30" s="171"/>
      <c r="C30" s="171"/>
      <c r="D30" s="210"/>
      <c r="E30" s="170" t="s">
        <v>61</v>
      </c>
      <c r="F30" s="170"/>
      <c r="G30" s="170"/>
      <c r="H30" s="170"/>
      <c r="I30" s="170"/>
      <c r="J30" s="171" t="s">
        <v>57</v>
      </c>
      <c r="K30" s="171"/>
      <c r="L30" s="171"/>
      <c r="M30" s="171"/>
      <c r="N30" s="171"/>
      <c r="O30" s="171"/>
      <c r="P30" s="171"/>
      <c r="Q30" s="171"/>
      <c r="R30" s="171"/>
      <c r="S30" s="171"/>
      <c r="T30" s="171"/>
      <c r="U30" s="171"/>
      <c r="V30" s="171"/>
      <c r="W30" s="171"/>
      <c r="X30" s="171"/>
      <c r="Y30" s="171"/>
      <c r="Z30" s="171"/>
      <c r="AA30" s="171"/>
      <c r="AB30" s="171"/>
      <c r="AC30" s="171"/>
      <c r="AD30" s="172"/>
      <c r="AE30" s="172"/>
      <c r="AF30" s="172"/>
      <c r="AG30" s="172"/>
      <c r="AH30" s="172"/>
      <c r="AI30" s="172"/>
      <c r="AJ30" s="172"/>
      <c r="AK30" s="172"/>
      <c r="AL30" s="172"/>
      <c r="AM30" s="173"/>
    </row>
    <row r="31" spans="1:39" s="6" customFormat="1" ht="15" customHeight="1">
      <c r="A31" s="174"/>
      <c r="B31" s="175"/>
      <c r="C31" s="175"/>
      <c r="D31" s="176"/>
      <c r="E31" s="177"/>
      <c r="F31" s="178"/>
      <c r="G31" s="178"/>
      <c r="H31" s="178"/>
      <c r="I31" s="178"/>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row>
    <row r="32" spans="1:39" s="6" customFormat="1" ht="15" customHeight="1">
      <c r="A32" s="158"/>
      <c r="B32" s="159"/>
      <c r="C32" s="159"/>
      <c r="D32" s="160"/>
      <c r="E32" s="161"/>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row>
    <row r="33" spans="1:39" s="6" customFormat="1" ht="15" customHeight="1">
      <c r="A33" s="158"/>
      <c r="B33" s="159"/>
      <c r="C33" s="159"/>
      <c r="D33" s="160"/>
      <c r="E33" s="161"/>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row>
    <row r="34" spans="1:39" s="6" customFormat="1" ht="15" customHeight="1">
      <c r="A34" s="158"/>
      <c r="B34" s="159"/>
      <c r="C34" s="159"/>
      <c r="D34" s="160"/>
      <c r="E34" s="161"/>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row>
    <row r="35" spans="1:39" s="6" customFormat="1" ht="15" customHeight="1">
      <c r="A35" s="164"/>
      <c r="B35" s="165"/>
      <c r="C35" s="165"/>
      <c r="D35" s="166"/>
      <c r="E35" s="167"/>
      <c r="F35" s="168"/>
      <c r="G35" s="168"/>
      <c r="H35" s="168"/>
      <c r="I35" s="168"/>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row>
    <row r="36" spans="1:39" s="6" customFormat="1" ht="15" customHeight="1">
      <c r="A36" s="152" t="s">
        <v>17</v>
      </c>
      <c r="B36" s="153"/>
      <c r="C36" s="153"/>
      <c r="D36" s="154"/>
      <c r="E36" s="155">
        <f>SUM(E31:I35)</f>
        <v>0</v>
      </c>
      <c r="F36" s="156"/>
      <c r="G36" s="156"/>
      <c r="H36" s="156"/>
      <c r="I36" s="156"/>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row>
    <row r="37" spans="1:39" s="6" customFormat="1" ht="10" customHeight="1">
      <c r="A37" s="12"/>
      <c r="B37" s="1"/>
      <c r="C37" s="2"/>
      <c r="D37" s="2"/>
      <c r="E37" s="1"/>
      <c r="F37" s="1"/>
      <c r="G37" s="1"/>
      <c r="H37" s="1"/>
      <c r="I37" s="1"/>
      <c r="J37" s="1"/>
      <c r="K37" s="1"/>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row>
    <row r="38" spans="1:39" s="6" customFormat="1" ht="19.5" customHeight="1">
      <c r="A38" s="34" t="s">
        <v>92</v>
      </c>
      <c r="I38" s="7"/>
      <c r="K38" s="1"/>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s="6" customFormat="1" ht="19.5" customHeight="1">
      <c r="A39" s="180" t="s">
        <v>62</v>
      </c>
      <c r="B39" s="180"/>
      <c r="C39" s="180"/>
      <c r="D39" s="180"/>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row>
    <row r="40" spans="1:39" s="6" customFormat="1" ht="19.5" customHeight="1">
      <c r="A40" s="180" t="s">
        <v>63</v>
      </c>
      <c r="B40" s="180"/>
      <c r="C40" s="180"/>
      <c r="D40" s="180"/>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row>
    <row r="41" spans="1:39" s="6" customFormat="1" ht="10" customHeight="1" thickBot="1">
      <c r="I41" s="7"/>
      <c r="K41" s="1"/>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s="6" customFormat="1" ht="23.25" customHeight="1" thickBot="1">
      <c r="A42" s="24"/>
      <c r="B42" s="183" t="s">
        <v>73</v>
      </c>
      <c r="C42" s="183"/>
      <c r="D42" s="183"/>
      <c r="E42" s="184">
        <f>E49</f>
        <v>0</v>
      </c>
      <c r="F42" s="185"/>
      <c r="G42" s="185"/>
      <c r="H42" s="186"/>
      <c r="I42" s="13" t="s">
        <v>32</v>
      </c>
      <c r="J42" s="183" t="s">
        <v>74</v>
      </c>
      <c r="K42" s="183"/>
      <c r="L42" s="183"/>
      <c r="M42" s="183"/>
      <c r="N42" s="187">
        <v>100000</v>
      </c>
      <c r="O42" s="188"/>
      <c r="P42" s="188"/>
      <c r="Q42" s="188"/>
      <c r="R42" s="188"/>
      <c r="S42" s="31" t="s">
        <v>32</v>
      </c>
      <c r="T42" s="189" t="s">
        <v>72</v>
      </c>
      <c r="U42" s="190"/>
      <c r="V42" s="190"/>
      <c r="W42" s="191"/>
      <c r="X42" s="187">
        <f>MIN(E42,N42)</f>
        <v>0</v>
      </c>
      <c r="Y42" s="188"/>
      <c r="Z42" s="188"/>
      <c r="AA42" s="188"/>
      <c r="AB42" s="188"/>
      <c r="AC42" s="32" t="s">
        <v>32</v>
      </c>
      <c r="AD42" s="192" t="s">
        <v>93</v>
      </c>
      <c r="AE42" s="193"/>
      <c r="AF42" s="193"/>
      <c r="AG42" s="194"/>
      <c r="AH42" s="195">
        <f>ROUNDDOWN(X42*3/4,-3)</f>
        <v>0</v>
      </c>
      <c r="AI42" s="196"/>
      <c r="AJ42" s="196"/>
      <c r="AK42" s="196"/>
      <c r="AL42" s="196"/>
      <c r="AM42" s="33" t="s">
        <v>32</v>
      </c>
    </row>
    <row r="43" spans="1:39" s="6" customFormat="1" ht="15" customHeight="1">
      <c r="A43" s="170" t="s">
        <v>56</v>
      </c>
      <c r="B43" s="170"/>
      <c r="C43" s="170"/>
      <c r="D43" s="170"/>
      <c r="E43" s="170" t="s">
        <v>61</v>
      </c>
      <c r="F43" s="170"/>
      <c r="G43" s="170"/>
      <c r="H43" s="170"/>
      <c r="I43" s="170"/>
      <c r="J43" s="171" t="s">
        <v>57</v>
      </c>
      <c r="K43" s="171"/>
      <c r="L43" s="171"/>
      <c r="M43" s="171"/>
      <c r="N43" s="171"/>
      <c r="O43" s="171"/>
      <c r="P43" s="171"/>
      <c r="Q43" s="171"/>
      <c r="R43" s="171"/>
      <c r="S43" s="171"/>
      <c r="T43" s="171"/>
      <c r="U43" s="171"/>
      <c r="V43" s="171"/>
      <c r="W43" s="171"/>
      <c r="X43" s="171"/>
      <c r="Y43" s="171"/>
      <c r="Z43" s="171"/>
      <c r="AA43" s="171"/>
      <c r="AB43" s="171"/>
      <c r="AC43" s="171"/>
      <c r="AD43" s="172"/>
      <c r="AE43" s="172"/>
      <c r="AF43" s="172"/>
      <c r="AG43" s="172"/>
      <c r="AH43" s="172"/>
      <c r="AI43" s="172"/>
      <c r="AJ43" s="172"/>
      <c r="AK43" s="172"/>
      <c r="AL43" s="172"/>
      <c r="AM43" s="173"/>
    </row>
    <row r="44" spans="1:39" s="6" customFormat="1" ht="15" customHeight="1">
      <c r="A44" s="174"/>
      <c r="B44" s="175"/>
      <c r="C44" s="175"/>
      <c r="D44" s="176"/>
      <c r="E44" s="177"/>
      <c r="F44" s="178"/>
      <c r="G44" s="178"/>
      <c r="H44" s="178"/>
      <c r="I44" s="178"/>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row>
    <row r="45" spans="1:39" s="6" customFormat="1" ht="15" customHeight="1">
      <c r="A45" s="158"/>
      <c r="B45" s="159"/>
      <c r="C45" s="159"/>
      <c r="D45" s="160"/>
      <c r="E45" s="161"/>
      <c r="F45" s="162"/>
      <c r="G45" s="162"/>
      <c r="H45" s="162"/>
      <c r="I45" s="162"/>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row>
    <row r="46" spans="1:39" s="6" customFormat="1" ht="15" customHeight="1">
      <c r="A46" s="158"/>
      <c r="B46" s="159"/>
      <c r="C46" s="159"/>
      <c r="D46" s="160"/>
      <c r="E46" s="161"/>
      <c r="F46" s="162"/>
      <c r="G46" s="162"/>
      <c r="H46" s="162"/>
      <c r="I46" s="162"/>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row>
    <row r="47" spans="1:39" s="6" customFormat="1" ht="15" customHeight="1">
      <c r="A47" s="158"/>
      <c r="B47" s="159"/>
      <c r="C47" s="159"/>
      <c r="D47" s="160"/>
      <c r="E47" s="161"/>
      <c r="F47" s="162"/>
      <c r="G47" s="162"/>
      <c r="H47" s="162"/>
      <c r="I47" s="162"/>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row>
    <row r="48" spans="1:39" s="6" customFormat="1" ht="15" customHeight="1">
      <c r="A48" s="164"/>
      <c r="B48" s="165"/>
      <c r="C48" s="165"/>
      <c r="D48" s="166"/>
      <c r="E48" s="167"/>
      <c r="F48" s="168"/>
      <c r="G48" s="168"/>
      <c r="H48" s="168"/>
      <c r="I48" s="168"/>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row>
    <row r="49" spans="1:39" s="6" customFormat="1" ht="15" customHeight="1">
      <c r="A49" s="152" t="s">
        <v>17</v>
      </c>
      <c r="B49" s="153"/>
      <c r="C49" s="153"/>
      <c r="D49" s="154"/>
      <c r="E49" s="155">
        <f>SUM(E44:I48)</f>
        <v>0</v>
      </c>
      <c r="F49" s="156"/>
      <c r="G49" s="156"/>
      <c r="H49" s="156"/>
      <c r="I49" s="156"/>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row>
    <row r="50" spans="1:39" ht="10" customHeight="1">
      <c r="A50" s="8"/>
      <c r="B50" s="8"/>
      <c r="C50" s="8"/>
      <c r="D50" s="8"/>
      <c r="E50" s="8"/>
      <c r="F50" s="9"/>
      <c r="G50" s="9"/>
      <c r="H50" s="9"/>
      <c r="I50" s="9"/>
      <c r="J50" s="9"/>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24.75" customHeight="1">
      <c r="A51" s="248" t="s">
        <v>19</v>
      </c>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row>
    <row r="52" spans="1:39" ht="42.75" customHeight="1">
      <c r="A52" s="22"/>
      <c r="B52" s="246" t="s">
        <v>34</v>
      </c>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row>
    <row r="53" spans="1:39" ht="42.75" customHeight="1">
      <c r="A53" s="22"/>
      <c r="B53" s="247" t="s">
        <v>35</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row>
    <row r="54" spans="1:39" s="10" customFormat="1" ht="18.75" customHeight="1"/>
    <row r="55" spans="1:39" s="10" customFormat="1" ht="18.75" customHeight="1"/>
    <row r="56" spans="1:39" s="10" customFormat="1" ht="18.75" customHeight="1"/>
    <row r="57" spans="1:39" s="10" customFormat="1" ht="18.75" customHeight="1"/>
    <row r="58" spans="1:39" s="10" customFormat="1" ht="18.75" customHeight="1"/>
    <row r="59" spans="1:39" s="10" customFormat="1" ht="18.75" customHeight="1"/>
    <row r="60" spans="1:39" s="10" customFormat="1" ht="18.75" customHeight="1"/>
    <row r="61" spans="1:39" s="10" customFormat="1" ht="18.75" customHeight="1"/>
  </sheetData>
  <sheetProtection algorithmName="SHA-512" hashValue="0/oxwE422o32H12lHgpWnoOTvmXaAyCYS2pYduI5vvS4uAFhpKmHPk7sygXE2ekqBD19hg5zODq2XbE38X6X9g==" saltValue="uzEZ3uwRcS7hHnjuQLoKYQ==" spinCount="100000" sheet="1" selectLockedCells="1" autoFilter="0"/>
  <mergeCells count="121">
    <mergeCell ref="L8:O8"/>
    <mergeCell ref="P8:Y8"/>
    <mergeCell ref="Z8:AB8"/>
    <mergeCell ref="AC8:AM8"/>
    <mergeCell ref="L9:AM9"/>
    <mergeCell ref="A12:D12"/>
    <mergeCell ref="E12:AM12"/>
    <mergeCell ref="A3:A9"/>
    <mergeCell ref="L3:AF3"/>
    <mergeCell ref="AG3:AM3"/>
    <mergeCell ref="L4:AF4"/>
    <mergeCell ref="AG4:AM4"/>
    <mergeCell ref="B5:K5"/>
    <mergeCell ref="L5:AK5"/>
    <mergeCell ref="B6:K7"/>
    <mergeCell ref="Q6:V6"/>
    <mergeCell ref="L7:AM7"/>
    <mergeCell ref="A16:D16"/>
    <mergeCell ref="E16:I16"/>
    <mergeCell ref="J16:AM16"/>
    <mergeCell ref="A17:D17"/>
    <mergeCell ref="E17:I17"/>
    <mergeCell ref="J17:AM17"/>
    <mergeCell ref="A13:D13"/>
    <mergeCell ref="E13:AM13"/>
    <mergeCell ref="B15:D15"/>
    <mergeCell ref="E15:H15"/>
    <mergeCell ref="J15:M15"/>
    <mergeCell ref="N15:R15"/>
    <mergeCell ref="T15:W15"/>
    <mergeCell ref="X15:AB15"/>
    <mergeCell ref="AD15:AG15"/>
    <mergeCell ref="AH15:AL15"/>
    <mergeCell ref="A20:D20"/>
    <mergeCell ref="E20:I20"/>
    <mergeCell ref="J20:AM20"/>
    <mergeCell ref="A21:D21"/>
    <mergeCell ref="E21:I21"/>
    <mergeCell ref="J21:AM21"/>
    <mergeCell ref="A18:D18"/>
    <mergeCell ref="E18:I18"/>
    <mergeCell ref="J18:AM18"/>
    <mergeCell ref="A19:D19"/>
    <mergeCell ref="E19:I19"/>
    <mergeCell ref="J19:AM19"/>
    <mergeCell ref="A22:D22"/>
    <mergeCell ref="E22:I22"/>
    <mergeCell ref="J22:AM22"/>
    <mergeCell ref="A25:F25"/>
    <mergeCell ref="G25:AM25"/>
    <mergeCell ref="A26:F26"/>
    <mergeCell ref="G26:J26"/>
    <mergeCell ref="K26:S26"/>
    <mergeCell ref="T26:AM26"/>
    <mergeCell ref="A27:F27"/>
    <mergeCell ref="G27:AM27"/>
    <mergeCell ref="B29:D29"/>
    <mergeCell ref="E29:H29"/>
    <mergeCell ref="J29:M29"/>
    <mergeCell ref="N29:R29"/>
    <mergeCell ref="T29:W29"/>
    <mergeCell ref="X29:AB29"/>
    <mergeCell ref="AD29:AG29"/>
    <mergeCell ref="AH29:AL29"/>
    <mergeCell ref="A32:D32"/>
    <mergeCell ref="E32:I32"/>
    <mergeCell ref="J32:AM32"/>
    <mergeCell ref="A33:D33"/>
    <mergeCell ref="E33:I33"/>
    <mergeCell ref="J33:AM33"/>
    <mergeCell ref="A30:D30"/>
    <mergeCell ref="E30:I30"/>
    <mergeCell ref="J30:AM30"/>
    <mergeCell ref="A31:D31"/>
    <mergeCell ref="E31:I31"/>
    <mergeCell ref="J31:AM31"/>
    <mergeCell ref="A36:D36"/>
    <mergeCell ref="E36:I36"/>
    <mergeCell ref="J36:AM36"/>
    <mergeCell ref="A39:D39"/>
    <mergeCell ref="E39:AM39"/>
    <mergeCell ref="A40:D40"/>
    <mergeCell ref="E40:AM40"/>
    <mergeCell ref="A34:D34"/>
    <mergeCell ref="E34:I34"/>
    <mergeCell ref="J34:AM34"/>
    <mergeCell ref="A35:D35"/>
    <mergeCell ref="E35:I35"/>
    <mergeCell ref="J35:AM35"/>
    <mergeCell ref="A45:D45"/>
    <mergeCell ref="E45:I45"/>
    <mergeCell ref="J45:AM45"/>
    <mergeCell ref="A46:D46"/>
    <mergeCell ref="E46:I46"/>
    <mergeCell ref="J46:AM46"/>
    <mergeCell ref="AD42:AG42"/>
    <mergeCell ref="AH42:AL42"/>
    <mergeCell ref="A43:D43"/>
    <mergeCell ref="E43:I43"/>
    <mergeCell ref="J43:AM43"/>
    <mergeCell ref="A44:D44"/>
    <mergeCell ref="E44:I44"/>
    <mergeCell ref="J44:AM44"/>
    <mergeCell ref="B42:D42"/>
    <mergeCell ref="E42:H42"/>
    <mergeCell ref="J42:M42"/>
    <mergeCell ref="N42:R42"/>
    <mergeCell ref="T42:W42"/>
    <mergeCell ref="X42:AB42"/>
    <mergeCell ref="A49:D49"/>
    <mergeCell ref="E49:I49"/>
    <mergeCell ref="J49:AM49"/>
    <mergeCell ref="A51:AM51"/>
    <mergeCell ref="B52:AM52"/>
    <mergeCell ref="B53:AM53"/>
    <mergeCell ref="A47:D47"/>
    <mergeCell ref="E47:I47"/>
    <mergeCell ref="J47:AM47"/>
    <mergeCell ref="A48:D48"/>
    <mergeCell ref="E48:I48"/>
    <mergeCell ref="J48:AM48"/>
  </mergeCells>
  <phoneticPr fontId="5"/>
  <dataValidations count="4">
    <dataValidation type="list" imeMode="disabled" allowBlank="1" showInputMessage="1" showErrorMessage="1" sqref="A52:A53" xr:uid="{190FE476-1A81-40C9-A8CF-FC47444220B3}">
      <formula1>"○"</formula1>
    </dataValidation>
    <dataValidation imeMode="fullKatakana" allowBlank="1" showInputMessage="1" showErrorMessage="1" sqref="L3:AF3" xr:uid="{A4937317-B162-499B-AE89-30642894BE11}"/>
    <dataValidation imeMode="off" allowBlank="1" showInputMessage="1" showErrorMessage="1" sqref="P8:Y8 AC8:AM8" xr:uid="{7759AD2F-34BC-4BB5-90D7-390478D900B2}"/>
    <dataValidation type="textLength" imeMode="disabled" operator="equal" allowBlank="1" showInputMessage="1" showErrorMessage="1" errorTitle="事業所番号" error="10桁で入力してください。" sqref="AG4:AM4" xr:uid="{5E9F679C-4380-461A-A27A-4D1D9C72A849}">
      <formula1>10</formula1>
    </dataValidation>
  </dataValidations>
  <printOptions horizontalCentered="1"/>
  <pageMargins left="0.55118110236220474" right="0.55118110236220474" top="0.43307086614173229" bottom="0.23622047244094491" header="0.51181102362204722" footer="0.35433070866141736"/>
  <pageSetup paperSize="9" scale="95"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EA56A1F1-7B1F-4388-A273-0D7A389D853B}">
            <xm:f>$L$5=入力規則!$B$5</xm:f>
            <x14:dxf>
              <font>
                <strike/>
              </font>
              <fill>
                <patternFill>
                  <bgColor theme="0" tint="-0.499984740745262"/>
                </patternFill>
              </fill>
            </x14:dxf>
          </x14:cfRule>
          <x14:cfRule type="expression" priority="7" id="{EB06624D-A946-460C-9E4A-FB7C6F2A8E77}">
            <xm:f>$L$5=入力規則!$B$4</xm:f>
            <x14:dxf>
              <font>
                <strike/>
              </font>
              <fill>
                <patternFill>
                  <bgColor theme="0" tint="-0.499984740745262"/>
                </patternFill>
              </fill>
            </x14:dxf>
          </x14:cfRule>
          <x14:cfRule type="expression" priority="8" id="{1C6BFC88-5129-42F3-B8C8-06ECBCB552CA}">
            <xm:f>$L$5=入力規則!$B$3</xm:f>
            <x14:dxf>
              <font>
                <strike/>
              </font>
              <fill>
                <patternFill>
                  <bgColor theme="0" tint="-0.499984740745262"/>
                </patternFill>
              </fill>
            </x14:dxf>
          </x14:cfRule>
          <xm:sqref>A11:AM22</xm:sqref>
        </x14:conditionalFormatting>
        <x14:conditionalFormatting xmlns:xm="http://schemas.microsoft.com/office/excel/2006/main">
          <x14:cfRule type="expression" priority="3" id="{72A01A78-B6F0-414F-BFB0-F8B4D17FF4D6}">
            <xm:f>$L$5=入力規則!$B$5</xm:f>
            <x14:dxf>
              <font>
                <strike/>
              </font>
              <fill>
                <patternFill>
                  <bgColor theme="0" tint="-0.499984740745262"/>
                </patternFill>
              </fill>
            </x14:dxf>
          </x14:cfRule>
          <x14:cfRule type="expression" priority="4" id="{B33E4B31-9563-4E18-835F-00D863D3431D}">
            <xm:f>$L$5=入力規則!$B$4</xm:f>
            <x14:dxf>
              <font>
                <strike/>
              </font>
              <fill>
                <patternFill>
                  <bgColor theme="0" tint="-0.499984740745262"/>
                </patternFill>
              </fill>
            </x14:dxf>
          </x14:cfRule>
          <x14:cfRule type="expression" priority="5" id="{FCBFE7C6-0390-48D5-A5F8-81A6F134B44A}">
            <xm:f>$L$5=入力規則!$B$3</xm:f>
            <x14:dxf>
              <font>
                <strike/>
              </font>
              <fill>
                <patternFill>
                  <bgColor theme="0" tint="-0.499984740745262"/>
                </patternFill>
              </fill>
            </x14:dxf>
          </x14:cfRule>
          <xm:sqref>A24:AM36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7EA44A8-AE94-41BD-8BF2-EBD544C8C0A1}">
          <x14:formula1>
            <xm:f>入力規則!$B$1:$B$5</xm:f>
          </x14:formula1>
          <xm:sqref>L5:AK5</xm:sqref>
        </x14:dataValidation>
        <x14:dataValidation type="list" allowBlank="1" showInputMessage="1" showErrorMessage="1" xr:uid="{53E8ADD0-2EE2-4427-969C-1122949358FB}">
          <x14:formula1>
            <xm:f>入力規則!$D$1:$D$2</xm:f>
          </x14:formula1>
          <xm:sqref>G26:J26</xm:sqref>
        </x14:dataValidation>
        <x14:dataValidation type="list" allowBlank="1" showInputMessage="1" showErrorMessage="1" xr:uid="{2F579FD6-703E-4143-AE29-B3430785D4FA}">
          <x14:formula1>
            <xm:f>入力規則!$C$1:$C$2</xm:f>
          </x14:formula1>
          <xm:sqref>A17:D21 A31:D35 A44:D48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81434-D770-4F20-BD77-080CB20D351D}">
  <sheetPr>
    <pageSetUpPr fitToPage="1"/>
  </sheetPr>
  <dimension ref="A1:AQ61"/>
  <sheetViews>
    <sheetView workbookViewId="0">
      <selection activeCell="L3" sqref="L3:AF3"/>
    </sheetView>
  </sheetViews>
  <sheetFormatPr defaultColWidth="2.26953125" defaultRowHeight="13"/>
  <cols>
    <col min="1" max="1" width="5.7265625" style="3" customWidth="1"/>
    <col min="2" max="5" width="3.36328125" style="3" customWidth="1"/>
    <col min="6" max="39" width="2.26953125" style="3" customWidth="1"/>
    <col min="40" max="40" width="2.26953125" style="3"/>
    <col min="41" max="43" width="2.26953125" style="3" customWidth="1"/>
    <col min="44" max="16384" width="2.26953125" style="3"/>
  </cols>
  <sheetData>
    <row r="1" spans="1:43">
      <c r="A1" s="5" t="s">
        <v>88</v>
      </c>
    </row>
    <row r="2" spans="1:43" ht="1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3" spans="1:43" s="6" customFormat="1" ht="12" customHeight="1">
      <c r="A3" s="225" t="s">
        <v>12</v>
      </c>
      <c r="B3" s="14" t="s">
        <v>0</v>
      </c>
      <c r="C3" s="15"/>
      <c r="D3" s="15"/>
      <c r="E3" s="14"/>
      <c r="F3" s="14"/>
      <c r="G3" s="14"/>
      <c r="H3" s="14"/>
      <c r="I3" s="14"/>
      <c r="J3" s="14"/>
      <c r="K3" s="16"/>
      <c r="L3" s="228"/>
      <c r="M3" s="228"/>
      <c r="N3" s="228"/>
      <c r="O3" s="228"/>
      <c r="P3" s="228"/>
      <c r="Q3" s="228"/>
      <c r="R3" s="228"/>
      <c r="S3" s="228"/>
      <c r="T3" s="228"/>
      <c r="U3" s="228"/>
      <c r="V3" s="228"/>
      <c r="W3" s="228"/>
      <c r="X3" s="228"/>
      <c r="Y3" s="228"/>
      <c r="Z3" s="228"/>
      <c r="AA3" s="228"/>
      <c r="AB3" s="228"/>
      <c r="AC3" s="228"/>
      <c r="AD3" s="228"/>
      <c r="AE3" s="228"/>
      <c r="AF3" s="229"/>
      <c r="AG3" s="230" t="s">
        <v>33</v>
      </c>
      <c r="AH3" s="231"/>
      <c r="AI3" s="231"/>
      <c r="AJ3" s="231"/>
      <c r="AK3" s="231"/>
      <c r="AL3" s="231"/>
      <c r="AM3" s="232"/>
    </row>
    <row r="4" spans="1:43" s="6" customFormat="1" ht="20.25" customHeight="1">
      <c r="A4" s="226"/>
      <c r="B4" s="17" t="s">
        <v>64</v>
      </c>
      <c r="C4" s="18"/>
      <c r="D4" s="18"/>
      <c r="E4" s="17"/>
      <c r="F4" s="17"/>
      <c r="G4" s="17"/>
      <c r="H4" s="17"/>
      <c r="I4" s="17"/>
      <c r="J4" s="17"/>
      <c r="K4" s="19"/>
      <c r="L4" s="219"/>
      <c r="M4" s="220"/>
      <c r="N4" s="220"/>
      <c r="O4" s="220"/>
      <c r="P4" s="220"/>
      <c r="Q4" s="220"/>
      <c r="R4" s="220"/>
      <c r="S4" s="220"/>
      <c r="T4" s="220"/>
      <c r="U4" s="220"/>
      <c r="V4" s="220"/>
      <c r="W4" s="220"/>
      <c r="X4" s="220"/>
      <c r="Y4" s="220"/>
      <c r="Z4" s="220"/>
      <c r="AA4" s="220"/>
      <c r="AB4" s="220"/>
      <c r="AC4" s="220"/>
      <c r="AD4" s="220"/>
      <c r="AE4" s="220"/>
      <c r="AF4" s="221"/>
      <c r="AG4" s="243"/>
      <c r="AH4" s="244"/>
      <c r="AI4" s="244"/>
      <c r="AJ4" s="244"/>
      <c r="AK4" s="244"/>
      <c r="AL4" s="244"/>
      <c r="AM4" s="245"/>
      <c r="AP4" s="10"/>
      <c r="AQ4" s="10"/>
    </row>
    <row r="5" spans="1:43" s="6" customFormat="1" ht="21.75" customHeight="1">
      <c r="A5" s="226"/>
      <c r="B5" s="233" t="s">
        <v>15</v>
      </c>
      <c r="C5" s="233"/>
      <c r="D5" s="233"/>
      <c r="E5" s="233"/>
      <c r="F5" s="233"/>
      <c r="G5" s="233"/>
      <c r="H5" s="233"/>
      <c r="I5" s="233"/>
      <c r="J5" s="233"/>
      <c r="K5" s="234"/>
      <c r="L5" s="235"/>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7"/>
      <c r="AL5" s="28"/>
      <c r="AM5" s="29"/>
      <c r="AP5" s="11"/>
      <c r="AQ5" s="11"/>
    </row>
    <row r="6" spans="1:43" s="6" customFormat="1" ht="17.25" customHeight="1">
      <c r="A6" s="226"/>
      <c r="B6" s="215" t="s">
        <v>65</v>
      </c>
      <c r="C6" s="215"/>
      <c r="D6" s="215"/>
      <c r="E6" s="215"/>
      <c r="F6" s="215"/>
      <c r="G6" s="215"/>
      <c r="H6" s="215"/>
      <c r="I6" s="215"/>
      <c r="J6" s="215"/>
      <c r="K6" s="216"/>
      <c r="L6" s="60" t="s">
        <v>5</v>
      </c>
      <c r="M6" s="61"/>
      <c r="N6" s="61"/>
      <c r="O6" s="61"/>
      <c r="P6" s="61"/>
      <c r="Q6" s="211"/>
      <c r="R6" s="211"/>
      <c r="S6" s="211"/>
      <c r="T6" s="211"/>
      <c r="U6" s="211"/>
      <c r="V6" s="211"/>
      <c r="W6" s="61" t="s">
        <v>6</v>
      </c>
      <c r="X6" s="61"/>
      <c r="Y6" s="61"/>
      <c r="Z6" s="61"/>
      <c r="AA6" s="61"/>
      <c r="AB6" s="61"/>
      <c r="AC6" s="62"/>
      <c r="AD6" s="62"/>
      <c r="AE6" s="62"/>
      <c r="AF6" s="62"/>
      <c r="AG6" s="62"/>
      <c r="AH6" s="62"/>
      <c r="AI6" s="62"/>
      <c r="AJ6" s="62"/>
      <c r="AK6" s="62"/>
      <c r="AL6" s="62"/>
      <c r="AM6" s="63"/>
    </row>
    <row r="7" spans="1:43" s="6" customFormat="1" ht="20.25" customHeight="1">
      <c r="A7" s="226"/>
      <c r="B7" s="217"/>
      <c r="C7" s="217"/>
      <c r="D7" s="217"/>
      <c r="E7" s="217"/>
      <c r="F7" s="217"/>
      <c r="G7" s="217"/>
      <c r="H7" s="217"/>
      <c r="I7" s="217"/>
      <c r="J7" s="217"/>
      <c r="K7" s="218"/>
      <c r="L7" s="219"/>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1"/>
    </row>
    <row r="8" spans="1:43" s="6" customFormat="1" ht="21" customHeight="1">
      <c r="A8" s="226"/>
      <c r="B8" s="20" t="s">
        <v>7</v>
      </c>
      <c r="C8" s="26"/>
      <c r="D8" s="26"/>
      <c r="E8" s="20"/>
      <c r="F8" s="20"/>
      <c r="G8" s="20"/>
      <c r="H8" s="20"/>
      <c r="I8" s="20"/>
      <c r="J8" s="20"/>
      <c r="K8" s="21"/>
      <c r="L8" s="222" t="s">
        <v>8</v>
      </c>
      <c r="M8" s="223"/>
      <c r="N8" s="223"/>
      <c r="O8" s="224"/>
      <c r="P8" s="238"/>
      <c r="Q8" s="239"/>
      <c r="R8" s="239"/>
      <c r="S8" s="239"/>
      <c r="T8" s="239"/>
      <c r="U8" s="239"/>
      <c r="V8" s="239"/>
      <c r="W8" s="239"/>
      <c r="X8" s="239"/>
      <c r="Y8" s="239"/>
      <c r="Z8" s="222" t="s">
        <v>14</v>
      </c>
      <c r="AA8" s="223"/>
      <c r="AB8" s="224"/>
      <c r="AC8" s="212"/>
      <c r="AD8" s="213"/>
      <c r="AE8" s="213"/>
      <c r="AF8" s="213"/>
      <c r="AG8" s="213"/>
      <c r="AH8" s="213"/>
      <c r="AI8" s="213"/>
      <c r="AJ8" s="213"/>
      <c r="AK8" s="213"/>
      <c r="AL8" s="213"/>
      <c r="AM8" s="214"/>
      <c r="AO8" s="6" t="str">
        <f>IFERROR(VLOOKUP(AG4,#REF!,8,0),"")</f>
        <v/>
      </c>
    </row>
    <row r="9" spans="1:43" s="6" customFormat="1" ht="20.25" customHeight="1">
      <c r="A9" s="227"/>
      <c r="B9" s="20" t="s">
        <v>11</v>
      </c>
      <c r="C9" s="26"/>
      <c r="D9" s="26"/>
      <c r="E9" s="20"/>
      <c r="F9" s="20"/>
      <c r="G9" s="20"/>
      <c r="H9" s="20"/>
      <c r="I9" s="20"/>
      <c r="J9" s="20"/>
      <c r="K9" s="21"/>
      <c r="L9" s="240"/>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2"/>
    </row>
    <row r="10" spans="1:43" s="6" customFormat="1" ht="10" customHeight="1">
      <c r="A10" s="12"/>
      <c r="B10" s="1"/>
      <c r="C10" s="2"/>
      <c r="D10" s="2"/>
      <c r="E10" s="1"/>
      <c r="F10" s="1"/>
      <c r="G10" s="1"/>
      <c r="H10" s="1"/>
      <c r="I10" s="1"/>
      <c r="J10" s="1"/>
      <c r="K10" s="1"/>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row>
    <row r="11" spans="1:43" s="6" customFormat="1" ht="19.5" customHeight="1">
      <c r="A11" s="34" t="s">
        <v>80</v>
      </c>
      <c r="I11" s="7"/>
      <c r="K11" s="1"/>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43" s="6" customFormat="1" ht="19.5" customHeight="1">
      <c r="A12" s="180" t="s">
        <v>62</v>
      </c>
      <c r="B12" s="180"/>
      <c r="C12" s="180"/>
      <c r="D12" s="180"/>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row>
    <row r="13" spans="1:43" s="6" customFormat="1" ht="19.5" customHeight="1">
      <c r="A13" s="180" t="s">
        <v>63</v>
      </c>
      <c r="B13" s="180"/>
      <c r="C13" s="180"/>
      <c r="D13" s="180"/>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row>
    <row r="14" spans="1:43" s="6" customFormat="1" ht="10" customHeight="1" thickBot="1">
      <c r="I14" s="7"/>
      <c r="K14" s="1"/>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1:43" s="6" customFormat="1" ht="23.25" customHeight="1" thickBot="1">
      <c r="A15" s="24"/>
      <c r="B15" s="183" t="s">
        <v>73</v>
      </c>
      <c r="C15" s="183"/>
      <c r="D15" s="183"/>
      <c r="E15" s="184">
        <f>E22</f>
        <v>0</v>
      </c>
      <c r="F15" s="185"/>
      <c r="G15" s="185"/>
      <c r="H15" s="186"/>
      <c r="I15" s="13" t="s">
        <v>32</v>
      </c>
      <c r="J15" s="183" t="s">
        <v>74</v>
      </c>
      <c r="K15" s="183"/>
      <c r="L15" s="183"/>
      <c r="M15" s="183"/>
      <c r="N15" s="187">
        <v>200000</v>
      </c>
      <c r="O15" s="188"/>
      <c r="P15" s="188"/>
      <c r="Q15" s="188"/>
      <c r="R15" s="188"/>
      <c r="S15" s="31" t="s">
        <v>32</v>
      </c>
      <c r="T15" s="189" t="s">
        <v>72</v>
      </c>
      <c r="U15" s="190"/>
      <c r="V15" s="190"/>
      <c r="W15" s="191"/>
      <c r="X15" s="187">
        <f>MIN(E15,N15)</f>
        <v>0</v>
      </c>
      <c r="Y15" s="188"/>
      <c r="Z15" s="188"/>
      <c r="AA15" s="188"/>
      <c r="AB15" s="188"/>
      <c r="AC15" s="32" t="s">
        <v>32</v>
      </c>
      <c r="AD15" s="192" t="s">
        <v>84</v>
      </c>
      <c r="AE15" s="193"/>
      <c r="AF15" s="193"/>
      <c r="AG15" s="194"/>
      <c r="AH15" s="195">
        <f>ROUNDDOWN(X15*4/5,-3)</f>
        <v>0</v>
      </c>
      <c r="AI15" s="196"/>
      <c r="AJ15" s="196"/>
      <c r="AK15" s="196"/>
      <c r="AL15" s="196"/>
      <c r="AM15" s="33" t="s">
        <v>32</v>
      </c>
    </row>
    <row r="16" spans="1:43" s="6" customFormat="1" ht="15" customHeight="1">
      <c r="A16" s="170" t="s">
        <v>56</v>
      </c>
      <c r="B16" s="170"/>
      <c r="C16" s="170"/>
      <c r="D16" s="170"/>
      <c r="E16" s="170" t="s">
        <v>61</v>
      </c>
      <c r="F16" s="170"/>
      <c r="G16" s="170"/>
      <c r="H16" s="170"/>
      <c r="I16" s="170"/>
      <c r="J16" s="171" t="s">
        <v>57</v>
      </c>
      <c r="K16" s="171"/>
      <c r="L16" s="171"/>
      <c r="M16" s="171"/>
      <c r="N16" s="171"/>
      <c r="O16" s="171"/>
      <c r="P16" s="171"/>
      <c r="Q16" s="171"/>
      <c r="R16" s="171"/>
      <c r="S16" s="171"/>
      <c r="T16" s="171"/>
      <c r="U16" s="171"/>
      <c r="V16" s="171"/>
      <c r="W16" s="171"/>
      <c r="X16" s="171"/>
      <c r="Y16" s="171"/>
      <c r="Z16" s="171"/>
      <c r="AA16" s="171"/>
      <c r="AB16" s="171"/>
      <c r="AC16" s="171"/>
      <c r="AD16" s="172"/>
      <c r="AE16" s="172"/>
      <c r="AF16" s="172"/>
      <c r="AG16" s="172"/>
      <c r="AH16" s="172"/>
      <c r="AI16" s="172"/>
      <c r="AJ16" s="172"/>
      <c r="AK16" s="172"/>
      <c r="AL16" s="172"/>
      <c r="AM16" s="173"/>
    </row>
    <row r="17" spans="1:39" s="6" customFormat="1" ht="15" customHeight="1">
      <c r="A17" s="174"/>
      <c r="B17" s="175"/>
      <c r="C17" s="175"/>
      <c r="D17" s="176"/>
      <c r="E17" s="177"/>
      <c r="F17" s="178"/>
      <c r="G17" s="178"/>
      <c r="H17" s="178"/>
      <c r="I17" s="178"/>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row>
    <row r="18" spans="1:39" s="6" customFormat="1" ht="15" customHeight="1">
      <c r="A18" s="158"/>
      <c r="B18" s="159"/>
      <c r="C18" s="159"/>
      <c r="D18" s="160"/>
      <c r="E18" s="161"/>
      <c r="F18" s="162"/>
      <c r="G18" s="162"/>
      <c r="H18" s="162"/>
      <c r="I18" s="162"/>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s="6" customFormat="1" ht="15" customHeight="1">
      <c r="A19" s="158"/>
      <c r="B19" s="159"/>
      <c r="C19" s="159"/>
      <c r="D19" s="160"/>
      <c r="E19" s="161"/>
      <c r="F19" s="162"/>
      <c r="G19" s="162"/>
      <c r="H19" s="162"/>
      <c r="I19" s="162"/>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row>
    <row r="20" spans="1:39" s="6" customFormat="1" ht="15" customHeight="1">
      <c r="A20" s="158"/>
      <c r="B20" s="159"/>
      <c r="C20" s="159"/>
      <c r="D20" s="160"/>
      <c r="E20" s="161"/>
      <c r="F20" s="162"/>
      <c r="G20" s="162"/>
      <c r="H20" s="162"/>
      <c r="I20" s="162"/>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row>
    <row r="21" spans="1:39" s="6" customFormat="1" ht="15" customHeight="1">
      <c r="A21" s="164"/>
      <c r="B21" s="165"/>
      <c r="C21" s="165"/>
      <c r="D21" s="166"/>
      <c r="E21" s="167"/>
      <c r="F21" s="168"/>
      <c r="G21" s="168"/>
      <c r="H21" s="168"/>
      <c r="I21" s="168"/>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row>
    <row r="22" spans="1:39" s="6" customFormat="1" ht="15" customHeight="1">
      <c r="A22" s="152" t="s">
        <v>17</v>
      </c>
      <c r="B22" s="153"/>
      <c r="C22" s="153"/>
      <c r="D22" s="154"/>
      <c r="E22" s="155">
        <f>SUM(E17:I21)</f>
        <v>0</v>
      </c>
      <c r="F22" s="156"/>
      <c r="G22" s="156"/>
      <c r="H22" s="156"/>
      <c r="I22" s="156"/>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row>
    <row r="23" spans="1:39" s="6" customFormat="1" ht="10" customHeight="1">
      <c r="A23" s="12"/>
      <c r="B23" s="1"/>
      <c r="C23" s="2"/>
      <c r="D23" s="2"/>
      <c r="E23" s="1"/>
      <c r="F23" s="1"/>
      <c r="G23" s="1"/>
      <c r="H23" s="1"/>
      <c r="I23" s="1"/>
      <c r="J23" s="1"/>
      <c r="K23" s="1"/>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row>
    <row r="24" spans="1:39" s="6" customFormat="1" ht="19.5" customHeight="1">
      <c r="A24" s="34" t="s">
        <v>81</v>
      </c>
      <c r="I24" s="7"/>
      <c r="K24" s="1"/>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1:39" s="6" customFormat="1" ht="19.5" customHeight="1">
      <c r="A25" s="197" t="s">
        <v>66</v>
      </c>
      <c r="B25" s="198"/>
      <c r="C25" s="198"/>
      <c r="D25" s="198"/>
      <c r="E25" s="198"/>
      <c r="F25" s="198"/>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row>
    <row r="26" spans="1:39" s="6" customFormat="1" ht="19.5" customHeight="1">
      <c r="A26" s="197" t="s">
        <v>69</v>
      </c>
      <c r="B26" s="198"/>
      <c r="C26" s="198"/>
      <c r="D26" s="198"/>
      <c r="E26" s="198"/>
      <c r="F26" s="198"/>
      <c r="G26" s="206"/>
      <c r="H26" s="207"/>
      <c r="I26" s="207"/>
      <c r="J26" s="208"/>
      <c r="K26" s="197" t="s">
        <v>68</v>
      </c>
      <c r="L26" s="198"/>
      <c r="M26" s="198"/>
      <c r="N26" s="198"/>
      <c r="O26" s="198"/>
      <c r="P26" s="198"/>
      <c r="Q26" s="198"/>
      <c r="R26" s="198"/>
      <c r="S26" s="199"/>
      <c r="T26" s="203"/>
      <c r="U26" s="204"/>
      <c r="V26" s="204"/>
      <c r="W26" s="204"/>
      <c r="X26" s="204"/>
      <c r="Y26" s="204"/>
      <c r="Z26" s="204"/>
      <c r="AA26" s="204"/>
      <c r="AB26" s="204"/>
      <c r="AC26" s="204"/>
      <c r="AD26" s="204"/>
      <c r="AE26" s="204"/>
      <c r="AF26" s="204"/>
      <c r="AG26" s="204"/>
      <c r="AH26" s="204"/>
      <c r="AI26" s="204"/>
      <c r="AJ26" s="204"/>
      <c r="AK26" s="204"/>
      <c r="AL26" s="204"/>
      <c r="AM26" s="205"/>
    </row>
    <row r="27" spans="1:39" s="6" customFormat="1" ht="19.5" customHeight="1">
      <c r="A27" s="197" t="s">
        <v>67</v>
      </c>
      <c r="B27" s="198"/>
      <c r="C27" s="198"/>
      <c r="D27" s="198"/>
      <c r="E27" s="198"/>
      <c r="F27" s="199"/>
      <c r="G27" s="200"/>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2"/>
    </row>
    <row r="28" spans="1:39" s="6" customFormat="1" ht="10" customHeight="1" thickBot="1">
      <c r="I28" s="7"/>
      <c r="K28" s="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s="6" customFormat="1" ht="23.25" customHeight="1" thickBot="1">
      <c r="A29" s="24"/>
      <c r="B29" s="183" t="s">
        <v>73</v>
      </c>
      <c r="C29" s="183"/>
      <c r="D29" s="183"/>
      <c r="E29" s="184">
        <f>E36</f>
        <v>0</v>
      </c>
      <c r="F29" s="185"/>
      <c r="G29" s="185"/>
      <c r="H29" s="186"/>
      <c r="I29" s="13" t="s">
        <v>32</v>
      </c>
      <c r="J29" s="183" t="s">
        <v>74</v>
      </c>
      <c r="K29" s="183"/>
      <c r="L29" s="183"/>
      <c r="M29" s="183"/>
      <c r="N29" s="187">
        <f>IFERROR(VLOOKUP(G26,入力規則!D1:E2,2,0),0)</f>
        <v>0</v>
      </c>
      <c r="O29" s="188"/>
      <c r="P29" s="188"/>
      <c r="Q29" s="188"/>
      <c r="R29" s="188"/>
      <c r="S29" s="31" t="s">
        <v>32</v>
      </c>
      <c r="T29" s="189" t="s">
        <v>72</v>
      </c>
      <c r="U29" s="190"/>
      <c r="V29" s="190"/>
      <c r="W29" s="191"/>
      <c r="X29" s="187">
        <f>MIN(E29,N29)</f>
        <v>0</v>
      </c>
      <c r="Y29" s="188"/>
      <c r="Z29" s="188"/>
      <c r="AA29" s="188"/>
      <c r="AB29" s="188"/>
      <c r="AC29" s="32" t="s">
        <v>32</v>
      </c>
      <c r="AD29" s="192" t="s">
        <v>84</v>
      </c>
      <c r="AE29" s="193"/>
      <c r="AF29" s="193"/>
      <c r="AG29" s="194"/>
      <c r="AH29" s="195">
        <f>ROUNDDOWN(X29*4/5,-3)</f>
        <v>0</v>
      </c>
      <c r="AI29" s="196"/>
      <c r="AJ29" s="196"/>
      <c r="AK29" s="196"/>
      <c r="AL29" s="196"/>
      <c r="AM29" s="33" t="s">
        <v>32</v>
      </c>
    </row>
    <row r="30" spans="1:39" s="6" customFormat="1" ht="15" customHeight="1">
      <c r="A30" s="209" t="s">
        <v>56</v>
      </c>
      <c r="B30" s="171"/>
      <c r="C30" s="171"/>
      <c r="D30" s="210"/>
      <c r="E30" s="170" t="s">
        <v>61</v>
      </c>
      <c r="F30" s="170"/>
      <c r="G30" s="170"/>
      <c r="H30" s="170"/>
      <c r="I30" s="170"/>
      <c r="J30" s="171" t="s">
        <v>57</v>
      </c>
      <c r="K30" s="171"/>
      <c r="L30" s="171"/>
      <c r="M30" s="171"/>
      <c r="N30" s="171"/>
      <c r="O30" s="171"/>
      <c r="P30" s="171"/>
      <c r="Q30" s="171"/>
      <c r="R30" s="171"/>
      <c r="S30" s="171"/>
      <c r="T30" s="171"/>
      <c r="U30" s="171"/>
      <c r="V30" s="171"/>
      <c r="W30" s="171"/>
      <c r="X30" s="171"/>
      <c r="Y30" s="171"/>
      <c r="Z30" s="171"/>
      <c r="AA30" s="171"/>
      <c r="AB30" s="171"/>
      <c r="AC30" s="171"/>
      <c r="AD30" s="172"/>
      <c r="AE30" s="172"/>
      <c r="AF30" s="172"/>
      <c r="AG30" s="172"/>
      <c r="AH30" s="172"/>
      <c r="AI30" s="172"/>
      <c r="AJ30" s="172"/>
      <c r="AK30" s="172"/>
      <c r="AL30" s="172"/>
      <c r="AM30" s="173"/>
    </row>
    <row r="31" spans="1:39" s="6" customFormat="1" ht="15" customHeight="1">
      <c r="A31" s="174"/>
      <c r="B31" s="175"/>
      <c r="C31" s="175"/>
      <c r="D31" s="176"/>
      <c r="E31" s="177"/>
      <c r="F31" s="178"/>
      <c r="G31" s="178"/>
      <c r="H31" s="178"/>
      <c r="I31" s="178"/>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row>
    <row r="32" spans="1:39" s="6" customFormat="1" ht="15" customHeight="1">
      <c r="A32" s="158"/>
      <c r="B32" s="159"/>
      <c r="C32" s="159"/>
      <c r="D32" s="160"/>
      <c r="E32" s="161"/>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row>
    <row r="33" spans="1:39" s="6" customFormat="1" ht="15" customHeight="1">
      <c r="A33" s="158"/>
      <c r="B33" s="159"/>
      <c r="C33" s="159"/>
      <c r="D33" s="160"/>
      <c r="E33" s="161"/>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row>
    <row r="34" spans="1:39" s="6" customFormat="1" ht="15" customHeight="1">
      <c r="A34" s="158"/>
      <c r="B34" s="159"/>
      <c r="C34" s="159"/>
      <c r="D34" s="160"/>
      <c r="E34" s="161"/>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row>
    <row r="35" spans="1:39" s="6" customFormat="1" ht="15" customHeight="1">
      <c r="A35" s="164"/>
      <c r="B35" s="165"/>
      <c r="C35" s="165"/>
      <c r="D35" s="166"/>
      <c r="E35" s="167"/>
      <c r="F35" s="168"/>
      <c r="G35" s="168"/>
      <c r="H35" s="168"/>
      <c r="I35" s="168"/>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row>
    <row r="36" spans="1:39" s="6" customFormat="1" ht="15" customHeight="1">
      <c r="A36" s="152" t="s">
        <v>17</v>
      </c>
      <c r="B36" s="153"/>
      <c r="C36" s="153"/>
      <c r="D36" s="154"/>
      <c r="E36" s="155">
        <f>SUM(E31:I35)</f>
        <v>0</v>
      </c>
      <c r="F36" s="156"/>
      <c r="G36" s="156"/>
      <c r="H36" s="156"/>
      <c r="I36" s="156"/>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row>
    <row r="37" spans="1:39" s="6" customFormat="1" ht="10" customHeight="1">
      <c r="A37" s="12"/>
      <c r="B37" s="1"/>
      <c r="C37" s="2"/>
      <c r="D37" s="2"/>
      <c r="E37" s="1"/>
      <c r="F37" s="1"/>
      <c r="G37" s="1"/>
      <c r="H37" s="1"/>
      <c r="I37" s="1"/>
      <c r="J37" s="1"/>
      <c r="K37" s="1"/>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row>
    <row r="38" spans="1:39" s="6" customFormat="1" ht="19.5" customHeight="1">
      <c r="A38" s="34" t="s">
        <v>92</v>
      </c>
      <c r="I38" s="7"/>
      <c r="K38" s="1"/>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s="6" customFormat="1" ht="19.5" customHeight="1">
      <c r="A39" s="180" t="s">
        <v>62</v>
      </c>
      <c r="B39" s="180"/>
      <c r="C39" s="180"/>
      <c r="D39" s="180"/>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row>
    <row r="40" spans="1:39" s="6" customFormat="1" ht="19.5" customHeight="1">
      <c r="A40" s="180" t="s">
        <v>63</v>
      </c>
      <c r="B40" s="180"/>
      <c r="C40" s="180"/>
      <c r="D40" s="180"/>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row>
    <row r="41" spans="1:39" s="6" customFormat="1" ht="10" customHeight="1" thickBot="1">
      <c r="I41" s="7"/>
      <c r="K41" s="1"/>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s="6" customFormat="1" ht="23.25" customHeight="1" thickBot="1">
      <c r="A42" s="24"/>
      <c r="B42" s="183" t="s">
        <v>73</v>
      </c>
      <c r="C42" s="183"/>
      <c r="D42" s="183"/>
      <c r="E42" s="184">
        <f>E49</f>
        <v>0</v>
      </c>
      <c r="F42" s="185"/>
      <c r="G42" s="185"/>
      <c r="H42" s="186"/>
      <c r="I42" s="13" t="s">
        <v>32</v>
      </c>
      <c r="J42" s="183" t="s">
        <v>74</v>
      </c>
      <c r="K42" s="183"/>
      <c r="L42" s="183"/>
      <c r="M42" s="183"/>
      <c r="N42" s="187">
        <v>100000</v>
      </c>
      <c r="O42" s="188"/>
      <c r="P42" s="188"/>
      <c r="Q42" s="188"/>
      <c r="R42" s="188"/>
      <c r="S42" s="31" t="s">
        <v>32</v>
      </c>
      <c r="T42" s="189" t="s">
        <v>72</v>
      </c>
      <c r="U42" s="190"/>
      <c r="V42" s="190"/>
      <c r="W42" s="191"/>
      <c r="X42" s="187">
        <f>MIN(E42,N42)</f>
        <v>0</v>
      </c>
      <c r="Y42" s="188"/>
      <c r="Z42" s="188"/>
      <c r="AA42" s="188"/>
      <c r="AB42" s="188"/>
      <c r="AC42" s="32" t="s">
        <v>32</v>
      </c>
      <c r="AD42" s="192" t="s">
        <v>93</v>
      </c>
      <c r="AE42" s="193"/>
      <c r="AF42" s="193"/>
      <c r="AG42" s="194"/>
      <c r="AH42" s="195">
        <f>ROUNDDOWN(X42*3/4,-3)</f>
        <v>0</v>
      </c>
      <c r="AI42" s="196"/>
      <c r="AJ42" s="196"/>
      <c r="AK42" s="196"/>
      <c r="AL42" s="196"/>
      <c r="AM42" s="33" t="s">
        <v>32</v>
      </c>
    </row>
    <row r="43" spans="1:39" s="6" customFormat="1" ht="15" customHeight="1">
      <c r="A43" s="170" t="s">
        <v>56</v>
      </c>
      <c r="B43" s="170"/>
      <c r="C43" s="170"/>
      <c r="D43" s="170"/>
      <c r="E43" s="170" t="s">
        <v>61</v>
      </c>
      <c r="F43" s="170"/>
      <c r="G43" s="170"/>
      <c r="H43" s="170"/>
      <c r="I43" s="170"/>
      <c r="J43" s="171" t="s">
        <v>57</v>
      </c>
      <c r="K43" s="171"/>
      <c r="L43" s="171"/>
      <c r="M43" s="171"/>
      <c r="N43" s="171"/>
      <c r="O43" s="171"/>
      <c r="P43" s="171"/>
      <c r="Q43" s="171"/>
      <c r="R43" s="171"/>
      <c r="S43" s="171"/>
      <c r="T43" s="171"/>
      <c r="U43" s="171"/>
      <c r="V43" s="171"/>
      <c r="W43" s="171"/>
      <c r="X43" s="171"/>
      <c r="Y43" s="171"/>
      <c r="Z43" s="171"/>
      <c r="AA43" s="171"/>
      <c r="AB43" s="171"/>
      <c r="AC43" s="171"/>
      <c r="AD43" s="172"/>
      <c r="AE43" s="172"/>
      <c r="AF43" s="172"/>
      <c r="AG43" s="172"/>
      <c r="AH43" s="172"/>
      <c r="AI43" s="172"/>
      <c r="AJ43" s="172"/>
      <c r="AK43" s="172"/>
      <c r="AL43" s="172"/>
      <c r="AM43" s="173"/>
    </row>
    <row r="44" spans="1:39" s="6" customFormat="1" ht="15" customHeight="1">
      <c r="A44" s="174"/>
      <c r="B44" s="175"/>
      <c r="C44" s="175"/>
      <c r="D44" s="176"/>
      <c r="E44" s="177"/>
      <c r="F44" s="178"/>
      <c r="G44" s="178"/>
      <c r="H44" s="178"/>
      <c r="I44" s="178"/>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row>
    <row r="45" spans="1:39" s="6" customFormat="1" ht="15" customHeight="1">
      <c r="A45" s="158"/>
      <c r="B45" s="159"/>
      <c r="C45" s="159"/>
      <c r="D45" s="160"/>
      <c r="E45" s="161"/>
      <c r="F45" s="162"/>
      <c r="G45" s="162"/>
      <c r="H45" s="162"/>
      <c r="I45" s="162"/>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row>
    <row r="46" spans="1:39" s="6" customFormat="1" ht="15" customHeight="1">
      <c r="A46" s="158"/>
      <c r="B46" s="159"/>
      <c r="C46" s="159"/>
      <c r="D46" s="160"/>
      <c r="E46" s="161"/>
      <c r="F46" s="162"/>
      <c r="G46" s="162"/>
      <c r="H46" s="162"/>
      <c r="I46" s="162"/>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row>
    <row r="47" spans="1:39" s="6" customFormat="1" ht="15" customHeight="1">
      <c r="A47" s="158"/>
      <c r="B47" s="159"/>
      <c r="C47" s="159"/>
      <c r="D47" s="160"/>
      <c r="E47" s="161"/>
      <c r="F47" s="162"/>
      <c r="G47" s="162"/>
      <c r="H47" s="162"/>
      <c r="I47" s="162"/>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row>
    <row r="48" spans="1:39" s="6" customFormat="1" ht="15" customHeight="1">
      <c r="A48" s="164"/>
      <c r="B48" s="165"/>
      <c r="C48" s="165"/>
      <c r="D48" s="166"/>
      <c r="E48" s="167"/>
      <c r="F48" s="168"/>
      <c r="G48" s="168"/>
      <c r="H48" s="168"/>
      <c r="I48" s="168"/>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row>
    <row r="49" spans="1:39" s="6" customFormat="1" ht="15" customHeight="1">
      <c r="A49" s="152" t="s">
        <v>17</v>
      </c>
      <c r="B49" s="153"/>
      <c r="C49" s="153"/>
      <c r="D49" s="154"/>
      <c r="E49" s="155">
        <f>SUM(E44:I48)</f>
        <v>0</v>
      </c>
      <c r="F49" s="156"/>
      <c r="G49" s="156"/>
      <c r="H49" s="156"/>
      <c r="I49" s="156"/>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row>
    <row r="50" spans="1:39" ht="10" customHeight="1">
      <c r="A50" s="8"/>
      <c r="B50" s="8"/>
      <c r="C50" s="8"/>
      <c r="D50" s="8"/>
      <c r="E50" s="8"/>
      <c r="F50" s="9"/>
      <c r="G50" s="9"/>
      <c r="H50" s="9"/>
      <c r="I50" s="9"/>
      <c r="J50" s="9"/>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24.75" customHeight="1">
      <c r="A51" s="248" t="s">
        <v>19</v>
      </c>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row>
    <row r="52" spans="1:39" ht="42.75" customHeight="1">
      <c r="A52" s="22"/>
      <c r="B52" s="246" t="s">
        <v>34</v>
      </c>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row>
    <row r="53" spans="1:39" ht="42.75" customHeight="1">
      <c r="A53" s="22"/>
      <c r="B53" s="247" t="s">
        <v>35</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row>
    <row r="54" spans="1:39" s="10" customFormat="1" ht="18.75" customHeight="1"/>
    <row r="55" spans="1:39" s="10" customFormat="1" ht="18.75" customHeight="1"/>
    <row r="56" spans="1:39" s="10" customFormat="1" ht="18.75" customHeight="1"/>
    <row r="57" spans="1:39" s="10" customFormat="1" ht="18.75" customHeight="1"/>
    <row r="58" spans="1:39" s="10" customFormat="1" ht="18.75" customHeight="1"/>
    <row r="59" spans="1:39" s="10" customFormat="1" ht="18.75" customHeight="1"/>
    <row r="60" spans="1:39" s="10" customFormat="1" ht="18.75" customHeight="1"/>
    <row r="61" spans="1:39" s="10" customFormat="1" ht="18.75" customHeight="1"/>
  </sheetData>
  <sheetProtection algorithmName="SHA-512" hashValue="zv1SPi6Lcg+dQVLgcOkgf6CxpS2bQXqedvnSTwfZEuz8futESSg1jd5nQAEpYwFhef3dREK5ChoCyT5JMuqVcw==" saltValue="DQw0YKESqP0ByFRreyXlIg==" spinCount="100000" sheet="1" selectLockedCells="1" autoFilter="0"/>
  <mergeCells count="121">
    <mergeCell ref="L8:O8"/>
    <mergeCell ref="P8:Y8"/>
    <mergeCell ref="Z8:AB8"/>
    <mergeCell ref="AC8:AM8"/>
    <mergeCell ref="L9:AM9"/>
    <mergeCell ref="A12:D12"/>
    <mergeCell ref="E12:AM12"/>
    <mergeCell ref="A3:A9"/>
    <mergeCell ref="L3:AF3"/>
    <mergeCell ref="AG3:AM3"/>
    <mergeCell ref="L4:AF4"/>
    <mergeCell ref="AG4:AM4"/>
    <mergeCell ref="B5:K5"/>
    <mergeCell ref="L5:AK5"/>
    <mergeCell ref="B6:K7"/>
    <mergeCell ref="Q6:V6"/>
    <mergeCell ref="L7:AM7"/>
    <mergeCell ref="A16:D16"/>
    <mergeCell ref="E16:I16"/>
    <mergeCell ref="J16:AM16"/>
    <mergeCell ref="A17:D17"/>
    <mergeCell ref="E17:I17"/>
    <mergeCell ref="J17:AM17"/>
    <mergeCell ref="A13:D13"/>
    <mergeCell ref="E13:AM13"/>
    <mergeCell ref="B15:D15"/>
    <mergeCell ref="E15:H15"/>
    <mergeCell ref="J15:M15"/>
    <mergeCell ref="N15:R15"/>
    <mergeCell ref="T15:W15"/>
    <mergeCell ref="X15:AB15"/>
    <mergeCell ref="AD15:AG15"/>
    <mergeCell ref="AH15:AL15"/>
    <mergeCell ref="A20:D20"/>
    <mergeCell ref="E20:I20"/>
    <mergeCell ref="J20:AM20"/>
    <mergeCell ref="A21:D21"/>
    <mergeCell ref="E21:I21"/>
    <mergeCell ref="J21:AM21"/>
    <mergeCell ref="A18:D18"/>
    <mergeCell ref="E18:I18"/>
    <mergeCell ref="J18:AM18"/>
    <mergeCell ref="A19:D19"/>
    <mergeCell ref="E19:I19"/>
    <mergeCell ref="J19:AM19"/>
    <mergeCell ref="A22:D22"/>
    <mergeCell ref="E22:I22"/>
    <mergeCell ref="J22:AM22"/>
    <mergeCell ref="A25:F25"/>
    <mergeCell ref="G25:AM25"/>
    <mergeCell ref="A26:F26"/>
    <mergeCell ref="G26:J26"/>
    <mergeCell ref="K26:S26"/>
    <mergeCell ref="T26:AM26"/>
    <mergeCell ref="A27:F27"/>
    <mergeCell ref="G27:AM27"/>
    <mergeCell ref="B29:D29"/>
    <mergeCell ref="E29:H29"/>
    <mergeCell ref="J29:M29"/>
    <mergeCell ref="N29:R29"/>
    <mergeCell ref="T29:W29"/>
    <mergeCell ref="X29:AB29"/>
    <mergeCell ref="AD29:AG29"/>
    <mergeCell ref="AH29:AL29"/>
    <mergeCell ref="A32:D32"/>
    <mergeCell ref="E32:I32"/>
    <mergeCell ref="J32:AM32"/>
    <mergeCell ref="A33:D33"/>
    <mergeCell ref="E33:I33"/>
    <mergeCell ref="J33:AM33"/>
    <mergeCell ref="A30:D30"/>
    <mergeCell ref="E30:I30"/>
    <mergeCell ref="J30:AM30"/>
    <mergeCell ref="A31:D31"/>
    <mergeCell ref="E31:I31"/>
    <mergeCell ref="J31:AM31"/>
    <mergeCell ref="A36:D36"/>
    <mergeCell ref="E36:I36"/>
    <mergeCell ref="J36:AM36"/>
    <mergeCell ref="A39:D39"/>
    <mergeCell ref="E39:AM39"/>
    <mergeCell ref="A40:D40"/>
    <mergeCell ref="E40:AM40"/>
    <mergeCell ref="A34:D34"/>
    <mergeCell ref="E34:I34"/>
    <mergeCell ref="J34:AM34"/>
    <mergeCell ref="A35:D35"/>
    <mergeCell ref="E35:I35"/>
    <mergeCell ref="J35:AM35"/>
    <mergeCell ref="A45:D45"/>
    <mergeCell ref="E45:I45"/>
    <mergeCell ref="J45:AM45"/>
    <mergeCell ref="A46:D46"/>
    <mergeCell ref="E46:I46"/>
    <mergeCell ref="J46:AM46"/>
    <mergeCell ref="AD42:AG42"/>
    <mergeCell ref="AH42:AL42"/>
    <mergeCell ref="A43:D43"/>
    <mergeCell ref="E43:I43"/>
    <mergeCell ref="J43:AM43"/>
    <mergeCell ref="A44:D44"/>
    <mergeCell ref="E44:I44"/>
    <mergeCell ref="J44:AM44"/>
    <mergeCell ref="B42:D42"/>
    <mergeCell ref="E42:H42"/>
    <mergeCell ref="J42:M42"/>
    <mergeCell ref="N42:R42"/>
    <mergeCell ref="T42:W42"/>
    <mergeCell ref="X42:AB42"/>
    <mergeCell ref="A49:D49"/>
    <mergeCell ref="E49:I49"/>
    <mergeCell ref="J49:AM49"/>
    <mergeCell ref="A51:AM51"/>
    <mergeCell ref="B52:AM52"/>
    <mergeCell ref="B53:AM53"/>
    <mergeCell ref="A47:D47"/>
    <mergeCell ref="E47:I47"/>
    <mergeCell ref="J47:AM47"/>
    <mergeCell ref="A48:D48"/>
    <mergeCell ref="E48:I48"/>
    <mergeCell ref="J48:AM48"/>
  </mergeCells>
  <phoneticPr fontId="5"/>
  <dataValidations count="4">
    <dataValidation type="textLength" imeMode="disabled" operator="equal" allowBlank="1" showInputMessage="1" showErrorMessage="1" errorTitle="事業所番号" error="10桁で入力してください。" sqref="AG4:AM4" xr:uid="{2583C3A0-D8D7-4321-B8E2-3AF6031FC858}">
      <formula1>10</formula1>
    </dataValidation>
    <dataValidation imeMode="off" allowBlank="1" showInputMessage="1" showErrorMessage="1" sqref="P8:Y8 AC8:AM8" xr:uid="{EE7FD52C-3BB9-453B-A974-5BDF1C6489CD}"/>
    <dataValidation imeMode="fullKatakana" allowBlank="1" showInputMessage="1" showErrorMessage="1" sqref="L3:AF3" xr:uid="{15BC252F-5F36-4A1E-951E-B79A9EBE1762}"/>
    <dataValidation type="list" imeMode="disabled" allowBlank="1" showInputMessage="1" showErrorMessage="1" sqref="A52:A53" xr:uid="{97ED077E-E05C-4C2A-89A8-B669A1D67EB3}">
      <formula1>"○"</formula1>
    </dataValidation>
  </dataValidations>
  <printOptions horizontalCentered="1"/>
  <pageMargins left="0.55118110236220474" right="0.55118110236220474" top="0.43307086614173229" bottom="0.23622047244094491" header="0.51181102362204722" footer="0.35433070866141736"/>
  <pageSetup paperSize="9" scale="95"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FAB94084-D1CF-44A8-BF9A-8CC50EA2A5A0}">
            <xm:f>$L$5=入力規則!$B$5</xm:f>
            <x14:dxf>
              <font>
                <strike/>
              </font>
              <fill>
                <patternFill>
                  <bgColor theme="0" tint="-0.499984740745262"/>
                </patternFill>
              </fill>
            </x14:dxf>
          </x14:cfRule>
          <x14:cfRule type="expression" priority="7" id="{E584A5E9-123B-4387-A16B-3628DA220B9F}">
            <xm:f>$L$5=入力規則!$B$4</xm:f>
            <x14:dxf>
              <font>
                <strike/>
              </font>
              <fill>
                <patternFill>
                  <bgColor theme="0" tint="-0.499984740745262"/>
                </patternFill>
              </fill>
            </x14:dxf>
          </x14:cfRule>
          <x14:cfRule type="expression" priority="8" id="{CD087A06-114C-4F29-B24D-071D445D7A8B}">
            <xm:f>$L$5=入力規則!$B$3</xm:f>
            <x14:dxf>
              <font>
                <strike/>
              </font>
              <fill>
                <patternFill>
                  <bgColor theme="0" tint="-0.499984740745262"/>
                </patternFill>
              </fill>
            </x14:dxf>
          </x14:cfRule>
          <xm:sqref>A11:AM22</xm:sqref>
        </x14:conditionalFormatting>
        <x14:conditionalFormatting xmlns:xm="http://schemas.microsoft.com/office/excel/2006/main">
          <x14:cfRule type="expression" priority="3" id="{8B73DF06-80F2-4802-93EF-6C4C36119C49}">
            <xm:f>$L$5=入力規則!$B$5</xm:f>
            <x14:dxf>
              <font>
                <strike/>
              </font>
              <fill>
                <patternFill>
                  <bgColor theme="0" tint="-0.499984740745262"/>
                </patternFill>
              </fill>
            </x14:dxf>
          </x14:cfRule>
          <x14:cfRule type="expression" priority="4" id="{7EFF0191-18E7-458B-BD94-1FBA410F2111}">
            <xm:f>$L$5=入力規則!$B$4</xm:f>
            <x14:dxf>
              <font>
                <strike/>
              </font>
              <fill>
                <patternFill>
                  <bgColor theme="0" tint="-0.499984740745262"/>
                </patternFill>
              </fill>
            </x14:dxf>
          </x14:cfRule>
          <x14:cfRule type="expression" priority="5" id="{38547CD9-8F68-4409-8F42-B678AC3039B9}">
            <xm:f>$L$5=入力規則!$B$3</xm:f>
            <x14:dxf>
              <font>
                <strike/>
              </font>
              <fill>
                <patternFill>
                  <bgColor theme="0" tint="-0.499984740745262"/>
                </patternFill>
              </fill>
            </x14:dxf>
          </x14:cfRule>
          <xm:sqref>A24:AM36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A95726D-F9E3-4573-A039-865F0F34A87B}">
          <x14:formula1>
            <xm:f>入力規則!$C$1:$C$2</xm:f>
          </x14:formula1>
          <xm:sqref>A17:D21 A31:D35 A44:D48</xm:sqref>
        </x14:dataValidation>
        <x14:dataValidation type="list" allowBlank="1" showInputMessage="1" showErrorMessage="1" xr:uid="{82FA74EF-EA05-4E92-9DA8-193EE43A7799}">
          <x14:formula1>
            <xm:f>入力規則!$D$1:$D$2</xm:f>
          </x14:formula1>
          <xm:sqref>G26:J26</xm:sqref>
        </x14:dataValidation>
        <x14:dataValidation type="list" allowBlank="1" showInputMessage="1" showErrorMessage="1" xr:uid="{0515CA21-2DD6-48A0-8F25-6F6E0B08C9FF}">
          <x14:formula1>
            <xm:f>入力規則!$B$1:$B$5</xm:f>
          </x14:formula1>
          <xm:sqref>L5:AK5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sheetPr>
  <dimension ref="A1:E5"/>
  <sheetViews>
    <sheetView workbookViewId="0"/>
  </sheetViews>
  <sheetFormatPr defaultRowHeight="13"/>
  <cols>
    <col min="2" max="2" width="24.36328125" bestFit="1" customWidth="1"/>
    <col min="3" max="3" width="18.36328125" bestFit="1" customWidth="1"/>
  </cols>
  <sheetData>
    <row r="1" spans="1:5">
      <c r="A1" t="s">
        <v>54</v>
      </c>
      <c r="B1" t="s">
        <v>82</v>
      </c>
      <c r="C1" t="s">
        <v>58</v>
      </c>
      <c r="D1" t="s">
        <v>71</v>
      </c>
      <c r="E1" s="23">
        <v>200000</v>
      </c>
    </row>
    <row r="2" spans="1:5">
      <c r="A2" t="s">
        <v>55</v>
      </c>
      <c r="B2" t="s">
        <v>83</v>
      </c>
      <c r="C2" t="s">
        <v>59</v>
      </c>
      <c r="D2" t="s">
        <v>70</v>
      </c>
      <c r="E2" s="23">
        <v>700000</v>
      </c>
    </row>
    <row r="3" spans="1:5">
      <c r="A3" t="s">
        <v>28</v>
      </c>
      <c r="B3" t="s">
        <v>94</v>
      </c>
    </row>
    <row r="4" spans="1:5">
      <c r="B4" t="s">
        <v>95</v>
      </c>
    </row>
    <row r="5" spans="1:5">
      <c r="B5" t="s">
        <v>96</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交付申請書</vt:lpstr>
      <vt:lpstr>総括表</vt:lpstr>
      <vt:lpstr>個票1</vt:lpstr>
      <vt:lpstr>個票2</vt:lpstr>
      <vt:lpstr>個票3</vt:lpstr>
      <vt:lpstr>個票4</vt:lpstr>
      <vt:lpstr>個票5</vt:lpstr>
      <vt:lpstr>入力規則</vt:lpstr>
      <vt:lpstr>個票1!Print_Area</vt:lpstr>
      <vt:lpstr>個票2!Print_Area</vt:lpstr>
      <vt:lpstr>個票3!Print_Area</vt:lpstr>
      <vt:lpstr>個票4!Print_Area</vt:lpstr>
      <vt:lpstr>個票5!Print_Area</vt:lpstr>
      <vt:lpstr>交付申請書!Print_Area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0005538</cp:lastModifiedBy>
  <cp:lastPrinted>2026-05-27T09:29:32Z</cp:lastPrinted>
  <dcterms:created xsi:type="dcterms:W3CDTF">2018-06-19T01:27:02Z</dcterms:created>
  <dcterms:modified xsi:type="dcterms:W3CDTF">2026-06-18T00:08:27Z</dcterms:modified>
</cp:coreProperties>
</file>