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CC5B9D0D-8D33-4978-917E-9E04A00D63F3}" xr6:coauthVersionLast="47" xr6:coauthVersionMax="47" xr10:uidLastSave="{00000000-0000-0000-0000-000000000000}"/>
  <bookViews>
    <workbookView xWindow="28965" yWindow="990" windowWidth="23715" windowHeight="11895" xr2:uid="{00000000-000D-0000-FFFF-FFFF00000000}"/>
  </bookViews>
  <sheets>
    <sheet name="(13)徴収経費" sheetId="2" r:id="rId1"/>
  </sheets>
  <definedNames>
    <definedName name="_xlnm.Print_Area" localSheetId="0">'(13)徴収経費'!$A$1:$AN$53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C50" i="2"/>
  <c r="D50" i="2"/>
  <c r="E50" i="2"/>
  <c r="F50" i="2"/>
  <c r="G50" i="2"/>
  <c r="H50" i="2"/>
  <c r="I50" i="2"/>
  <c r="B51" i="2"/>
  <c r="C51" i="2"/>
  <c r="D51" i="2"/>
  <c r="E51" i="2"/>
  <c r="F51" i="2"/>
  <c r="G51" i="2"/>
  <c r="H51" i="2"/>
  <c r="I51" i="2"/>
  <c r="B52" i="2"/>
  <c r="C52" i="2"/>
  <c r="D52" i="2"/>
  <c r="E52" i="2"/>
  <c r="F52" i="2"/>
  <c r="G52" i="2"/>
  <c r="H52" i="2"/>
  <c r="I52" i="2"/>
  <c r="AE9" i="2" l="1"/>
  <c r="AF9" i="2"/>
  <c r="AE10" i="2"/>
  <c r="AF10" i="2"/>
  <c r="AE11" i="2"/>
  <c r="AF11" i="2"/>
  <c r="AE12" i="2"/>
  <c r="AF12" i="2"/>
  <c r="AE13" i="2"/>
  <c r="AF13" i="2"/>
  <c r="AE14" i="2"/>
  <c r="AF14" i="2"/>
  <c r="AE15" i="2"/>
  <c r="AF15" i="2"/>
  <c r="AE16" i="2"/>
  <c r="AF16" i="2"/>
  <c r="AE17" i="2"/>
  <c r="AF17" i="2"/>
  <c r="AE18" i="2"/>
  <c r="AF18" i="2"/>
  <c r="AE19" i="2"/>
  <c r="AF19" i="2"/>
  <c r="AE20" i="2"/>
  <c r="AF20" i="2"/>
  <c r="AE21" i="2"/>
  <c r="AF21" i="2"/>
  <c r="AE22" i="2"/>
  <c r="AF22" i="2"/>
  <c r="AE23" i="2"/>
  <c r="AF23" i="2"/>
  <c r="AE24" i="2"/>
  <c r="AF24" i="2"/>
  <c r="AE25" i="2"/>
  <c r="AF25" i="2"/>
  <c r="AE26" i="2"/>
  <c r="AF26" i="2"/>
  <c r="AE27" i="2"/>
  <c r="AF27" i="2"/>
  <c r="AE28" i="2"/>
  <c r="AF28" i="2"/>
  <c r="AE29" i="2"/>
  <c r="AF29" i="2"/>
  <c r="AE30" i="2"/>
  <c r="AF30" i="2"/>
  <c r="AE31" i="2"/>
  <c r="AF31" i="2"/>
  <c r="AE32" i="2"/>
  <c r="AF32" i="2"/>
  <c r="AE33" i="2"/>
  <c r="AF33" i="2"/>
  <c r="AE34" i="2"/>
  <c r="AF34" i="2"/>
  <c r="AE35" i="2"/>
  <c r="AF35" i="2"/>
  <c r="AE36" i="2"/>
  <c r="AF36" i="2"/>
  <c r="AE37" i="2"/>
  <c r="AF37" i="2"/>
  <c r="AE38" i="2"/>
  <c r="AF38" i="2"/>
  <c r="AE39" i="2"/>
  <c r="AF39" i="2"/>
  <c r="AE40" i="2"/>
  <c r="AF40" i="2"/>
  <c r="AE41" i="2"/>
  <c r="AF41" i="2"/>
  <c r="AE42" i="2"/>
  <c r="AF42" i="2"/>
  <c r="AE43" i="2"/>
  <c r="AF43" i="2"/>
  <c r="AE44" i="2"/>
  <c r="AF44" i="2"/>
  <c r="AE45" i="2"/>
  <c r="AF45" i="2"/>
  <c r="AE46" i="2"/>
  <c r="AF46" i="2"/>
  <c r="AE47" i="2"/>
  <c r="AF47" i="2"/>
  <c r="AE48" i="2"/>
  <c r="AF48" i="2"/>
  <c r="AE49" i="2"/>
  <c r="AF49" i="2"/>
  <c r="AI50" i="2"/>
  <c r="AJ50" i="2"/>
  <c r="AK50" i="2"/>
  <c r="AL50" i="2"/>
  <c r="AM50" i="2"/>
  <c r="AI51" i="2"/>
  <c r="AJ51" i="2"/>
  <c r="AK51" i="2"/>
  <c r="AL51" i="2"/>
  <c r="AM51" i="2"/>
  <c r="AI52" i="2"/>
  <c r="AJ52" i="2"/>
  <c r="AK52" i="2"/>
  <c r="AL52" i="2"/>
  <c r="AM52" i="2"/>
  <c r="AD52" i="2"/>
  <c r="Z52" i="2"/>
  <c r="AD51" i="2"/>
  <c r="Z51" i="2"/>
  <c r="AD50" i="2"/>
  <c r="Z50" i="2"/>
  <c r="AE50" i="2" s="1"/>
  <c r="AC52" i="2"/>
  <c r="AB52" i="2"/>
  <c r="AA52" i="2"/>
  <c r="Y52" i="2"/>
  <c r="X52" i="2"/>
  <c r="W52" i="2"/>
  <c r="V52" i="2"/>
  <c r="U52" i="2"/>
  <c r="T52" i="2"/>
  <c r="S52" i="2"/>
  <c r="R52" i="2"/>
  <c r="AC51" i="2"/>
  <c r="AB51" i="2"/>
  <c r="AA51" i="2"/>
  <c r="Y51" i="2"/>
  <c r="X51" i="2"/>
  <c r="W51" i="2"/>
  <c r="V51" i="2"/>
  <c r="U51" i="2"/>
  <c r="T51" i="2"/>
  <c r="S51" i="2"/>
  <c r="R51" i="2"/>
  <c r="AC50" i="2"/>
  <c r="AB50" i="2"/>
  <c r="AA50" i="2"/>
  <c r="Y50" i="2"/>
  <c r="X50" i="2"/>
  <c r="W50" i="2"/>
  <c r="V50" i="2"/>
  <c r="U50" i="2"/>
  <c r="T50" i="2"/>
  <c r="S50" i="2"/>
  <c r="R50" i="2"/>
  <c r="O52" i="2"/>
  <c r="N52" i="2"/>
  <c r="M52" i="2"/>
  <c r="L52" i="2"/>
  <c r="K52" i="2"/>
  <c r="J52" i="2"/>
  <c r="O51" i="2"/>
  <c r="N51" i="2"/>
  <c r="M51" i="2"/>
  <c r="L51" i="2"/>
  <c r="K51" i="2"/>
  <c r="J51" i="2"/>
  <c r="O50" i="2"/>
  <c r="N50" i="2"/>
  <c r="M50" i="2"/>
  <c r="L50" i="2"/>
  <c r="K50" i="2"/>
  <c r="J50" i="2"/>
  <c r="AE52" i="2" l="1"/>
  <c r="AE51" i="2"/>
  <c r="AF50" i="2"/>
  <c r="AF51" i="2"/>
  <c r="AF52" i="2"/>
</calcChain>
</file>

<file path=xl/sharedStrings.xml><?xml version="1.0" encoding="utf-8"?>
<sst xmlns="http://schemas.openxmlformats.org/spreadsheetml/2006/main" count="356" uniqueCount="126">
  <si>
    <t xml:space="preserve">      （単位：人）</t>
  </si>
  <si>
    <t>徴    税    職    員    数</t>
  </si>
  <si>
    <t>合  計</t>
  </si>
  <si>
    <t>そ の 他</t>
  </si>
  <si>
    <t>市町村</t>
  </si>
  <si>
    <t>基 本 給</t>
  </si>
  <si>
    <t>旅    費</t>
  </si>
  <si>
    <t>計</t>
  </si>
  <si>
    <t>住 民 税</t>
  </si>
  <si>
    <t>固定資産税</t>
  </si>
  <si>
    <t>小    計</t>
  </si>
  <si>
    <t>納税奨励金</t>
  </si>
  <si>
    <t>合    計</t>
  </si>
  <si>
    <t>総務関係</t>
  </si>
  <si>
    <t>課税関係</t>
  </si>
  <si>
    <t>(ｲ)</t>
  </si>
  <si>
    <t>(ﾛ)</t>
  </si>
  <si>
    <t>(ﾊ)</t>
  </si>
  <si>
    <t>(%)</t>
  </si>
  <si>
    <t>都 市 計</t>
  </si>
  <si>
    <t>町 村 計</t>
  </si>
  <si>
    <t>県    計</t>
  </si>
  <si>
    <t>個人県民税</t>
    <rPh sb="2" eb="3">
      <t>ケン</t>
    </rPh>
    <rPh sb="3" eb="5">
      <t>ミンゼイ</t>
    </rPh>
    <phoneticPr fontId="1"/>
  </si>
  <si>
    <t>超過勤務手当</t>
    <rPh sb="4" eb="6">
      <t>テアテ</t>
    </rPh>
    <phoneticPr fontId="1"/>
  </si>
  <si>
    <t>税務特別手当</t>
    <rPh sb="4" eb="6">
      <t>テアテ</t>
    </rPh>
    <phoneticPr fontId="1"/>
  </si>
  <si>
    <t>その他の手当</t>
    <rPh sb="4" eb="6">
      <t>テアテ</t>
    </rPh>
    <phoneticPr fontId="1"/>
  </si>
  <si>
    <t>報　　酬</t>
    <rPh sb="0" eb="1">
      <t>ホウ</t>
    </rPh>
    <rPh sb="3" eb="4">
      <t>シュウ</t>
    </rPh>
    <phoneticPr fontId="1"/>
  </si>
  <si>
    <r>
      <t>徴　　　　　税　　　　　費　　</t>
    </r>
    <r>
      <rPr>
        <sz val="12"/>
        <rFont val="ＭＳ Ｐゴシック"/>
        <family val="3"/>
        <charset val="128"/>
      </rPr>
      <t>（つづき）</t>
    </r>
    <rPh sb="0" eb="1">
      <t>シルシ</t>
    </rPh>
    <rPh sb="6" eb="7">
      <t>ゼイ</t>
    </rPh>
    <rPh sb="12" eb="13">
      <t>ヒ</t>
    </rPh>
    <phoneticPr fontId="1"/>
  </si>
  <si>
    <t>納税貯蓄
組合補助金</t>
    <rPh sb="2" eb="3">
      <t>チョ</t>
    </rPh>
    <rPh sb="3" eb="4">
      <t>チク</t>
    </rPh>
    <rPh sb="5" eb="7">
      <t>クミアイ</t>
    </rPh>
    <rPh sb="7" eb="10">
      <t>ホジョキン</t>
    </rPh>
    <phoneticPr fontId="1"/>
  </si>
  <si>
    <t>納期前納付の報奨金</t>
    <rPh sb="6" eb="8">
      <t>ホウショウ</t>
    </rPh>
    <phoneticPr fontId="1"/>
  </si>
  <si>
    <t>報奨金の額
に相当する
金　　額</t>
    <rPh sb="0" eb="2">
      <t>ホウショウ</t>
    </rPh>
    <rPh sb="12" eb="13">
      <t>キン</t>
    </rPh>
    <rPh sb="15" eb="16">
      <t>ガク</t>
    </rPh>
    <phoneticPr fontId="1"/>
  </si>
  <si>
    <t>徴税職員</t>
    <rPh sb="0" eb="2">
      <t>チョウゼイ</t>
    </rPh>
    <rPh sb="2" eb="4">
      <t>ショクイン</t>
    </rPh>
    <phoneticPr fontId="1"/>
  </si>
  <si>
    <t>納税義務者数
等を基準にし
た金額</t>
    <rPh sb="2" eb="5">
      <t>ギムシャ</t>
    </rPh>
    <rPh sb="5" eb="6">
      <t>スウ</t>
    </rPh>
    <rPh sb="7" eb="8">
      <t>トウ</t>
    </rPh>
    <phoneticPr fontId="1"/>
  </si>
  <si>
    <t>徴収関係</t>
    <rPh sb="1" eb="2">
      <t>シュウ</t>
    </rPh>
    <phoneticPr fontId="1"/>
  </si>
  <si>
    <t xml:space="preserve">      （単位：千円）</t>
    <phoneticPr fontId="1"/>
  </si>
  <si>
    <t xml:space="preserve">          （単位：千円、％）</t>
    <phoneticPr fontId="1"/>
  </si>
  <si>
    <t>税  　　収 　　 入　　  額</t>
    <phoneticPr fontId="1"/>
  </si>
  <si>
    <t>徴       　　　　　　　　　　     税　　　　  　　　　　　          費</t>
    <phoneticPr fontId="1"/>
  </si>
  <si>
    <t>道 府 県 民 税 徴 収 取 扱 費</t>
    <phoneticPr fontId="1"/>
  </si>
  <si>
    <t xml:space="preserve"> 税収入額に対す
る徴税費の割合 </t>
    <phoneticPr fontId="1"/>
  </si>
  <si>
    <t>人   　　　　　　　  件　　　　　　　     費</t>
    <phoneticPr fontId="1"/>
  </si>
  <si>
    <t>報 　奨　 金　 及　 び　 こ　 れ 　に 　類 　す 　る 　経　 費</t>
    <phoneticPr fontId="1"/>
  </si>
  <si>
    <t>市町村税</t>
    <phoneticPr fontId="1"/>
  </si>
  <si>
    <t>諸　　　手　　　当</t>
    <phoneticPr fontId="1"/>
  </si>
  <si>
    <t>計</t>
    <phoneticPr fontId="1"/>
  </si>
  <si>
    <t>計</t>
    <phoneticPr fontId="1"/>
  </si>
  <si>
    <t>左    の    内    訳</t>
    <phoneticPr fontId="1"/>
  </si>
  <si>
    <t>計</t>
    <phoneticPr fontId="1"/>
  </si>
  <si>
    <t>[A]+[B]</t>
    <phoneticPr fontId="1"/>
  </si>
  <si>
    <t>(ｲ)+(ﾛ)+(ﾊ)</t>
    <phoneticPr fontId="1"/>
  </si>
  <si>
    <t>[A]</t>
    <phoneticPr fontId="1"/>
  </si>
  <si>
    <t>[B]</t>
    <phoneticPr fontId="1"/>
  </si>
  <si>
    <t xml:space="preserve">  [C]　</t>
    <phoneticPr fontId="1"/>
  </si>
  <si>
    <t>[D]</t>
    <phoneticPr fontId="1"/>
  </si>
  <si>
    <t>[E]</t>
    <phoneticPr fontId="1"/>
  </si>
  <si>
    <t>[F]</t>
    <phoneticPr fontId="1"/>
  </si>
  <si>
    <t>[G]</t>
    <phoneticPr fontId="1"/>
  </si>
  <si>
    <t>[H]</t>
    <phoneticPr fontId="1"/>
  </si>
  <si>
    <t>[I]</t>
    <phoneticPr fontId="1"/>
  </si>
  <si>
    <t>[J]</t>
    <phoneticPr fontId="1"/>
  </si>
  <si>
    <t>[K]</t>
    <phoneticPr fontId="1"/>
  </si>
  <si>
    <t>[L]</t>
    <phoneticPr fontId="1"/>
  </si>
  <si>
    <t>[M]</t>
    <phoneticPr fontId="1"/>
  </si>
  <si>
    <t>[N]</t>
    <phoneticPr fontId="1"/>
  </si>
  <si>
    <t>[O]</t>
    <phoneticPr fontId="1"/>
  </si>
  <si>
    <t>[P]</t>
    <phoneticPr fontId="1"/>
  </si>
  <si>
    <t>[Q]</t>
    <phoneticPr fontId="1"/>
  </si>
  <si>
    <t>[R]</t>
    <phoneticPr fontId="1"/>
  </si>
  <si>
    <t>[S]</t>
    <phoneticPr fontId="1"/>
  </si>
  <si>
    <t>[T]</t>
    <phoneticPr fontId="1"/>
  </si>
  <si>
    <t>[U]</t>
    <phoneticPr fontId="1"/>
  </si>
  <si>
    <t>[V]</t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</si>
  <si>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</si>
  <si>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</si>
  <si>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</si>
  <si>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</si>
  <si>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</si>
  <si>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</si>
  <si>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</si>
  <si>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</si>
  <si>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</si>
  <si>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</si>
  <si>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</si>
  <si>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</si>
  <si>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</si>
  <si>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</si>
  <si>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</si>
  <si>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</si>
  <si>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</si>
  <si>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</si>
  <si>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</si>
  <si>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</si>
  <si>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</si>
  <si>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</si>
  <si>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</si>
  <si>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</si>
  <si>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</si>
  <si>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</si>
  <si>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</si>
  <si>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</si>
  <si>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</si>
  <si>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</si>
  <si>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</si>
  <si>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</si>
  <si>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</si>
  <si>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</si>
  <si>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</si>
  <si>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</si>
  <si>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</si>
  <si>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</si>
  <si>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</si>
  <si>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</si>
  <si>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</si>
  <si>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[D]+[E]+[F]+[G]</t>
    <phoneticPr fontId="1"/>
  </si>
  <si>
    <t>[I]+[J]</t>
    <phoneticPr fontId="1"/>
  </si>
  <si>
    <t>物　　　件　　　費</t>
    <rPh sb="0" eb="1">
      <t>ブツ</t>
    </rPh>
    <rPh sb="4" eb="5">
      <t>ケン</t>
    </rPh>
    <phoneticPr fontId="1"/>
  </si>
  <si>
    <t>会計年度
任用職員等</t>
    <rPh sb="0" eb="2">
      <t>カイケイ</t>
    </rPh>
    <rPh sb="2" eb="4">
      <t>ネンド</t>
    </rPh>
    <rPh sb="5" eb="7">
      <t>ニンヨウ</t>
    </rPh>
    <rPh sb="7" eb="9">
      <t>ショクイン</t>
    </rPh>
    <rPh sb="9" eb="10">
      <t>トウ</t>
    </rPh>
    <phoneticPr fontId="1"/>
  </si>
  <si>
    <t>[L]+[M]+[N]+[O]</t>
    <phoneticPr fontId="1"/>
  </si>
  <si>
    <t>[H]+[K]+[P]+[Q]</t>
    <phoneticPr fontId="1"/>
  </si>
  <si>
    <t>[S]+[T]</t>
    <phoneticPr fontId="1"/>
  </si>
  <si>
    <t>[R]-[U]</t>
    <phoneticPr fontId="1"/>
  </si>
  <si>
    <t>[R]/[C]</t>
    <phoneticPr fontId="1"/>
  </si>
  <si>
    <t>[V]/[A]</t>
    <phoneticPr fontId="1"/>
  </si>
  <si>
    <t>(13)  令和６年度市町村税の徴収に要する経費等に関する調（第39表より）</t>
    <rPh sb="6" eb="8">
      <t>レイワ</t>
    </rPh>
    <rPh sb="9" eb="11">
      <t>ネンド</t>
    </rPh>
    <rPh sb="10" eb="11">
      <t>ド</t>
    </rPh>
    <rPh sb="11" eb="13">
      <t>ヘイネンド</t>
    </rPh>
    <rPh sb="24" eb="25">
      <t>トウ</t>
    </rPh>
    <rPh sb="31" eb="32">
      <t>ダイ</t>
    </rPh>
    <rPh sb="34" eb="35">
      <t>ヒョウ</t>
    </rPh>
    <phoneticPr fontId="1"/>
  </si>
  <si>
    <t>(13)  令和６年度市町村税の徴収に要する経費等に関する調（つづき１）</t>
    <rPh sb="6" eb="8">
      <t>レイワ</t>
    </rPh>
    <rPh sb="9" eb="11">
      <t>ネンド</t>
    </rPh>
    <rPh sb="10" eb="11">
      <t>ド</t>
    </rPh>
    <rPh sb="11" eb="13">
      <t>ヘイネンド</t>
    </rPh>
    <rPh sb="24" eb="25">
      <t>トウ</t>
    </rPh>
    <phoneticPr fontId="1"/>
  </si>
  <si>
    <t>(13)  令和６年度市町村税の徴収に要する経費等に関する調（つづき２）</t>
    <rPh sb="6" eb="8">
      <t>レイワ</t>
    </rPh>
    <rPh sb="9" eb="11">
      <t>ネンド</t>
    </rPh>
    <rPh sb="10" eb="11">
      <t>ド</t>
    </rPh>
    <rPh sb="11" eb="13">
      <t>ヘイネンド</t>
    </rPh>
    <rPh sb="24" eb="2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</si>
</sst>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 "/>
    <numFmt numFmtId="178" formatCode="#,##0_);[Red]\(#,##0\)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07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thin">
        <color indexed="64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dashed">
        <color indexed="8"/>
      </bottom>
      <diagonal/>
    </border>
    <border>
      <left style="thin">
        <color indexed="8"/>
      </left>
      <right/>
      <top style="medium">
        <color indexed="8"/>
      </top>
      <bottom style="dashed">
        <color indexed="8"/>
      </bottom>
      <diagonal/>
    </border>
    <border>
      <left style="thick">
        <color indexed="8"/>
      </left>
      <right/>
      <top style="dashed">
        <color indexed="8"/>
      </top>
      <bottom style="medium">
        <color indexed="8"/>
      </bottom>
      <diagonal/>
    </border>
    <border>
      <left style="thin">
        <color indexed="8"/>
      </left>
      <right/>
      <top style="dashed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medium">
        <color indexed="8"/>
      </top>
      <bottom style="dashed">
        <color indexed="8"/>
      </bottom>
      <diagonal/>
    </border>
    <border>
      <left/>
      <right style="thick">
        <color indexed="8"/>
      </right>
      <top style="dashed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</borders>
  <cellStyleXfs count="1">
    <xf numFmtId="3" fontId="0" fillId="0" borderId="0"/>
  </cellStyleXfs>
  <cellXfs count="218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2" fillId="0" borderId="0" xfId="0" applyFont="1" applyAlignment="1">
      <alignment horizontal="right"/>
    </xf>
    <xf numFmtId="3" fontId="2" fillId="0" borderId="0" xfId="0" applyFont="1" applyAlignment="1" applyProtection="1">
      <alignment vertical="center"/>
      <protection locked="0"/>
    </xf>
    <xf numFmtId="3" fontId="3" fillId="0" borderId="0" xfId="0" applyFont="1" applyAlignment="1">
      <alignment vertical="center"/>
    </xf>
    <xf numFmtId="3" fontId="7" fillId="0" borderId="0" xfId="0" applyFont="1" applyAlignment="1">
      <alignment vertical="center"/>
    </xf>
    <xf numFmtId="3" fontId="2" fillId="0" borderId="0" xfId="0" applyFont="1" applyAlignment="1">
      <alignment vertical="center"/>
    </xf>
    <xf numFmtId="3" fontId="5" fillId="0" borderId="0" xfId="0" applyFont="1" applyAlignment="1">
      <alignment vertical="center"/>
    </xf>
    <xf numFmtId="3" fontId="3" fillId="0" borderId="0" xfId="0" applyFont="1"/>
    <xf numFmtId="3" fontId="7" fillId="0" borderId="0" xfId="0" applyFont="1"/>
    <xf numFmtId="3" fontId="2" fillId="2" borderId="10" xfId="0" applyFont="1" applyFill="1" applyBorder="1" applyAlignment="1">
      <alignment vertical="center"/>
    </xf>
    <xf numFmtId="3" fontId="2" fillId="2" borderId="11" xfId="0" applyFont="1" applyFill="1" applyBorder="1" applyAlignment="1">
      <alignment vertical="center"/>
    </xf>
    <xf numFmtId="3" fontId="2" fillId="2" borderId="12" xfId="0" applyFont="1" applyFill="1" applyBorder="1" applyAlignment="1">
      <alignment vertical="center"/>
    </xf>
    <xf numFmtId="3" fontId="2" fillId="2" borderId="3" xfId="0" applyFont="1" applyFill="1" applyBorder="1" applyAlignment="1">
      <alignment vertical="center"/>
    </xf>
    <xf numFmtId="3" fontId="2" fillId="2" borderId="14" xfId="0" applyFont="1" applyFill="1" applyBorder="1" applyAlignment="1">
      <alignment vertical="center"/>
    </xf>
    <xf numFmtId="3" fontId="2" fillId="2" borderId="4" xfId="0" applyFont="1" applyFill="1" applyBorder="1" applyAlignment="1">
      <alignment vertical="center"/>
    </xf>
    <xf numFmtId="3" fontId="2" fillId="2" borderId="16" xfId="0" applyFont="1" applyFill="1" applyBorder="1" applyAlignment="1">
      <alignment vertical="center"/>
    </xf>
    <xf numFmtId="3" fontId="2" fillId="2" borderId="5" xfId="0" applyFont="1" applyFill="1" applyBorder="1" applyAlignment="1">
      <alignment vertical="center"/>
    </xf>
    <xf numFmtId="3" fontId="4" fillId="2" borderId="5" xfId="0" applyFont="1" applyFill="1" applyBorder="1" applyAlignment="1">
      <alignment horizontal="center" vertical="center" shrinkToFit="1"/>
    </xf>
    <xf numFmtId="3" fontId="2" fillId="2" borderId="4" xfId="0" applyFont="1" applyFill="1" applyBorder="1" applyAlignment="1">
      <alignment horizontal="center" vertical="center"/>
    </xf>
    <xf numFmtId="3" fontId="4" fillId="2" borderId="4" xfId="0" applyFont="1" applyFill="1" applyBorder="1" applyAlignment="1">
      <alignment horizontal="center" vertical="center"/>
    </xf>
    <xf numFmtId="3" fontId="4" fillId="2" borderId="17" xfId="0" applyFont="1" applyFill="1" applyBorder="1" applyAlignment="1" applyProtection="1">
      <alignment horizontal="center" vertical="center"/>
      <protection locked="0"/>
    </xf>
    <xf numFmtId="3" fontId="2" fillId="2" borderId="4" xfId="0" applyFont="1" applyFill="1" applyBorder="1" applyAlignment="1" applyProtection="1">
      <alignment horizontal="center" vertical="center"/>
      <protection locked="0"/>
    </xf>
    <xf numFmtId="3" fontId="5" fillId="2" borderId="4" xfId="0" applyFont="1" applyFill="1" applyBorder="1" applyAlignment="1">
      <alignment horizontal="center" vertical="center" shrinkToFit="1"/>
    </xf>
    <xf numFmtId="3" fontId="2" fillId="2" borderId="4" xfId="0" applyFont="1" applyFill="1" applyBorder="1" applyAlignment="1">
      <alignment vertical="center" shrinkToFit="1"/>
    </xf>
    <xf numFmtId="3" fontId="2" fillId="2" borderId="15" xfId="0" applyFont="1" applyFill="1" applyBorder="1" applyAlignment="1">
      <alignment horizontal="center" vertical="center"/>
    </xf>
    <xf numFmtId="3" fontId="4" fillId="2" borderId="17" xfId="0" applyFont="1" applyFill="1" applyBorder="1" applyAlignment="1">
      <alignment horizontal="center" vertical="center" wrapText="1"/>
    </xf>
    <xf numFmtId="3" fontId="2" fillId="2" borderId="45" xfId="0" applyFont="1" applyFill="1" applyBorder="1" applyAlignment="1">
      <alignment vertical="center"/>
    </xf>
    <xf numFmtId="3" fontId="2" fillId="2" borderId="46" xfId="0" applyFont="1" applyFill="1" applyBorder="1" applyAlignment="1">
      <alignment horizontal="center" vertical="center"/>
    </xf>
    <xf numFmtId="3" fontId="2" fillId="2" borderId="47" xfId="0" applyFont="1" applyFill="1" applyBorder="1" applyAlignment="1" applyProtection="1">
      <alignment vertical="center"/>
      <protection locked="0"/>
    </xf>
    <xf numFmtId="3" fontId="2" fillId="2" borderId="46" xfId="0" applyFont="1" applyFill="1" applyBorder="1" applyAlignment="1">
      <alignment vertical="center"/>
    </xf>
    <xf numFmtId="3" fontId="2" fillId="2" borderId="48" xfId="0" applyFont="1" applyFill="1" applyBorder="1" applyAlignment="1">
      <alignment vertical="center"/>
    </xf>
    <xf numFmtId="3" fontId="2" fillId="0" borderId="54" xfId="0" applyFont="1" applyBorder="1" applyAlignment="1">
      <alignment horizontal="center" vertical="center"/>
    </xf>
    <xf numFmtId="177" fontId="2" fillId="0" borderId="55" xfId="0" applyNumberFormat="1" applyFont="1" applyBorder="1" applyAlignment="1">
      <alignment vertical="center"/>
    </xf>
    <xf numFmtId="176" fontId="2" fillId="0" borderId="55" xfId="0" applyNumberFormat="1" applyFont="1" applyBorder="1" applyAlignment="1">
      <alignment vertical="center"/>
    </xf>
    <xf numFmtId="178" fontId="2" fillId="0" borderId="55" xfId="0" applyNumberFormat="1" applyFont="1" applyBorder="1" applyAlignment="1">
      <alignment vertical="center"/>
    </xf>
    <xf numFmtId="3" fontId="2" fillId="0" borderId="56" xfId="0" applyFont="1" applyBorder="1" applyAlignment="1">
      <alignment horizontal="center" vertical="center"/>
    </xf>
    <xf numFmtId="177" fontId="2" fillId="0" borderId="57" xfId="0" applyNumberFormat="1" applyFont="1" applyBorder="1" applyAlignment="1">
      <alignment vertical="center"/>
    </xf>
    <xf numFmtId="176" fontId="2" fillId="0" borderId="57" xfId="0" applyNumberFormat="1" applyFont="1" applyBorder="1" applyAlignment="1">
      <alignment vertical="center"/>
    </xf>
    <xf numFmtId="178" fontId="2" fillId="0" borderId="57" xfId="0" applyNumberFormat="1" applyFont="1" applyBorder="1" applyAlignment="1">
      <alignment vertical="center"/>
    </xf>
    <xf numFmtId="3" fontId="2" fillId="0" borderId="58" xfId="0" applyFont="1" applyBorder="1" applyAlignment="1">
      <alignment horizontal="center" vertical="center"/>
    </xf>
    <xf numFmtId="177" fontId="2" fillId="0" borderId="59" xfId="0" applyNumberFormat="1" applyFont="1" applyBorder="1" applyAlignment="1">
      <alignment vertical="center"/>
    </xf>
    <xf numFmtId="176" fontId="2" fillId="0" borderId="59" xfId="0" applyNumberFormat="1" applyFont="1" applyBorder="1" applyAlignment="1">
      <alignment vertical="center"/>
    </xf>
    <xf numFmtId="178" fontId="2" fillId="0" borderId="59" xfId="0" applyNumberFormat="1" applyFont="1" applyBorder="1" applyAlignment="1">
      <alignment vertical="center"/>
    </xf>
    <xf numFmtId="3" fontId="2" fillId="0" borderId="61" xfId="0" applyFont="1" applyBorder="1" applyAlignment="1">
      <alignment horizontal="center" vertical="center"/>
    </xf>
    <xf numFmtId="3" fontId="2" fillId="0" borderId="62" xfId="0" applyFont="1" applyBorder="1" applyAlignment="1">
      <alignment horizontal="center" vertical="center"/>
    </xf>
    <xf numFmtId="3" fontId="2" fillId="0" borderId="63" xfId="0" applyFont="1" applyBorder="1" applyAlignment="1">
      <alignment horizontal="center" vertical="center"/>
    </xf>
    <xf numFmtId="3" fontId="2" fillId="2" borderId="65" xfId="0" applyFont="1" applyFill="1" applyBorder="1" applyAlignment="1" applyProtection="1">
      <alignment vertical="center"/>
      <protection locked="0"/>
    </xf>
    <xf numFmtId="3" fontId="2" fillId="2" borderId="69" xfId="0" applyFont="1" applyFill="1" applyBorder="1" applyAlignment="1">
      <alignment vertical="center"/>
    </xf>
    <xf numFmtId="3" fontId="2" fillId="2" borderId="69" xfId="0" applyFont="1" applyFill="1" applyBorder="1" applyAlignment="1">
      <alignment horizontal="center" vertical="center"/>
    </xf>
    <xf numFmtId="3" fontId="2" fillId="2" borderId="71" xfId="0" applyFont="1" applyFill="1" applyBorder="1" applyAlignment="1">
      <alignment vertical="center"/>
    </xf>
    <xf numFmtId="3" fontId="4" fillId="2" borderId="69" xfId="0" applyFont="1" applyFill="1" applyBorder="1" applyAlignment="1">
      <alignment horizontal="center" vertical="center"/>
    </xf>
    <xf numFmtId="3" fontId="2" fillId="2" borderId="72" xfId="0" applyFont="1" applyFill="1" applyBorder="1" applyAlignment="1">
      <alignment horizontal="center" vertical="center"/>
    </xf>
    <xf numFmtId="3" fontId="2" fillId="2" borderId="73" xfId="0" applyFont="1" applyFill="1" applyBorder="1" applyAlignment="1">
      <alignment horizontal="center" vertical="center"/>
    </xf>
    <xf numFmtId="177" fontId="2" fillId="0" borderId="87" xfId="0" applyNumberFormat="1" applyFont="1" applyBorder="1" applyAlignment="1">
      <alignment vertical="center"/>
    </xf>
    <xf numFmtId="177" fontId="2" fillId="0" borderId="88" xfId="0" applyNumberFormat="1" applyFont="1" applyBorder="1" applyAlignment="1">
      <alignment vertical="center"/>
    </xf>
    <xf numFmtId="177" fontId="2" fillId="0" borderId="89" xfId="0" applyNumberFormat="1" applyFont="1" applyBorder="1" applyAlignment="1">
      <alignment vertical="center"/>
    </xf>
    <xf numFmtId="177" fontId="2" fillId="0" borderId="90" xfId="0" applyNumberFormat="1" applyFont="1" applyBorder="1" applyAlignment="1">
      <alignment vertical="center"/>
    </xf>
    <xf numFmtId="177" fontId="2" fillId="0" borderId="91" xfId="0" applyNumberFormat="1" applyFont="1" applyBorder="1" applyAlignment="1">
      <alignment vertical="center"/>
    </xf>
    <xf numFmtId="177" fontId="2" fillId="0" borderId="92" xfId="0" applyNumberFormat="1" applyFont="1" applyBorder="1" applyAlignment="1">
      <alignment vertical="center"/>
    </xf>
    <xf numFmtId="3" fontId="2" fillId="2" borderId="97" xfId="0" applyFont="1" applyFill="1" applyBorder="1" applyAlignment="1">
      <alignment vertical="center"/>
    </xf>
    <xf numFmtId="3" fontId="2" fillId="2" borderId="72" xfId="0" applyFont="1" applyFill="1" applyBorder="1" applyAlignment="1">
      <alignment vertical="center"/>
    </xf>
    <xf numFmtId="176" fontId="2" fillId="0" borderId="88" xfId="0" applyNumberFormat="1" applyFont="1" applyBorder="1" applyAlignment="1">
      <alignment vertical="center"/>
    </xf>
    <xf numFmtId="176" fontId="2" fillId="0" borderId="90" xfId="0" applyNumberFormat="1" applyFont="1" applyBorder="1" applyAlignment="1">
      <alignment vertical="center"/>
    </xf>
    <xf numFmtId="176" fontId="2" fillId="0" borderId="92" xfId="0" applyNumberFormat="1" applyFont="1" applyBorder="1" applyAlignment="1">
      <alignment vertical="center"/>
    </xf>
    <xf numFmtId="178" fontId="2" fillId="0" borderId="87" xfId="0" applyNumberFormat="1" applyFont="1" applyBorder="1" applyAlignment="1">
      <alignment vertical="center"/>
    </xf>
    <xf numFmtId="178" fontId="2" fillId="0" borderId="88" xfId="0" applyNumberFormat="1" applyFont="1" applyBorder="1" applyAlignment="1">
      <alignment vertical="center"/>
    </xf>
    <xf numFmtId="178" fontId="2" fillId="0" borderId="89" xfId="0" applyNumberFormat="1" applyFont="1" applyBorder="1" applyAlignment="1">
      <alignment vertical="center"/>
    </xf>
    <xf numFmtId="178" fontId="2" fillId="0" borderId="90" xfId="0" applyNumberFormat="1" applyFont="1" applyBorder="1" applyAlignment="1">
      <alignment vertical="center"/>
    </xf>
    <xf numFmtId="178" fontId="2" fillId="0" borderId="91" xfId="0" applyNumberFormat="1" applyFont="1" applyBorder="1" applyAlignment="1">
      <alignment vertical="center"/>
    </xf>
    <xf numFmtId="178" fontId="2" fillId="0" borderId="92" xfId="0" applyNumberFormat="1" applyFont="1" applyBorder="1" applyAlignment="1">
      <alignment vertical="center"/>
    </xf>
    <xf numFmtId="3" fontId="2" fillId="2" borderId="70" xfId="0" applyFont="1" applyFill="1" applyBorder="1" applyAlignment="1">
      <alignment vertical="center"/>
    </xf>
    <xf numFmtId="3" fontId="2" fillId="2" borderId="19" xfId="0" applyFont="1" applyFill="1" applyBorder="1" applyAlignment="1">
      <alignment vertical="center"/>
    </xf>
    <xf numFmtId="177" fontId="2" fillId="0" borderId="55" xfId="0" applyNumberFormat="1" applyFont="1" applyBorder="1" applyAlignment="1">
      <alignment vertical="center" shrinkToFit="1"/>
    </xf>
    <xf numFmtId="3" fontId="2" fillId="0" borderId="3" xfId="0" applyFont="1" applyBorder="1" applyAlignment="1">
      <alignment vertical="center"/>
    </xf>
    <xf numFmtId="3" fontId="2" fillId="0" borderId="14" xfId="0" applyFont="1" applyBorder="1" applyAlignment="1">
      <alignment vertical="center"/>
    </xf>
    <xf numFmtId="3" fontId="2" fillId="0" borderId="31" xfId="0" applyFont="1" applyBorder="1" applyAlignment="1">
      <alignment vertical="center"/>
    </xf>
    <xf numFmtId="3" fontId="2" fillId="0" borderId="36" xfId="0" applyFont="1" applyBorder="1" applyAlignment="1">
      <alignment vertical="center"/>
    </xf>
    <xf numFmtId="3" fontId="2" fillId="0" borderId="32" xfId="0" applyFont="1" applyBorder="1" applyAlignment="1">
      <alignment vertical="center"/>
    </xf>
    <xf numFmtId="3" fontId="2" fillId="0" borderId="37" xfId="0" applyFont="1" applyBorder="1" applyAlignment="1">
      <alignment vertical="center"/>
    </xf>
    <xf numFmtId="3" fontId="2" fillId="0" borderId="33" xfId="0" applyFont="1" applyBorder="1" applyAlignment="1">
      <alignment vertical="center"/>
    </xf>
    <xf numFmtId="3" fontId="2" fillId="0" borderId="38" xfId="0" applyFont="1" applyBorder="1" applyAlignment="1">
      <alignment vertical="center"/>
    </xf>
    <xf numFmtId="3" fontId="2" fillId="0" borderId="34" xfId="0" applyFont="1" applyBorder="1" applyAlignment="1">
      <alignment vertical="center"/>
    </xf>
    <xf numFmtId="3" fontId="2" fillId="0" borderId="39" xfId="0" applyFont="1" applyBorder="1" applyAlignment="1">
      <alignment vertical="center"/>
    </xf>
    <xf numFmtId="3" fontId="2" fillId="0" borderId="35" xfId="0" applyFont="1" applyBorder="1" applyAlignment="1">
      <alignment vertical="center"/>
    </xf>
    <xf numFmtId="3" fontId="2" fillId="0" borderId="60" xfId="0" applyFont="1" applyBorder="1" applyAlignment="1">
      <alignment vertical="center"/>
    </xf>
    <xf numFmtId="3" fontId="2" fillId="0" borderId="49" xfId="0" applyFont="1" applyBorder="1" applyAlignment="1">
      <alignment vertical="center"/>
    </xf>
    <xf numFmtId="3" fontId="2" fillId="0" borderId="53" xfId="0" applyFont="1" applyBorder="1" applyAlignment="1">
      <alignment vertical="center"/>
    </xf>
    <xf numFmtId="3" fontId="2" fillId="2" borderId="3" xfId="0" applyFont="1" applyFill="1" applyBorder="1" applyAlignment="1">
      <alignment horizontal="center" vertical="center"/>
    </xf>
    <xf numFmtId="3" fontId="2" fillId="2" borderId="14" xfId="0" applyFont="1" applyFill="1" applyBorder="1" applyAlignment="1">
      <alignment horizontal="center" vertical="center"/>
    </xf>
    <xf numFmtId="3" fontId="4" fillId="2" borderId="15" xfId="0" applyFont="1" applyFill="1" applyBorder="1" applyAlignment="1">
      <alignment horizontal="center" vertical="center"/>
    </xf>
    <xf numFmtId="3" fontId="4" fillId="2" borderId="17" xfId="0" applyFont="1" applyFill="1" applyBorder="1" applyAlignment="1">
      <alignment horizontal="center" vertical="center"/>
    </xf>
    <xf numFmtId="3" fontId="2" fillId="2" borderId="18" xfId="0" applyFont="1" applyFill="1" applyBorder="1" applyAlignment="1">
      <alignment horizontal="center" vertical="center"/>
    </xf>
    <xf numFmtId="3" fontId="2" fillId="2" borderId="19" xfId="0" applyFont="1" applyFill="1" applyBorder="1" applyAlignment="1">
      <alignment horizontal="center" vertical="center"/>
    </xf>
    <xf numFmtId="3" fontId="2" fillId="2" borderId="15" xfId="0" applyFont="1" applyFill="1" applyBorder="1" applyAlignment="1">
      <alignment horizontal="center" vertical="center"/>
    </xf>
    <xf numFmtId="3" fontId="2" fillId="2" borderId="17" xfId="0" applyFont="1" applyFill="1" applyBorder="1" applyAlignment="1">
      <alignment horizontal="center" vertical="center"/>
    </xf>
    <xf numFmtId="3" fontId="2" fillId="2" borderId="68" xfId="0" applyFont="1" applyFill="1" applyBorder="1" applyAlignment="1">
      <alignment horizontal="center" vertical="center"/>
    </xf>
    <xf numFmtId="3" fontId="2" fillId="2" borderId="70" xfId="0" applyFont="1" applyFill="1" applyBorder="1" applyAlignment="1">
      <alignment horizontal="center" vertical="center"/>
    </xf>
    <xf numFmtId="3" fontId="8" fillId="2" borderId="17" xfId="0" applyFont="1" applyFill="1" applyBorder="1" applyAlignment="1" applyProtection="1">
      <alignment vertical="center"/>
      <protection locked="0"/>
    </xf>
    <xf numFmtId="3" fontId="2" fillId="2" borderId="22" xfId="0" applyFont="1" applyFill="1" applyBorder="1" applyAlignment="1">
      <alignment horizontal="center" vertical="center"/>
    </xf>
    <xf numFmtId="3" fontId="2" fillId="2" borderId="97" xfId="0" applyFont="1" applyFill="1" applyBorder="1" applyAlignment="1">
      <alignment horizontal="center" vertical="center" wrapText="1"/>
    </xf>
    <xf numFmtId="3" fontId="2" fillId="2" borderId="69" xfId="0" applyFont="1" applyFill="1" applyBorder="1" applyAlignment="1">
      <alignment horizontal="center" vertical="center"/>
    </xf>
    <xf numFmtId="3" fontId="6" fillId="2" borderId="11" xfId="0" applyFont="1" applyFill="1" applyBorder="1" applyAlignment="1">
      <alignment horizontal="center" vertical="center" wrapText="1"/>
    </xf>
    <xf numFmtId="3" fontId="6" fillId="2" borderId="94" xfId="0" applyFont="1" applyFill="1" applyBorder="1" applyAlignment="1">
      <alignment horizontal="center" vertical="center" wrapText="1"/>
    </xf>
    <xf numFmtId="3" fontId="6" fillId="2" borderId="13" xfId="0" applyFont="1" applyFill="1" applyBorder="1" applyAlignment="1">
      <alignment horizontal="center" vertical="center" wrapText="1"/>
    </xf>
    <xf numFmtId="3" fontId="6" fillId="2" borderId="96" xfId="0" applyFont="1" applyFill="1" applyBorder="1" applyAlignment="1">
      <alignment horizontal="center" vertical="center" wrapText="1"/>
    </xf>
    <xf numFmtId="3" fontId="2" fillId="2" borderId="93" xfId="0" applyFont="1" applyFill="1" applyBorder="1" applyAlignment="1">
      <alignment horizontal="center" vertical="center"/>
    </xf>
    <xf numFmtId="3" fontId="2" fillId="2" borderId="28" xfId="0" applyFont="1" applyFill="1" applyBorder="1" applyAlignment="1">
      <alignment horizontal="center" vertical="center"/>
    </xf>
    <xf numFmtId="3" fontId="2" fillId="2" borderId="100" xfId="0" applyFont="1" applyFill="1" applyBorder="1" applyAlignment="1">
      <alignment horizontal="center" vertical="center"/>
    </xf>
    <xf numFmtId="3" fontId="2" fillId="2" borderId="29" xfId="0" applyFont="1" applyFill="1" applyBorder="1" applyAlignment="1">
      <alignment horizontal="center" vertical="center"/>
    </xf>
    <xf numFmtId="3" fontId="2" fillId="2" borderId="64" xfId="0" applyFont="1" applyFill="1" applyBorder="1" applyAlignment="1">
      <alignment horizontal="center" vertical="center"/>
    </xf>
    <xf numFmtId="3" fontId="2" fillId="2" borderId="23" xfId="0" applyFont="1" applyFill="1" applyBorder="1" applyAlignment="1">
      <alignment horizontal="center" vertical="center"/>
    </xf>
    <xf numFmtId="3" fontId="2" fillId="2" borderId="20" xfId="0" applyFont="1" applyFill="1" applyBorder="1" applyAlignment="1">
      <alignment horizontal="center" vertical="center"/>
    </xf>
    <xf numFmtId="3" fontId="2" fillId="2" borderId="66" xfId="0" applyFont="1" applyFill="1" applyBorder="1" applyAlignment="1">
      <alignment horizontal="center" vertical="center"/>
    </xf>
    <xf numFmtId="3" fontId="2" fillId="2" borderId="26" xfId="0" applyFont="1" applyFill="1" applyBorder="1" applyAlignment="1">
      <alignment horizontal="center" vertical="center"/>
    </xf>
    <xf numFmtId="3" fontId="2" fillId="2" borderId="21" xfId="0" applyFont="1" applyFill="1" applyBorder="1" applyAlignment="1">
      <alignment horizontal="center" vertical="center"/>
    </xf>
    <xf numFmtId="3" fontId="4" fillId="2" borderId="15" xfId="0" applyFont="1" applyFill="1" applyBorder="1" applyAlignment="1">
      <alignment horizontal="center" vertical="center" wrapText="1"/>
    </xf>
    <xf numFmtId="3" fontId="4" fillId="2" borderId="17" xfId="0" applyFont="1" applyFill="1" applyBorder="1" applyAlignment="1">
      <alignment horizontal="center" vertical="center" wrapText="1"/>
    </xf>
    <xf numFmtId="3" fontId="2" fillId="2" borderId="11" xfId="0" applyFont="1" applyFill="1" applyBorder="1" applyAlignment="1">
      <alignment horizontal="center" vertical="center"/>
    </xf>
    <xf numFmtId="3" fontId="2" fillId="2" borderId="24" xfId="0" applyFont="1" applyFill="1" applyBorder="1" applyAlignment="1">
      <alignment horizontal="center" vertical="center"/>
    </xf>
    <xf numFmtId="3" fontId="2" fillId="2" borderId="25" xfId="0" applyFont="1" applyFill="1" applyBorder="1" applyAlignment="1">
      <alignment horizontal="center" vertical="center"/>
    </xf>
    <xf numFmtId="3" fontId="2" fillId="2" borderId="67" xfId="0" applyFont="1" applyFill="1" applyBorder="1" applyAlignment="1">
      <alignment horizontal="center" vertical="center"/>
    </xf>
    <xf numFmtId="3" fontId="2" fillId="2" borderId="27" xfId="0" applyFont="1" applyFill="1" applyBorder="1" applyAlignment="1">
      <alignment horizontal="center" vertical="center"/>
    </xf>
    <xf numFmtId="3" fontId="2" fillId="2" borderId="30" xfId="0" applyFont="1" applyFill="1" applyBorder="1" applyAlignment="1">
      <alignment horizontal="center" vertical="center"/>
    </xf>
    <xf numFmtId="3" fontId="2" fillId="2" borderId="95" xfId="0" applyFont="1" applyFill="1" applyBorder="1" applyAlignment="1">
      <alignment horizontal="center" vertical="center"/>
    </xf>
    <xf numFmtId="3" fontId="4" fillId="2" borderId="68" xfId="0" applyFont="1" applyFill="1" applyBorder="1" applyAlignment="1">
      <alignment horizontal="center" vertical="center"/>
    </xf>
    <xf numFmtId="3" fontId="4" fillId="2" borderId="70" xfId="0" applyFont="1" applyFill="1" applyBorder="1" applyAlignment="1">
      <alignment horizontal="center" vertical="center"/>
    </xf>
    <xf numFmtId="177" fontId="2" fillId="0" borderId="71" xfId="0" applyNumberFormat="1" applyFont="1" applyFill="1" applyBorder="1" applyAlignment="1">
      <alignment vertical="center"/>
    </xf>
    <xf numFmtId="177" fontId="2" fillId="0" borderId="4" xfId="0" applyNumberFormat="1" applyFont="1" applyFill="1" applyBorder="1" applyAlignment="1">
      <alignment vertical="center"/>
    </xf>
    <xf numFmtId="177" fontId="2" fillId="0" borderId="69" xfId="0" applyNumberFormat="1" applyFont="1" applyFill="1" applyBorder="1" applyAlignment="1">
      <alignment vertical="center"/>
    </xf>
    <xf numFmtId="177" fontId="2" fillId="0" borderId="74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7" fontId="2" fillId="0" borderId="75" xfId="0" applyNumberFormat="1" applyFont="1" applyFill="1" applyBorder="1" applyAlignment="1">
      <alignment vertical="center"/>
    </xf>
    <xf numFmtId="177" fontId="2" fillId="0" borderId="76" xfId="0" applyNumberFormat="1" applyFont="1" applyFill="1" applyBorder="1" applyAlignment="1">
      <alignment vertical="center"/>
    </xf>
    <xf numFmtId="177" fontId="2" fillId="0" borderId="6" xfId="0" applyNumberFormat="1" applyFont="1" applyFill="1" applyBorder="1" applyAlignment="1">
      <alignment vertical="center"/>
    </xf>
    <xf numFmtId="177" fontId="2" fillId="0" borderId="77" xfId="0" applyNumberFormat="1" applyFont="1" applyFill="1" applyBorder="1" applyAlignment="1">
      <alignment vertical="center"/>
    </xf>
    <xf numFmtId="177" fontId="2" fillId="0" borderId="78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79" xfId="0" applyNumberFormat="1" applyFont="1" applyFill="1" applyBorder="1" applyAlignment="1">
      <alignment vertical="center"/>
    </xf>
    <xf numFmtId="177" fontId="2" fillId="0" borderId="80" xfId="0" applyNumberFormat="1" applyFont="1" applyFill="1" applyBorder="1" applyAlignment="1">
      <alignment vertical="center"/>
    </xf>
    <xf numFmtId="177" fontId="2" fillId="0" borderId="40" xfId="0" applyNumberFormat="1" applyFont="1" applyFill="1" applyBorder="1" applyAlignment="1">
      <alignment vertical="center"/>
    </xf>
    <xf numFmtId="177" fontId="2" fillId="0" borderId="8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82" xfId="0" applyNumberFormat="1" applyFont="1" applyFill="1" applyBorder="1" applyAlignment="1">
      <alignment vertical="center"/>
    </xf>
    <xf numFmtId="177" fontId="2" fillId="0" borderId="83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vertical="center"/>
    </xf>
    <xf numFmtId="177" fontId="2" fillId="0" borderId="84" xfId="0" applyNumberFormat="1" applyFont="1" applyFill="1" applyBorder="1" applyAlignment="1">
      <alignment vertical="center"/>
    </xf>
    <xf numFmtId="177" fontId="2" fillId="0" borderId="85" xfId="0" applyNumberFormat="1" applyFont="1" applyFill="1" applyBorder="1" applyAlignment="1">
      <alignment vertical="center"/>
    </xf>
    <xf numFmtId="177" fontId="2" fillId="0" borderId="50" xfId="0" applyNumberFormat="1" applyFont="1" applyFill="1" applyBorder="1" applyAlignment="1">
      <alignment vertical="center"/>
    </xf>
    <xf numFmtId="177" fontId="2" fillId="0" borderId="86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69" xfId="0" applyNumberFormat="1" applyFont="1" applyFill="1" applyBorder="1" applyAlignment="1">
      <alignment vertical="center"/>
    </xf>
    <xf numFmtId="3" fontId="2" fillId="0" borderId="14" xfId="0" applyFont="1" applyFill="1" applyBorder="1" applyAlignment="1">
      <alignment vertical="center"/>
    </xf>
    <xf numFmtId="3" fontId="2" fillId="0" borderId="3" xfId="0" applyFont="1" applyFill="1" applyBorder="1" applyAlignment="1">
      <alignment vertical="center"/>
    </xf>
    <xf numFmtId="178" fontId="2" fillId="0" borderId="71" xfId="0" applyNumberFormat="1" applyFont="1" applyFill="1" applyBorder="1" applyAlignment="1">
      <alignment vertical="center"/>
    </xf>
    <xf numFmtId="178" fontId="2" fillId="0" borderId="4" xfId="0" applyNumberFormat="1" applyFont="1" applyFill="1" applyBorder="1" applyAlignment="1">
      <alignment vertical="center"/>
    </xf>
    <xf numFmtId="178" fontId="2" fillId="0" borderId="69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75" xfId="0" applyNumberFormat="1" applyFont="1" applyFill="1" applyBorder="1" applyAlignment="1">
      <alignment vertical="center"/>
    </xf>
    <xf numFmtId="3" fontId="2" fillId="0" borderId="36" xfId="0" applyFont="1" applyFill="1" applyBorder="1" applyAlignment="1">
      <alignment vertical="center"/>
    </xf>
    <xf numFmtId="3" fontId="2" fillId="0" borderId="31" xfId="0" applyFont="1" applyFill="1" applyBorder="1" applyAlignment="1">
      <alignment vertical="center"/>
    </xf>
    <xf numFmtId="178" fontId="2" fillId="0" borderId="74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vertical="center"/>
    </xf>
    <xf numFmtId="178" fontId="2" fillId="0" borderId="75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77" xfId="0" applyNumberFormat="1" applyFont="1" applyFill="1" applyBorder="1" applyAlignment="1">
      <alignment vertical="center"/>
    </xf>
    <xf numFmtId="3" fontId="2" fillId="0" borderId="37" xfId="0" applyFont="1" applyFill="1" applyBorder="1" applyAlignment="1">
      <alignment vertical="center"/>
    </xf>
    <xf numFmtId="3" fontId="2" fillId="0" borderId="32" xfId="0" applyFont="1" applyFill="1" applyBorder="1" applyAlignment="1">
      <alignment vertical="center"/>
    </xf>
    <xf numFmtId="178" fontId="2" fillId="0" borderId="76" xfId="0" applyNumberFormat="1" applyFont="1" applyFill="1" applyBorder="1" applyAlignment="1">
      <alignment vertical="center"/>
    </xf>
    <xf numFmtId="178" fontId="2" fillId="0" borderId="6" xfId="0" applyNumberFormat="1" applyFont="1" applyFill="1" applyBorder="1" applyAlignment="1">
      <alignment vertical="center"/>
    </xf>
    <xf numFmtId="178" fontId="2" fillId="0" borderId="7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79" xfId="0" applyNumberFormat="1" applyFont="1" applyFill="1" applyBorder="1" applyAlignment="1">
      <alignment vertical="center"/>
    </xf>
    <xf numFmtId="3" fontId="2" fillId="0" borderId="38" xfId="0" applyFont="1" applyFill="1" applyBorder="1" applyAlignment="1">
      <alignment vertical="center"/>
    </xf>
    <xf numFmtId="3" fontId="2" fillId="0" borderId="33" xfId="0" applyFont="1" applyFill="1" applyBorder="1" applyAlignment="1">
      <alignment vertical="center"/>
    </xf>
    <xf numFmtId="178" fontId="2" fillId="0" borderId="78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79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98" xfId="0" applyNumberFormat="1" applyFont="1" applyFill="1" applyBorder="1" applyAlignment="1">
      <alignment vertical="center"/>
    </xf>
    <xf numFmtId="178" fontId="2" fillId="0" borderId="101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8" fontId="2" fillId="0" borderId="98" xfId="0" applyNumberFormat="1" applyFont="1" applyFill="1" applyBorder="1" applyAlignment="1">
      <alignment vertical="center"/>
    </xf>
    <xf numFmtId="177" fontId="2" fillId="0" borderId="4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82" xfId="0" applyNumberFormat="1" applyFont="1" applyFill="1" applyBorder="1" applyAlignment="1">
      <alignment vertical="center"/>
    </xf>
    <xf numFmtId="3" fontId="2" fillId="0" borderId="39" xfId="0" applyFont="1" applyFill="1" applyBorder="1" applyAlignment="1">
      <alignment vertical="center"/>
    </xf>
    <xf numFmtId="3" fontId="2" fillId="0" borderId="34" xfId="0" applyFont="1" applyFill="1" applyBorder="1" applyAlignment="1">
      <alignment vertical="center"/>
    </xf>
    <xf numFmtId="178" fontId="2" fillId="0" borderId="8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82" xfId="0" applyNumberFormat="1" applyFont="1" applyFill="1" applyBorder="1" applyAlignment="1">
      <alignment vertical="center"/>
    </xf>
    <xf numFmtId="177" fontId="2" fillId="0" borderId="42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4" xfId="0" applyNumberFormat="1" applyFont="1" applyFill="1" applyBorder="1" applyAlignment="1">
      <alignment vertical="center"/>
    </xf>
    <xf numFmtId="3" fontId="2" fillId="0" borderId="60" xfId="0" applyFont="1" applyFill="1" applyBorder="1" applyAlignment="1">
      <alignment vertical="center"/>
    </xf>
    <xf numFmtId="3" fontId="2" fillId="0" borderId="35" xfId="0" applyFont="1" applyFill="1" applyBorder="1" applyAlignment="1">
      <alignment vertical="center"/>
    </xf>
    <xf numFmtId="178" fontId="2" fillId="0" borderId="83" xfId="0" applyNumberFormat="1" applyFont="1" applyFill="1" applyBorder="1" applyAlignment="1">
      <alignment vertical="center"/>
    </xf>
    <xf numFmtId="178" fontId="2" fillId="0" borderId="7" xfId="0" applyNumberFormat="1" applyFont="1" applyFill="1" applyBorder="1" applyAlignment="1">
      <alignment vertical="center"/>
    </xf>
    <xf numFmtId="178" fontId="2" fillId="0" borderId="84" xfId="0" applyNumberFormat="1" applyFont="1" applyFill="1" applyBorder="1" applyAlignment="1">
      <alignment vertical="center"/>
    </xf>
    <xf numFmtId="178" fontId="2" fillId="0" borderId="102" xfId="0" applyNumberFormat="1" applyFont="1" applyFill="1" applyBorder="1" applyAlignment="1">
      <alignment vertical="center"/>
    </xf>
    <xf numFmtId="178" fontId="2" fillId="0" borderId="43" xfId="0" applyNumberFormat="1" applyFont="1" applyFill="1" applyBorder="1" applyAlignment="1">
      <alignment vertical="center"/>
    </xf>
    <xf numFmtId="178" fontId="2" fillId="0" borderId="103" xfId="0" applyNumberFormat="1" applyFont="1" applyFill="1" applyBorder="1" applyAlignment="1">
      <alignment vertical="center"/>
    </xf>
    <xf numFmtId="178" fontId="2" fillId="0" borderId="44" xfId="0" applyNumberFormat="1" applyFont="1" applyFill="1" applyBorder="1" applyAlignment="1">
      <alignment vertical="center"/>
    </xf>
    <xf numFmtId="178" fontId="2" fillId="0" borderId="104" xfId="0" applyNumberFormat="1" applyFont="1" applyFill="1" applyBorder="1" applyAlignment="1">
      <alignment vertical="center"/>
    </xf>
    <xf numFmtId="178" fontId="2" fillId="0" borderId="41" xfId="0" applyNumberFormat="1" applyFont="1" applyFill="1" applyBorder="1" applyAlignment="1">
      <alignment vertical="center"/>
    </xf>
    <xf numFmtId="178" fontId="2" fillId="0" borderId="105" xfId="0" applyNumberFormat="1" applyFont="1" applyFill="1" applyBorder="1" applyAlignment="1">
      <alignment vertical="center"/>
    </xf>
    <xf numFmtId="177" fontId="2" fillId="0" borderId="99" xfId="0" applyNumberFormat="1" applyFont="1" applyFill="1" applyBorder="1" applyAlignment="1">
      <alignment vertical="center"/>
    </xf>
    <xf numFmtId="177" fontId="2" fillId="0" borderId="51" xfId="0" applyNumberFormat="1" applyFont="1" applyFill="1" applyBorder="1" applyAlignment="1">
      <alignment vertical="center"/>
    </xf>
    <xf numFmtId="177" fontId="2" fillId="0" borderId="52" xfId="0" applyNumberFormat="1" applyFont="1" applyFill="1" applyBorder="1" applyAlignment="1">
      <alignment vertical="center"/>
    </xf>
    <xf numFmtId="176" fontId="2" fillId="0" borderId="50" xfId="0" applyNumberFormat="1" applyFont="1" applyFill="1" applyBorder="1" applyAlignment="1">
      <alignment vertical="center"/>
    </xf>
    <xf numFmtId="176" fontId="2" fillId="0" borderId="86" xfId="0" applyNumberFormat="1" applyFont="1" applyFill="1" applyBorder="1" applyAlignment="1">
      <alignment vertical="center"/>
    </xf>
    <xf numFmtId="3" fontId="2" fillId="0" borderId="53" xfId="0" applyFont="1" applyFill="1" applyBorder="1" applyAlignment="1">
      <alignment vertical="center"/>
    </xf>
    <xf numFmtId="3" fontId="2" fillId="0" borderId="49" xfId="0" applyFont="1" applyFill="1" applyBorder="1" applyAlignment="1">
      <alignment vertical="center"/>
    </xf>
    <xf numFmtId="178" fontId="2" fillId="0" borderId="85" xfId="0" applyNumberFormat="1" applyFont="1" applyFill="1" applyBorder="1" applyAlignment="1">
      <alignment vertical="center"/>
    </xf>
    <xf numFmtId="178" fontId="2" fillId="0" borderId="51" xfId="0" applyNumberFormat="1" applyFont="1" applyFill="1" applyBorder="1" applyAlignment="1">
      <alignment vertical="center"/>
    </xf>
    <xf numFmtId="178" fontId="2" fillId="0" borderId="106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showGridLines="0" tabSelected="1" showOutlineSymbols="0" view="pageBreakPreview" zoomScale="60" zoomScaleNormal="87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8.7109375" defaultRowHeight="16.5" x14ac:dyDescent="0.25"/>
  <cols>
    <col min="1" max="1" width="12.7109375" style="4" customWidth="1"/>
    <col min="2" max="4" width="12" style="4" customWidth="1"/>
    <col min="5" max="5" width="10.92578125" style="4" customWidth="1"/>
    <col min="6" max="8" width="10.2109375" style="4" customWidth="1"/>
    <col min="9" max="9" width="10.7109375" style="4" customWidth="1"/>
    <col min="10" max="11" width="10.2109375" style="4" customWidth="1"/>
    <col min="12" max="12" width="12.7109375" style="4" customWidth="1"/>
    <col min="13" max="14" width="10.0703125" style="4" customWidth="1"/>
    <col min="15" max="15" width="10.92578125" style="4" customWidth="1"/>
    <col min="16" max="17" width="12.7109375" style="4" customWidth="1"/>
    <col min="18" max="20" width="10.5703125" style="4" customWidth="1"/>
    <col min="21" max="23" width="9.78515625" style="4" customWidth="1"/>
    <col min="24" max="24" width="11.78515625" style="4" customWidth="1"/>
    <col min="25" max="25" width="10.78515625" style="4" customWidth="1"/>
    <col min="26" max="26" width="12.5703125" style="4" customWidth="1"/>
    <col min="27" max="28" width="10.78515625" style="4" customWidth="1"/>
    <col min="29" max="29" width="11.7109375" style="4" customWidth="1"/>
    <col min="30" max="30" width="12.28515625" style="4" customWidth="1"/>
    <col min="31" max="32" width="7.78515625" style="4" customWidth="1"/>
    <col min="33" max="35" width="12.7109375" style="4" customWidth="1"/>
    <col min="36" max="38" width="10.7109375" style="4" customWidth="1"/>
    <col min="39" max="40" width="12.7109375" style="4" customWidth="1"/>
    <col min="41" max="16384" width="8.7109375" style="4"/>
  </cols>
  <sheetData>
    <row r="1" spans="1:40" ht="21" x14ac:dyDescent="0.25">
      <c r="A1" s="5" t="s">
        <v>123</v>
      </c>
      <c r="Q1" s="5" t="s">
        <v>124</v>
      </c>
      <c r="AH1" s="6" t="s">
        <v>125</v>
      </c>
      <c r="AM1" s="7"/>
    </row>
    <row r="2" spans="1:40" s="1" customFormat="1" ht="21.5" thickBot="1" x14ac:dyDescent="0.35">
      <c r="A2" s="9"/>
      <c r="P2" s="3" t="s">
        <v>34</v>
      </c>
      <c r="Q2" s="9"/>
      <c r="AG2" s="3" t="s">
        <v>35</v>
      </c>
      <c r="AH2" s="10"/>
      <c r="AM2" s="2"/>
      <c r="AN2" s="3" t="s">
        <v>0</v>
      </c>
    </row>
    <row r="3" spans="1:40" ht="17" thickTop="1" x14ac:dyDescent="0.25">
      <c r="A3" s="11"/>
      <c r="B3" s="111" t="s">
        <v>36</v>
      </c>
      <c r="C3" s="112"/>
      <c r="D3" s="113"/>
      <c r="E3" s="119" t="s">
        <v>37</v>
      </c>
      <c r="F3" s="112"/>
      <c r="G3" s="112"/>
      <c r="H3" s="112"/>
      <c r="I3" s="112"/>
      <c r="J3" s="112"/>
      <c r="K3" s="112"/>
      <c r="L3" s="112"/>
      <c r="M3" s="112"/>
      <c r="N3" s="112"/>
      <c r="O3" s="48"/>
      <c r="P3" s="13"/>
      <c r="Q3" s="11"/>
      <c r="R3" s="107" t="s">
        <v>27</v>
      </c>
      <c r="S3" s="108"/>
      <c r="T3" s="108"/>
      <c r="U3" s="108"/>
      <c r="V3" s="108"/>
      <c r="W3" s="108"/>
      <c r="X3" s="108"/>
      <c r="Y3" s="108"/>
      <c r="Z3" s="124"/>
      <c r="AA3" s="123" t="s">
        <v>38</v>
      </c>
      <c r="AB3" s="108"/>
      <c r="AC3" s="124"/>
      <c r="AD3" s="12"/>
      <c r="AE3" s="103" t="s">
        <v>39</v>
      </c>
      <c r="AF3" s="104"/>
      <c r="AG3" s="13"/>
      <c r="AH3" s="11"/>
      <c r="AI3" s="107" t="s">
        <v>1</v>
      </c>
      <c r="AJ3" s="108"/>
      <c r="AK3" s="108"/>
      <c r="AL3" s="108"/>
      <c r="AM3" s="109"/>
      <c r="AN3" s="13"/>
    </row>
    <row r="4" spans="1:40" ht="15.75" customHeight="1" x14ac:dyDescent="0.25">
      <c r="A4" s="14"/>
      <c r="B4" s="114"/>
      <c r="C4" s="115"/>
      <c r="D4" s="116"/>
      <c r="E4" s="93" t="s">
        <v>40</v>
      </c>
      <c r="F4" s="94"/>
      <c r="G4" s="94"/>
      <c r="H4" s="94"/>
      <c r="I4" s="94"/>
      <c r="J4" s="94"/>
      <c r="K4" s="94"/>
      <c r="L4" s="94"/>
      <c r="M4" s="120" t="s">
        <v>115</v>
      </c>
      <c r="N4" s="121"/>
      <c r="O4" s="122"/>
      <c r="P4" s="15"/>
      <c r="Q4" s="14"/>
      <c r="R4" s="125" t="s">
        <v>41</v>
      </c>
      <c r="S4" s="94"/>
      <c r="T4" s="94"/>
      <c r="U4" s="94"/>
      <c r="V4" s="94"/>
      <c r="W4" s="94"/>
      <c r="X4" s="110"/>
      <c r="Y4" s="95" t="s">
        <v>3</v>
      </c>
      <c r="Z4" s="95" t="s">
        <v>12</v>
      </c>
      <c r="AA4" s="117" t="s">
        <v>32</v>
      </c>
      <c r="AB4" s="117" t="s">
        <v>30</v>
      </c>
      <c r="AC4" s="95" t="s">
        <v>12</v>
      </c>
      <c r="AD4" s="16"/>
      <c r="AE4" s="105"/>
      <c r="AF4" s="106"/>
      <c r="AG4" s="15"/>
      <c r="AH4" s="14"/>
      <c r="AI4" s="51" t="s">
        <v>31</v>
      </c>
      <c r="AJ4" s="73"/>
      <c r="AK4" s="17"/>
      <c r="AL4" s="17"/>
      <c r="AM4" s="101" t="s">
        <v>116</v>
      </c>
      <c r="AN4" s="15"/>
    </row>
    <row r="5" spans="1:40" ht="16.5" customHeight="1" x14ac:dyDescent="0.25">
      <c r="A5" s="89" t="s">
        <v>4</v>
      </c>
      <c r="B5" s="97" t="s">
        <v>42</v>
      </c>
      <c r="C5" s="95" t="s">
        <v>22</v>
      </c>
      <c r="D5" s="95" t="s">
        <v>2</v>
      </c>
      <c r="E5" s="95" t="s">
        <v>5</v>
      </c>
      <c r="F5" s="93" t="s">
        <v>43</v>
      </c>
      <c r="G5" s="94"/>
      <c r="H5" s="94"/>
      <c r="I5" s="94"/>
      <c r="J5" s="95" t="s">
        <v>26</v>
      </c>
      <c r="K5" s="95" t="s">
        <v>3</v>
      </c>
      <c r="L5" s="95" t="s">
        <v>44</v>
      </c>
      <c r="M5" s="100" t="s">
        <v>6</v>
      </c>
      <c r="N5" s="100" t="s">
        <v>3</v>
      </c>
      <c r="O5" s="49"/>
      <c r="P5" s="90" t="s">
        <v>4</v>
      </c>
      <c r="Q5" s="89" t="s">
        <v>4</v>
      </c>
      <c r="R5" s="125" t="s">
        <v>29</v>
      </c>
      <c r="S5" s="94"/>
      <c r="T5" s="110"/>
      <c r="U5" s="117" t="s">
        <v>28</v>
      </c>
      <c r="V5" s="91" t="s">
        <v>11</v>
      </c>
      <c r="W5" s="91" t="s">
        <v>3</v>
      </c>
      <c r="X5" s="91" t="s">
        <v>45</v>
      </c>
      <c r="Y5" s="96"/>
      <c r="Z5" s="96"/>
      <c r="AA5" s="118"/>
      <c r="AB5" s="118"/>
      <c r="AC5" s="96"/>
      <c r="AD5" s="16"/>
      <c r="AE5" s="18"/>
      <c r="AF5" s="61"/>
      <c r="AG5" s="90" t="s">
        <v>4</v>
      </c>
      <c r="AH5" s="89" t="s">
        <v>4</v>
      </c>
      <c r="AI5" s="72"/>
      <c r="AJ5" s="93" t="s">
        <v>46</v>
      </c>
      <c r="AK5" s="94"/>
      <c r="AL5" s="110"/>
      <c r="AM5" s="102"/>
      <c r="AN5" s="90" t="s">
        <v>4</v>
      </c>
    </row>
    <row r="6" spans="1:40" x14ac:dyDescent="0.25">
      <c r="A6" s="89"/>
      <c r="B6" s="98"/>
      <c r="C6" s="96"/>
      <c r="D6" s="99"/>
      <c r="E6" s="96"/>
      <c r="F6" s="19" t="s">
        <v>23</v>
      </c>
      <c r="G6" s="19" t="s">
        <v>24</v>
      </c>
      <c r="H6" s="19" t="s">
        <v>25</v>
      </c>
      <c r="I6" s="26" t="s">
        <v>10</v>
      </c>
      <c r="J6" s="96"/>
      <c r="K6" s="96"/>
      <c r="L6" s="96"/>
      <c r="M6" s="96"/>
      <c r="N6" s="96"/>
      <c r="O6" s="50" t="s">
        <v>7</v>
      </c>
      <c r="P6" s="90"/>
      <c r="Q6" s="89"/>
      <c r="R6" s="126" t="s">
        <v>8</v>
      </c>
      <c r="S6" s="91" t="s">
        <v>9</v>
      </c>
      <c r="T6" s="91" t="s">
        <v>47</v>
      </c>
      <c r="U6" s="118"/>
      <c r="V6" s="92"/>
      <c r="W6" s="92"/>
      <c r="X6" s="92"/>
      <c r="Y6" s="96"/>
      <c r="Z6" s="96"/>
      <c r="AA6" s="118"/>
      <c r="AB6" s="118"/>
      <c r="AC6" s="96"/>
      <c r="AD6" s="20" t="s">
        <v>120</v>
      </c>
      <c r="AE6" s="20" t="s">
        <v>121</v>
      </c>
      <c r="AF6" s="50" t="s">
        <v>122</v>
      </c>
      <c r="AG6" s="90"/>
      <c r="AH6" s="89"/>
      <c r="AI6" s="72"/>
      <c r="AJ6" s="18"/>
      <c r="AK6" s="18"/>
      <c r="AL6" s="18"/>
      <c r="AM6" s="102"/>
      <c r="AN6" s="90"/>
    </row>
    <row r="7" spans="1:40" x14ac:dyDescent="0.25">
      <c r="A7" s="14"/>
      <c r="B7" s="51"/>
      <c r="C7" s="16"/>
      <c r="D7" s="21" t="s">
        <v>48</v>
      </c>
      <c r="E7" s="16"/>
      <c r="F7" s="20" t="s">
        <v>15</v>
      </c>
      <c r="G7" s="20" t="s">
        <v>16</v>
      </c>
      <c r="H7" s="20" t="s">
        <v>17</v>
      </c>
      <c r="I7" s="22" t="s">
        <v>49</v>
      </c>
      <c r="J7" s="23"/>
      <c r="K7" s="16"/>
      <c r="L7" s="24" t="s">
        <v>113</v>
      </c>
      <c r="M7" s="16"/>
      <c r="N7" s="16"/>
      <c r="O7" s="52" t="s">
        <v>114</v>
      </c>
      <c r="P7" s="15"/>
      <c r="Q7" s="14"/>
      <c r="R7" s="127"/>
      <c r="S7" s="92"/>
      <c r="T7" s="92"/>
      <c r="U7" s="27"/>
      <c r="V7" s="16"/>
      <c r="W7" s="16"/>
      <c r="X7" s="24" t="s">
        <v>117</v>
      </c>
      <c r="Y7" s="25"/>
      <c r="Z7" s="24" t="s">
        <v>118</v>
      </c>
      <c r="AA7" s="118"/>
      <c r="AB7" s="27"/>
      <c r="AC7" s="21" t="s">
        <v>119</v>
      </c>
      <c r="AD7" s="16"/>
      <c r="AE7" s="16"/>
      <c r="AF7" s="49"/>
      <c r="AG7" s="15"/>
      <c r="AH7" s="14"/>
      <c r="AI7" s="51"/>
      <c r="AJ7" s="20" t="s">
        <v>13</v>
      </c>
      <c r="AK7" s="20" t="s">
        <v>14</v>
      </c>
      <c r="AL7" s="20" t="s">
        <v>33</v>
      </c>
      <c r="AM7" s="49"/>
      <c r="AN7" s="15"/>
    </row>
    <row r="8" spans="1:40" ht="17" thickBot="1" x14ac:dyDescent="0.3">
      <c r="A8" s="28"/>
      <c r="B8" s="53" t="s">
        <v>50</v>
      </c>
      <c r="C8" s="29" t="s">
        <v>51</v>
      </c>
      <c r="D8" s="29" t="s">
        <v>52</v>
      </c>
      <c r="E8" s="29" t="s">
        <v>53</v>
      </c>
      <c r="F8" s="30"/>
      <c r="G8" s="30"/>
      <c r="H8" s="30"/>
      <c r="I8" s="29" t="s">
        <v>54</v>
      </c>
      <c r="J8" s="29" t="s">
        <v>55</v>
      </c>
      <c r="K8" s="29" t="s">
        <v>56</v>
      </c>
      <c r="L8" s="29" t="s">
        <v>57</v>
      </c>
      <c r="M8" s="29" t="s">
        <v>58</v>
      </c>
      <c r="N8" s="29" t="s">
        <v>59</v>
      </c>
      <c r="O8" s="54" t="s">
        <v>60</v>
      </c>
      <c r="P8" s="32"/>
      <c r="Q8" s="28"/>
      <c r="R8" s="62"/>
      <c r="S8" s="31"/>
      <c r="T8" s="29" t="s">
        <v>61</v>
      </c>
      <c r="U8" s="29" t="s">
        <v>62</v>
      </c>
      <c r="V8" s="29" t="s">
        <v>63</v>
      </c>
      <c r="W8" s="29" t="s">
        <v>64</v>
      </c>
      <c r="X8" s="29" t="s">
        <v>65</v>
      </c>
      <c r="Y8" s="29" t="s">
        <v>66</v>
      </c>
      <c r="Z8" s="29" t="s">
        <v>67</v>
      </c>
      <c r="AA8" s="29" t="s">
        <v>68</v>
      </c>
      <c r="AB8" s="29" t="s">
        <v>69</v>
      </c>
      <c r="AC8" s="29" t="s">
        <v>70</v>
      </c>
      <c r="AD8" s="29" t="s">
        <v>71</v>
      </c>
      <c r="AE8" s="29" t="s">
        <v>18</v>
      </c>
      <c r="AF8" s="54" t="s">
        <v>18</v>
      </c>
      <c r="AG8" s="32"/>
      <c r="AH8" s="28"/>
      <c r="AI8" s="53"/>
      <c r="AJ8" s="29"/>
      <c r="AK8" s="29"/>
      <c r="AL8" s="29"/>
      <c r="AM8" s="54"/>
      <c r="AN8" s="32"/>
    </row>
    <row r="9" spans="1:40" x14ac:dyDescent="0.25">
      <c r="A9" s="75" t="s">
        <v>72</v>
      </c>
      <c r="B9" s="128">
        <v>56196752</v>
      </c>
      <c r="C9" s="129">
        <v>10811865</v>
      </c>
      <c r="D9" s="129">
        <v>67008617</v>
      </c>
      <c r="E9" s="129">
        <v>432593</v>
      </c>
      <c r="F9" s="129">
        <v>28818</v>
      </c>
      <c r="G9" s="129">
        <v>2873</v>
      </c>
      <c r="H9" s="129">
        <v>203381</v>
      </c>
      <c r="I9" s="129">
        <v>235072</v>
      </c>
      <c r="J9" s="129">
        <v>63911</v>
      </c>
      <c r="K9" s="129">
        <v>141933</v>
      </c>
      <c r="L9" s="129">
        <v>873509</v>
      </c>
      <c r="M9" s="129">
        <v>349</v>
      </c>
      <c r="N9" s="129">
        <v>152900</v>
      </c>
      <c r="O9" s="130">
        <v>153249</v>
      </c>
      <c r="P9" s="76" t="s">
        <v>72</v>
      </c>
      <c r="Q9" s="75" t="s">
        <v>72</v>
      </c>
      <c r="R9" s="128">
        <v>0</v>
      </c>
      <c r="S9" s="129">
        <v>0</v>
      </c>
      <c r="T9" s="129">
        <v>0</v>
      </c>
      <c r="U9" s="129">
        <v>0</v>
      </c>
      <c r="V9" s="129">
        <v>0</v>
      </c>
      <c r="W9" s="129">
        <v>85</v>
      </c>
      <c r="X9" s="129">
        <v>85</v>
      </c>
      <c r="Y9" s="129">
        <v>151130</v>
      </c>
      <c r="Z9" s="129">
        <v>1177973</v>
      </c>
      <c r="AA9" s="129">
        <v>451402</v>
      </c>
      <c r="AB9" s="129">
        <v>0</v>
      </c>
      <c r="AC9" s="129">
        <v>451402</v>
      </c>
      <c r="AD9" s="129">
        <v>726571</v>
      </c>
      <c r="AE9" s="151">
        <f t="shared" ref="AE9:AE52" si="0">Z9/D9*100</f>
        <v>1.7579425643122883</v>
      </c>
      <c r="AF9" s="152">
        <f t="shared" ref="AF9:AF52" si="1">AD9/B9*100</f>
        <v>1.292905682520584</v>
      </c>
      <c r="AG9" s="153" t="s">
        <v>72</v>
      </c>
      <c r="AH9" s="154" t="s">
        <v>72</v>
      </c>
      <c r="AI9" s="155">
        <v>125</v>
      </c>
      <c r="AJ9" s="156">
        <v>6</v>
      </c>
      <c r="AK9" s="156">
        <v>77</v>
      </c>
      <c r="AL9" s="156">
        <v>42</v>
      </c>
      <c r="AM9" s="157">
        <v>32</v>
      </c>
      <c r="AN9" s="76" t="s">
        <v>72</v>
      </c>
    </row>
    <row r="10" spans="1:40" x14ac:dyDescent="0.25">
      <c r="A10" s="77" t="s">
        <v>73</v>
      </c>
      <c r="B10" s="131">
        <v>14672568</v>
      </c>
      <c r="C10" s="132">
        <v>2975170</v>
      </c>
      <c r="D10" s="132">
        <v>17647738</v>
      </c>
      <c r="E10" s="132">
        <v>131101</v>
      </c>
      <c r="F10" s="132">
        <v>8704</v>
      </c>
      <c r="G10" s="132">
        <v>1773</v>
      </c>
      <c r="H10" s="132">
        <v>64981</v>
      </c>
      <c r="I10" s="132">
        <v>75458</v>
      </c>
      <c r="J10" s="132">
        <v>51662</v>
      </c>
      <c r="K10" s="132">
        <v>703</v>
      </c>
      <c r="L10" s="132">
        <v>258924</v>
      </c>
      <c r="M10" s="132">
        <v>79</v>
      </c>
      <c r="N10" s="132">
        <v>14836</v>
      </c>
      <c r="O10" s="133">
        <v>14915</v>
      </c>
      <c r="P10" s="78" t="s">
        <v>73</v>
      </c>
      <c r="Q10" s="77" t="s">
        <v>73</v>
      </c>
      <c r="R10" s="131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100951</v>
      </c>
      <c r="Z10" s="132">
        <v>374790</v>
      </c>
      <c r="AA10" s="132">
        <v>155444</v>
      </c>
      <c r="AB10" s="132">
        <v>0</v>
      </c>
      <c r="AC10" s="132">
        <v>155444</v>
      </c>
      <c r="AD10" s="132">
        <v>219346</v>
      </c>
      <c r="AE10" s="158">
        <f t="shared" si="0"/>
        <v>2.1237282647781828</v>
      </c>
      <c r="AF10" s="159">
        <f t="shared" si="1"/>
        <v>1.4949393998378471</v>
      </c>
      <c r="AG10" s="160" t="s">
        <v>73</v>
      </c>
      <c r="AH10" s="161" t="s">
        <v>73</v>
      </c>
      <c r="AI10" s="162">
        <v>41</v>
      </c>
      <c r="AJ10" s="163">
        <v>24</v>
      </c>
      <c r="AK10" s="163">
        <v>4</v>
      </c>
      <c r="AL10" s="163">
        <v>13</v>
      </c>
      <c r="AM10" s="164">
        <v>19</v>
      </c>
      <c r="AN10" s="78" t="s">
        <v>73</v>
      </c>
    </row>
    <row r="11" spans="1:40" x14ac:dyDescent="0.25">
      <c r="A11" s="77" t="s">
        <v>74</v>
      </c>
      <c r="B11" s="131">
        <v>6941540</v>
      </c>
      <c r="C11" s="132">
        <v>1423915</v>
      </c>
      <c r="D11" s="132">
        <v>8365455</v>
      </c>
      <c r="E11" s="132">
        <v>89831</v>
      </c>
      <c r="F11" s="132">
        <v>6632</v>
      </c>
      <c r="G11" s="132">
        <v>928</v>
      </c>
      <c r="H11" s="132">
        <v>44389</v>
      </c>
      <c r="I11" s="132">
        <v>51949</v>
      </c>
      <c r="J11" s="132">
        <v>21934</v>
      </c>
      <c r="K11" s="132">
        <v>35824</v>
      </c>
      <c r="L11" s="132">
        <v>199538</v>
      </c>
      <c r="M11" s="132">
        <v>1633</v>
      </c>
      <c r="N11" s="132">
        <v>20096</v>
      </c>
      <c r="O11" s="133">
        <v>21729</v>
      </c>
      <c r="P11" s="78" t="s">
        <v>74</v>
      </c>
      <c r="Q11" s="77" t="s">
        <v>74</v>
      </c>
      <c r="R11" s="131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50</v>
      </c>
      <c r="X11" s="132">
        <v>50</v>
      </c>
      <c r="Y11" s="132">
        <v>44479</v>
      </c>
      <c r="Z11" s="132">
        <v>265796</v>
      </c>
      <c r="AA11" s="132">
        <v>72198</v>
      </c>
      <c r="AB11" s="132">
        <v>0</v>
      </c>
      <c r="AC11" s="132">
        <v>72198</v>
      </c>
      <c r="AD11" s="132">
        <v>193598</v>
      </c>
      <c r="AE11" s="158">
        <f t="shared" si="0"/>
        <v>3.1773047610679872</v>
      </c>
      <c r="AF11" s="159">
        <f t="shared" si="1"/>
        <v>2.7889776620173623</v>
      </c>
      <c r="AG11" s="160" t="s">
        <v>74</v>
      </c>
      <c r="AH11" s="161" t="s">
        <v>74</v>
      </c>
      <c r="AI11" s="162">
        <v>25</v>
      </c>
      <c r="AJ11" s="163">
        <v>5</v>
      </c>
      <c r="AK11" s="163">
        <v>13</v>
      </c>
      <c r="AL11" s="163">
        <v>7</v>
      </c>
      <c r="AM11" s="164">
        <v>11</v>
      </c>
      <c r="AN11" s="78" t="s">
        <v>74</v>
      </c>
    </row>
    <row r="12" spans="1:40" x14ac:dyDescent="0.25">
      <c r="A12" s="77" t="s">
        <v>75</v>
      </c>
      <c r="B12" s="131">
        <v>16462829</v>
      </c>
      <c r="C12" s="132">
        <v>3579946</v>
      </c>
      <c r="D12" s="132">
        <v>20042775</v>
      </c>
      <c r="E12" s="132">
        <v>153539</v>
      </c>
      <c r="F12" s="132">
        <v>13843</v>
      </c>
      <c r="G12" s="132">
        <v>1158</v>
      </c>
      <c r="H12" s="132">
        <v>94734</v>
      </c>
      <c r="I12" s="132">
        <v>109735</v>
      </c>
      <c r="J12" s="132">
        <v>51791</v>
      </c>
      <c r="K12" s="132">
        <v>60145</v>
      </c>
      <c r="L12" s="132">
        <v>375210</v>
      </c>
      <c r="M12" s="132">
        <v>506</v>
      </c>
      <c r="N12" s="132">
        <v>42025</v>
      </c>
      <c r="O12" s="133">
        <v>42531</v>
      </c>
      <c r="P12" s="78" t="s">
        <v>75</v>
      </c>
      <c r="Q12" s="77" t="s">
        <v>75</v>
      </c>
      <c r="R12" s="131"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0</v>
      </c>
      <c r="X12" s="132">
        <v>0</v>
      </c>
      <c r="Y12" s="132">
        <v>56652</v>
      </c>
      <c r="Z12" s="132">
        <v>474393</v>
      </c>
      <c r="AA12" s="132">
        <v>180634</v>
      </c>
      <c r="AB12" s="132">
        <v>0</v>
      </c>
      <c r="AC12" s="132">
        <v>180634</v>
      </c>
      <c r="AD12" s="132">
        <v>293759</v>
      </c>
      <c r="AE12" s="158">
        <f t="shared" si="0"/>
        <v>2.3669027866650203</v>
      </c>
      <c r="AF12" s="159">
        <f t="shared" si="1"/>
        <v>1.7843773995344301</v>
      </c>
      <c r="AG12" s="160" t="s">
        <v>75</v>
      </c>
      <c r="AH12" s="161" t="s">
        <v>75</v>
      </c>
      <c r="AI12" s="162">
        <v>48</v>
      </c>
      <c r="AJ12" s="163">
        <v>2</v>
      </c>
      <c r="AK12" s="163">
        <v>27</v>
      </c>
      <c r="AL12" s="163">
        <v>19</v>
      </c>
      <c r="AM12" s="164">
        <v>23</v>
      </c>
      <c r="AN12" s="78" t="s">
        <v>75</v>
      </c>
    </row>
    <row r="13" spans="1:40" x14ac:dyDescent="0.25">
      <c r="A13" s="79" t="s">
        <v>76</v>
      </c>
      <c r="B13" s="134">
        <v>7294843</v>
      </c>
      <c r="C13" s="135">
        <v>1480226</v>
      </c>
      <c r="D13" s="135">
        <v>8775069</v>
      </c>
      <c r="E13" s="135">
        <v>88484</v>
      </c>
      <c r="F13" s="135">
        <v>3188</v>
      </c>
      <c r="G13" s="135">
        <v>876</v>
      </c>
      <c r="H13" s="135">
        <v>53825</v>
      </c>
      <c r="I13" s="135">
        <v>57889</v>
      </c>
      <c r="J13" s="135">
        <v>25553</v>
      </c>
      <c r="K13" s="135">
        <v>5600</v>
      </c>
      <c r="L13" s="135">
        <v>177526</v>
      </c>
      <c r="M13" s="135">
        <v>379</v>
      </c>
      <c r="N13" s="135">
        <v>29256</v>
      </c>
      <c r="O13" s="136">
        <v>29635</v>
      </c>
      <c r="P13" s="80" t="s">
        <v>76</v>
      </c>
      <c r="Q13" s="79" t="s">
        <v>76</v>
      </c>
      <c r="R13" s="134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  <c r="X13" s="135">
        <v>0</v>
      </c>
      <c r="Y13" s="135">
        <v>138407</v>
      </c>
      <c r="Z13" s="135">
        <v>345568</v>
      </c>
      <c r="AA13" s="135">
        <v>91060</v>
      </c>
      <c r="AB13" s="135">
        <v>0</v>
      </c>
      <c r="AC13" s="135">
        <v>91060</v>
      </c>
      <c r="AD13" s="135">
        <v>254508</v>
      </c>
      <c r="AE13" s="165">
        <f t="shared" si="0"/>
        <v>3.9380659001085916</v>
      </c>
      <c r="AF13" s="166">
        <f t="shared" si="1"/>
        <v>3.4888756344721883</v>
      </c>
      <c r="AG13" s="167" t="s">
        <v>76</v>
      </c>
      <c r="AH13" s="168" t="s">
        <v>76</v>
      </c>
      <c r="AI13" s="169">
        <v>27</v>
      </c>
      <c r="AJ13" s="170">
        <v>4</v>
      </c>
      <c r="AK13" s="170">
        <v>16</v>
      </c>
      <c r="AL13" s="170">
        <v>7</v>
      </c>
      <c r="AM13" s="171">
        <v>12</v>
      </c>
      <c r="AN13" s="80" t="s">
        <v>76</v>
      </c>
    </row>
    <row r="14" spans="1:40" x14ac:dyDescent="0.25">
      <c r="A14" s="81" t="s">
        <v>77</v>
      </c>
      <c r="B14" s="137">
        <v>6619534</v>
      </c>
      <c r="C14" s="138">
        <v>1359748</v>
      </c>
      <c r="D14" s="138">
        <v>7979282</v>
      </c>
      <c r="E14" s="138">
        <v>79529</v>
      </c>
      <c r="F14" s="138">
        <v>10929</v>
      </c>
      <c r="G14" s="138">
        <v>818</v>
      </c>
      <c r="H14" s="138">
        <v>42906</v>
      </c>
      <c r="I14" s="138">
        <v>54653</v>
      </c>
      <c r="J14" s="138">
        <v>16159</v>
      </c>
      <c r="K14" s="138">
        <v>30297</v>
      </c>
      <c r="L14" s="138">
        <v>180638</v>
      </c>
      <c r="M14" s="138">
        <v>82</v>
      </c>
      <c r="N14" s="138">
        <v>102654</v>
      </c>
      <c r="O14" s="139">
        <v>102736</v>
      </c>
      <c r="P14" s="82" t="s">
        <v>77</v>
      </c>
      <c r="Q14" s="81" t="s">
        <v>77</v>
      </c>
      <c r="R14" s="137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  <c r="Y14" s="138">
        <v>28075</v>
      </c>
      <c r="Z14" s="138">
        <v>311449</v>
      </c>
      <c r="AA14" s="138">
        <v>91416</v>
      </c>
      <c r="AB14" s="138">
        <v>0</v>
      </c>
      <c r="AC14" s="138">
        <v>91416</v>
      </c>
      <c r="AD14" s="138">
        <v>220033</v>
      </c>
      <c r="AE14" s="172">
        <f t="shared" si="0"/>
        <v>3.9032208662383412</v>
      </c>
      <c r="AF14" s="173">
        <f t="shared" si="1"/>
        <v>3.3239953144737981</v>
      </c>
      <c r="AG14" s="174" t="s">
        <v>77</v>
      </c>
      <c r="AH14" s="175" t="s">
        <v>77</v>
      </c>
      <c r="AI14" s="176">
        <v>25</v>
      </c>
      <c r="AJ14" s="177">
        <v>3</v>
      </c>
      <c r="AK14" s="177">
        <v>14</v>
      </c>
      <c r="AL14" s="177">
        <v>8</v>
      </c>
      <c r="AM14" s="178">
        <v>9</v>
      </c>
      <c r="AN14" s="82" t="s">
        <v>77</v>
      </c>
    </row>
    <row r="15" spans="1:40" x14ac:dyDescent="0.25">
      <c r="A15" s="77" t="s">
        <v>78</v>
      </c>
      <c r="B15" s="131">
        <v>17057275</v>
      </c>
      <c r="C15" s="132">
        <v>3808300</v>
      </c>
      <c r="D15" s="132">
        <v>20865575</v>
      </c>
      <c r="E15" s="132">
        <v>200809</v>
      </c>
      <c r="F15" s="132">
        <v>18546</v>
      </c>
      <c r="G15" s="132">
        <v>2324</v>
      </c>
      <c r="H15" s="132">
        <v>96944</v>
      </c>
      <c r="I15" s="132">
        <v>117814</v>
      </c>
      <c r="J15" s="132">
        <v>51563</v>
      </c>
      <c r="K15" s="132">
        <v>68251</v>
      </c>
      <c r="L15" s="132">
        <v>438437</v>
      </c>
      <c r="M15" s="132">
        <v>0</v>
      </c>
      <c r="N15" s="132">
        <v>60428</v>
      </c>
      <c r="O15" s="133">
        <v>60428</v>
      </c>
      <c r="P15" s="78" t="s">
        <v>78</v>
      </c>
      <c r="Q15" s="77" t="s">
        <v>78</v>
      </c>
      <c r="R15" s="131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538</v>
      </c>
      <c r="X15" s="132">
        <v>538</v>
      </c>
      <c r="Y15" s="132">
        <v>77218</v>
      </c>
      <c r="Z15" s="132">
        <v>576621</v>
      </c>
      <c r="AA15" s="132">
        <v>204075</v>
      </c>
      <c r="AB15" s="132">
        <v>0</v>
      </c>
      <c r="AC15" s="132">
        <v>204075</v>
      </c>
      <c r="AD15" s="132">
        <v>372546</v>
      </c>
      <c r="AE15" s="158">
        <f t="shared" si="0"/>
        <v>2.7635040012077305</v>
      </c>
      <c r="AF15" s="159">
        <f t="shared" si="1"/>
        <v>2.1840886073537535</v>
      </c>
      <c r="AG15" s="160" t="s">
        <v>78</v>
      </c>
      <c r="AH15" s="161" t="s">
        <v>78</v>
      </c>
      <c r="AI15" s="162">
        <v>58</v>
      </c>
      <c r="AJ15" s="163">
        <v>9</v>
      </c>
      <c r="AK15" s="163">
        <v>30</v>
      </c>
      <c r="AL15" s="163">
        <v>19</v>
      </c>
      <c r="AM15" s="164">
        <v>18</v>
      </c>
      <c r="AN15" s="78" t="s">
        <v>78</v>
      </c>
    </row>
    <row r="16" spans="1:40" x14ac:dyDescent="0.25">
      <c r="A16" s="77" t="s">
        <v>79</v>
      </c>
      <c r="B16" s="140">
        <v>8289607</v>
      </c>
      <c r="C16" s="132">
        <v>1873769</v>
      </c>
      <c r="D16" s="132">
        <v>10163376</v>
      </c>
      <c r="E16" s="141">
        <v>80947</v>
      </c>
      <c r="F16" s="141">
        <v>6603</v>
      </c>
      <c r="G16" s="132">
        <v>833</v>
      </c>
      <c r="H16" s="132">
        <v>40445</v>
      </c>
      <c r="I16" s="132">
        <v>47881</v>
      </c>
      <c r="J16" s="132">
        <v>22490</v>
      </c>
      <c r="K16" s="141">
        <v>29625</v>
      </c>
      <c r="L16" s="132">
        <v>180943</v>
      </c>
      <c r="M16" s="132">
        <v>146</v>
      </c>
      <c r="N16" s="132">
        <v>66497</v>
      </c>
      <c r="O16" s="133">
        <v>66643</v>
      </c>
      <c r="P16" s="78" t="s">
        <v>79</v>
      </c>
      <c r="Q16" s="77" t="s">
        <v>79</v>
      </c>
      <c r="R16" s="131">
        <v>0</v>
      </c>
      <c r="S16" s="132">
        <v>0</v>
      </c>
      <c r="T16" s="132">
        <v>0</v>
      </c>
      <c r="U16" s="132">
        <v>0</v>
      </c>
      <c r="V16" s="179">
        <v>0</v>
      </c>
      <c r="W16" s="179">
        <v>0</v>
      </c>
      <c r="X16" s="179">
        <v>0</v>
      </c>
      <c r="Y16" s="179">
        <v>7867</v>
      </c>
      <c r="Z16" s="179">
        <v>255453</v>
      </c>
      <c r="AA16" s="179">
        <v>98832</v>
      </c>
      <c r="AB16" s="179">
        <v>0</v>
      </c>
      <c r="AC16" s="132">
        <v>98832</v>
      </c>
      <c r="AD16" s="132">
        <v>156621</v>
      </c>
      <c r="AE16" s="180">
        <f t="shared" si="0"/>
        <v>2.5134659979125047</v>
      </c>
      <c r="AF16" s="181">
        <f t="shared" si="1"/>
        <v>1.8893658046756621</v>
      </c>
      <c r="AG16" s="160" t="s">
        <v>79</v>
      </c>
      <c r="AH16" s="161" t="s">
        <v>79</v>
      </c>
      <c r="AI16" s="182">
        <v>23</v>
      </c>
      <c r="AJ16" s="183">
        <v>0</v>
      </c>
      <c r="AK16" s="183">
        <v>14</v>
      </c>
      <c r="AL16" s="183">
        <v>9</v>
      </c>
      <c r="AM16" s="184">
        <v>7</v>
      </c>
      <c r="AN16" s="78" t="s">
        <v>79</v>
      </c>
    </row>
    <row r="17" spans="1:40" x14ac:dyDescent="0.25">
      <c r="A17" s="77" t="s">
        <v>80</v>
      </c>
      <c r="B17" s="131">
        <v>13835603</v>
      </c>
      <c r="C17" s="132">
        <v>2787033</v>
      </c>
      <c r="D17" s="132">
        <v>16622636</v>
      </c>
      <c r="E17" s="132">
        <v>168207</v>
      </c>
      <c r="F17" s="132">
        <v>13758</v>
      </c>
      <c r="G17" s="132">
        <v>2027</v>
      </c>
      <c r="H17" s="132">
        <v>82700</v>
      </c>
      <c r="I17" s="132">
        <v>98485</v>
      </c>
      <c r="J17" s="132">
        <v>66310</v>
      </c>
      <c r="K17" s="132">
        <v>53911</v>
      </c>
      <c r="L17" s="132">
        <v>386913</v>
      </c>
      <c r="M17" s="132">
        <v>243</v>
      </c>
      <c r="N17" s="132">
        <v>42195</v>
      </c>
      <c r="O17" s="133">
        <v>42438</v>
      </c>
      <c r="P17" s="78" t="s">
        <v>80</v>
      </c>
      <c r="Q17" s="77" t="s">
        <v>80</v>
      </c>
      <c r="R17" s="131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79">
        <v>0</v>
      </c>
      <c r="Y17" s="132">
        <v>170804</v>
      </c>
      <c r="Z17" s="179">
        <v>600155</v>
      </c>
      <c r="AA17" s="132">
        <v>175483</v>
      </c>
      <c r="AB17" s="132">
        <v>0</v>
      </c>
      <c r="AC17" s="132">
        <v>175483</v>
      </c>
      <c r="AD17" s="132">
        <v>424672</v>
      </c>
      <c r="AE17" s="158">
        <f t="shared" si="0"/>
        <v>3.6104682795195657</v>
      </c>
      <c r="AF17" s="159">
        <f t="shared" si="1"/>
        <v>3.069414466431279</v>
      </c>
      <c r="AG17" s="160" t="s">
        <v>80</v>
      </c>
      <c r="AH17" s="161" t="s">
        <v>80</v>
      </c>
      <c r="AI17" s="162">
        <v>49</v>
      </c>
      <c r="AJ17" s="163">
        <v>7</v>
      </c>
      <c r="AK17" s="163">
        <v>27</v>
      </c>
      <c r="AL17" s="163">
        <v>15</v>
      </c>
      <c r="AM17" s="164">
        <v>21</v>
      </c>
      <c r="AN17" s="78" t="s">
        <v>80</v>
      </c>
    </row>
    <row r="18" spans="1:40" x14ac:dyDescent="0.25">
      <c r="A18" s="83" t="s">
        <v>81</v>
      </c>
      <c r="B18" s="142">
        <v>7460748</v>
      </c>
      <c r="C18" s="143">
        <v>1511749</v>
      </c>
      <c r="D18" s="143">
        <v>8972497</v>
      </c>
      <c r="E18" s="143">
        <v>96940</v>
      </c>
      <c r="F18" s="143">
        <v>8673</v>
      </c>
      <c r="G18" s="143">
        <v>421</v>
      </c>
      <c r="H18" s="143">
        <v>55767</v>
      </c>
      <c r="I18" s="143">
        <v>64861</v>
      </c>
      <c r="J18" s="143">
        <v>27171</v>
      </c>
      <c r="K18" s="143">
        <v>30745</v>
      </c>
      <c r="L18" s="143">
        <v>219717</v>
      </c>
      <c r="M18" s="143">
        <v>910</v>
      </c>
      <c r="N18" s="143">
        <v>94442</v>
      </c>
      <c r="O18" s="144">
        <v>95352</v>
      </c>
      <c r="P18" s="84" t="s">
        <v>81</v>
      </c>
      <c r="Q18" s="83" t="s">
        <v>81</v>
      </c>
      <c r="R18" s="142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339</v>
      </c>
      <c r="X18" s="185">
        <v>339</v>
      </c>
      <c r="Y18" s="143">
        <v>0</v>
      </c>
      <c r="Z18" s="185">
        <v>315408</v>
      </c>
      <c r="AA18" s="143">
        <v>81872</v>
      </c>
      <c r="AB18" s="143">
        <v>0</v>
      </c>
      <c r="AC18" s="143">
        <v>81872</v>
      </c>
      <c r="AD18" s="143">
        <v>233536</v>
      </c>
      <c r="AE18" s="186">
        <f t="shared" si="0"/>
        <v>3.5152756250573276</v>
      </c>
      <c r="AF18" s="187">
        <f t="shared" si="1"/>
        <v>3.1301955246310422</v>
      </c>
      <c r="AG18" s="188" t="s">
        <v>81</v>
      </c>
      <c r="AH18" s="189" t="s">
        <v>81</v>
      </c>
      <c r="AI18" s="190">
        <v>28</v>
      </c>
      <c r="AJ18" s="191">
        <v>2</v>
      </c>
      <c r="AK18" s="191">
        <v>26</v>
      </c>
      <c r="AL18" s="191">
        <v>0</v>
      </c>
      <c r="AM18" s="192">
        <v>13</v>
      </c>
      <c r="AN18" s="84" t="s">
        <v>81</v>
      </c>
    </row>
    <row r="19" spans="1:40" x14ac:dyDescent="0.25">
      <c r="A19" s="85" t="s">
        <v>82</v>
      </c>
      <c r="B19" s="145">
        <v>4269903</v>
      </c>
      <c r="C19" s="146">
        <v>1004384</v>
      </c>
      <c r="D19" s="146">
        <v>5274287</v>
      </c>
      <c r="E19" s="146">
        <v>67895</v>
      </c>
      <c r="F19" s="146">
        <v>5165</v>
      </c>
      <c r="G19" s="146">
        <v>0</v>
      </c>
      <c r="H19" s="146">
        <v>35426</v>
      </c>
      <c r="I19" s="146">
        <v>40591</v>
      </c>
      <c r="J19" s="146">
        <v>8959</v>
      </c>
      <c r="K19" s="146">
        <v>23809</v>
      </c>
      <c r="L19" s="146">
        <v>141254</v>
      </c>
      <c r="M19" s="146">
        <v>354</v>
      </c>
      <c r="N19" s="146">
        <v>72433</v>
      </c>
      <c r="O19" s="147">
        <v>72787</v>
      </c>
      <c r="P19" s="86" t="s">
        <v>82</v>
      </c>
      <c r="Q19" s="85" t="s">
        <v>82</v>
      </c>
      <c r="R19" s="145">
        <v>0</v>
      </c>
      <c r="S19" s="146">
        <v>0</v>
      </c>
      <c r="T19" s="146">
        <v>0</v>
      </c>
      <c r="U19" s="146">
        <v>0</v>
      </c>
      <c r="V19" s="146">
        <v>0</v>
      </c>
      <c r="W19" s="146">
        <v>0</v>
      </c>
      <c r="X19" s="193">
        <v>0</v>
      </c>
      <c r="Y19" s="146">
        <v>33721</v>
      </c>
      <c r="Z19" s="193">
        <v>247762</v>
      </c>
      <c r="AA19" s="146">
        <v>66212</v>
      </c>
      <c r="AB19" s="146">
        <v>0</v>
      </c>
      <c r="AC19" s="146">
        <v>66212</v>
      </c>
      <c r="AD19" s="146">
        <v>181550</v>
      </c>
      <c r="AE19" s="194">
        <f t="shared" si="0"/>
        <v>4.6975449003817955</v>
      </c>
      <c r="AF19" s="195">
        <f t="shared" si="1"/>
        <v>4.2518530280430262</v>
      </c>
      <c r="AG19" s="196" t="s">
        <v>82</v>
      </c>
      <c r="AH19" s="197" t="s">
        <v>82</v>
      </c>
      <c r="AI19" s="198">
        <v>20</v>
      </c>
      <c r="AJ19" s="199">
        <v>1</v>
      </c>
      <c r="AK19" s="199">
        <v>13</v>
      </c>
      <c r="AL19" s="199">
        <v>6</v>
      </c>
      <c r="AM19" s="200">
        <v>4</v>
      </c>
      <c r="AN19" s="86" t="s">
        <v>82</v>
      </c>
    </row>
    <row r="20" spans="1:40" x14ac:dyDescent="0.25">
      <c r="A20" s="77" t="s">
        <v>83</v>
      </c>
      <c r="B20" s="131">
        <v>641082</v>
      </c>
      <c r="C20" s="132">
        <v>85566</v>
      </c>
      <c r="D20" s="132">
        <v>726648</v>
      </c>
      <c r="E20" s="132">
        <v>19636</v>
      </c>
      <c r="F20" s="132">
        <v>180</v>
      </c>
      <c r="G20" s="132">
        <v>0</v>
      </c>
      <c r="H20" s="132">
        <v>10016</v>
      </c>
      <c r="I20" s="132">
        <v>10196</v>
      </c>
      <c r="J20" s="132">
        <v>0</v>
      </c>
      <c r="K20" s="132">
        <v>6210</v>
      </c>
      <c r="L20" s="132">
        <v>36042</v>
      </c>
      <c r="M20" s="132">
        <v>23</v>
      </c>
      <c r="N20" s="132">
        <v>15400</v>
      </c>
      <c r="O20" s="133">
        <v>15423</v>
      </c>
      <c r="P20" s="78" t="s">
        <v>83</v>
      </c>
      <c r="Q20" s="77" t="s">
        <v>83</v>
      </c>
      <c r="R20" s="131">
        <v>0</v>
      </c>
      <c r="S20" s="132">
        <v>0</v>
      </c>
      <c r="T20" s="132">
        <v>0</v>
      </c>
      <c r="U20" s="132">
        <v>0</v>
      </c>
      <c r="V20" s="132">
        <v>0</v>
      </c>
      <c r="W20" s="132">
        <v>0</v>
      </c>
      <c r="X20" s="179">
        <v>0</v>
      </c>
      <c r="Y20" s="132">
        <v>397</v>
      </c>
      <c r="Z20" s="179">
        <v>51862</v>
      </c>
      <c r="AA20" s="132">
        <v>5943</v>
      </c>
      <c r="AB20" s="132">
        <v>0</v>
      </c>
      <c r="AC20" s="132">
        <v>5943</v>
      </c>
      <c r="AD20" s="132">
        <v>45919</v>
      </c>
      <c r="AE20" s="158">
        <f t="shared" si="0"/>
        <v>7.1371558168466711</v>
      </c>
      <c r="AF20" s="159">
        <f t="shared" si="1"/>
        <v>7.1627342524045288</v>
      </c>
      <c r="AG20" s="160" t="s">
        <v>83</v>
      </c>
      <c r="AH20" s="161" t="s">
        <v>83</v>
      </c>
      <c r="AI20" s="162">
        <v>5</v>
      </c>
      <c r="AJ20" s="163">
        <v>1</v>
      </c>
      <c r="AK20" s="163">
        <v>3</v>
      </c>
      <c r="AL20" s="163">
        <v>1</v>
      </c>
      <c r="AM20" s="164">
        <v>0</v>
      </c>
      <c r="AN20" s="78" t="s">
        <v>83</v>
      </c>
    </row>
    <row r="21" spans="1:40" x14ac:dyDescent="0.25">
      <c r="A21" s="77" t="s">
        <v>84</v>
      </c>
      <c r="B21" s="131">
        <v>951747</v>
      </c>
      <c r="C21" s="132">
        <v>45985</v>
      </c>
      <c r="D21" s="132">
        <v>997732</v>
      </c>
      <c r="E21" s="132">
        <v>18329</v>
      </c>
      <c r="F21" s="132">
        <v>150</v>
      </c>
      <c r="G21" s="132">
        <v>0</v>
      </c>
      <c r="H21" s="132">
        <v>10921</v>
      </c>
      <c r="I21" s="132">
        <v>11071</v>
      </c>
      <c r="J21" s="132">
        <v>630</v>
      </c>
      <c r="K21" s="132">
        <v>0</v>
      </c>
      <c r="L21" s="132">
        <v>30030</v>
      </c>
      <c r="M21" s="132">
        <v>66</v>
      </c>
      <c r="N21" s="132">
        <v>353</v>
      </c>
      <c r="O21" s="133">
        <v>419</v>
      </c>
      <c r="P21" s="78" t="s">
        <v>84</v>
      </c>
      <c r="Q21" s="77" t="s">
        <v>84</v>
      </c>
      <c r="R21" s="131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79">
        <v>0</v>
      </c>
      <c r="Y21" s="132">
        <v>0</v>
      </c>
      <c r="Z21" s="179">
        <v>30449</v>
      </c>
      <c r="AA21" s="132">
        <v>3534</v>
      </c>
      <c r="AB21" s="132">
        <v>0</v>
      </c>
      <c r="AC21" s="132">
        <v>3534</v>
      </c>
      <c r="AD21" s="132">
        <v>26915</v>
      </c>
      <c r="AE21" s="158">
        <f t="shared" si="0"/>
        <v>3.0518215312328363</v>
      </c>
      <c r="AF21" s="159">
        <f t="shared" si="1"/>
        <v>2.8279574298631887</v>
      </c>
      <c r="AG21" s="160" t="s">
        <v>84</v>
      </c>
      <c r="AH21" s="161" t="s">
        <v>84</v>
      </c>
      <c r="AI21" s="162">
        <v>3</v>
      </c>
      <c r="AJ21" s="163">
        <v>1</v>
      </c>
      <c r="AK21" s="163">
        <v>1</v>
      </c>
      <c r="AL21" s="163">
        <v>1</v>
      </c>
      <c r="AM21" s="164">
        <v>1</v>
      </c>
      <c r="AN21" s="78" t="s">
        <v>84</v>
      </c>
    </row>
    <row r="22" spans="1:40" x14ac:dyDescent="0.25">
      <c r="A22" s="77" t="s">
        <v>85</v>
      </c>
      <c r="B22" s="131">
        <v>213541</v>
      </c>
      <c r="C22" s="132">
        <v>30005</v>
      </c>
      <c r="D22" s="132">
        <v>243546</v>
      </c>
      <c r="E22" s="132">
        <v>18325</v>
      </c>
      <c r="F22" s="132">
        <v>356</v>
      </c>
      <c r="G22" s="132">
        <v>0</v>
      </c>
      <c r="H22" s="132">
        <v>8842</v>
      </c>
      <c r="I22" s="132">
        <v>9198</v>
      </c>
      <c r="J22" s="132">
        <v>219</v>
      </c>
      <c r="K22" s="132">
        <v>5572</v>
      </c>
      <c r="L22" s="132">
        <v>33314</v>
      </c>
      <c r="M22" s="132">
        <v>13</v>
      </c>
      <c r="N22" s="132">
        <v>12643</v>
      </c>
      <c r="O22" s="133">
        <v>12656</v>
      </c>
      <c r="P22" s="78" t="s">
        <v>85</v>
      </c>
      <c r="Q22" s="77" t="s">
        <v>85</v>
      </c>
      <c r="R22" s="131"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79">
        <v>0</v>
      </c>
      <c r="Y22" s="132">
        <v>0</v>
      </c>
      <c r="Z22" s="132">
        <v>45970</v>
      </c>
      <c r="AA22" s="132">
        <v>2460</v>
      </c>
      <c r="AB22" s="132">
        <v>0</v>
      </c>
      <c r="AC22" s="132">
        <v>2460</v>
      </c>
      <c r="AD22" s="132">
        <v>43510</v>
      </c>
      <c r="AE22" s="158">
        <f t="shared" si="0"/>
        <v>18.875284340535259</v>
      </c>
      <c r="AF22" s="159">
        <f t="shared" si="1"/>
        <v>20.375478245395499</v>
      </c>
      <c r="AG22" s="160" t="s">
        <v>85</v>
      </c>
      <c r="AH22" s="161" t="s">
        <v>85</v>
      </c>
      <c r="AI22" s="162">
        <v>4</v>
      </c>
      <c r="AJ22" s="163">
        <v>1</v>
      </c>
      <c r="AK22" s="163">
        <v>3</v>
      </c>
      <c r="AL22" s="163">
        <v>0</v>
      </c>
      <c r="AM22" s="164">
        <v>1</v>
      </c>
      <c r="AN22" s="78" t="s">
        <v>85</v>
      </c>
    </row>
    <row r="23" spans="1:40" x14ac:dyDescent="0.25">
      <c r="A23" s="79" t="s">
        <v>86</v>
      </c>
      <c r="B23" s="134">
        <v>828014</v>
      </c>
      <c r="C23" s="135">
        <v>140548</v>
      </c>
      <c r="D23" s="135">
        <v>968562</v>
      </c>
      <c r="E23" s="135">
        <v>40565</v>
      </c>
      <c r="F23" s="135">
        <v>429</v>
      </c>
      <c r="G23" s="135">
        <v>0</v>
      </c>
      <c r="H23" s="135">
        <v>20339</v>
      </c>
      <c r="I23" s="135">
        <v>20768</v>
      </c>
      <c r="J23" s="135">
        <v>9304</v>
      </c>
      <c r="K23" s="135">
        <v>17593</v>
      </c>
      <c r="L23" s="135">
        <v>88230</v>
      </c>
      <c r="M23" s="135">
        <v>53</v>
      </c>
      <c r="N23" s="135">
        <v>4568</v>
      </c>
      <c r="O23" s="136">
        <v>4621</v>
      </c>
      <c r="P23" s="80" t="s">
        <v>86</v>
      </c>
      <c r="Q23" s="79" t="s">
        <v>86</v>
      </c>
      <c r="R23" s="134">
        <v>0</v>
      </c>
      <c r="S23" s="135">
        <v>0</v>
      </c>
      <c r="T23" s="135">
        <v>0</v>
      </c>
      <c r="U23" s="135">
        <v>0</v>
      </c>
      <c r="V23" s="135">
        <v>0</v>
      </c>
      <c r="W23" s="135">
        <v>30</v>
      </c>
      <c r="X23" s="135">
        <v>30</v>
      </c>
      <c r="Y23" s="135">
        <v>87007</v>
      </c>
      <c r="Z23" s="135">
        <v>179888</v>
      </c>
      <c r="AA23" s="135">
        <v>11577</v>
      </c>
      <c r="AB23" s="135">
        <v>0</v>
      </c>
      <c r="AC23" s="135">
        <v>11577</v>
      </c>
      <c r="AD23" s="135">
        <v>168311</v>
      </c>
      <c r="AE23" s="165">
        <f t="shared" si="0"/>
        <v>18.572688170710808</v>
      </c>
      <c r="AF23" s="166">
        <f t="shared" si="1"/>
        <v>20.327071764487073</v>
      </c>
      <c r="AG23" s="167" t="s">
        <v>86</v>
      </c>
      <c r="AH23" s="168" t="s">
        <v>86</v>
      </c>
      <c r="AI23" s="169">
        <v>9</v>
      </c>
      <c r="AJ23" s="170">
        <v>1</v>
      </c>
      <c r="AK23" s="170">
        <v>6</v>
      </c>
      <c r="AL23" s="170">
        <v>2</v>
      </c>
      <c r="AM23" s="171">
        <v>5</v>
      </c>
      <c r="AN23" s="80" t="s">
        <v>86</v>
      </c>
    </row>
    <row r="24" spans="1:40" x14ac:dyDescent="0.25">
      <c r="A24" s="81" t="s">
        <v>87</v>
      </c>
      <c r="B24" s="137">
        <v>1595817</v>
      </c>
      <c r="C24" s="138">
        <v>228147</v>
      </c>
      <c r="D24" s="138">
        <v>1823964</v>
      </c>
      <c r="E24" s="138">
        <v>32156</v>
      </c>
      <c r="F24" s="138">
        <v>1079</v>
      </c>
      <c r="G24" s="138">
        <v>0</v>
      </c>
      <c r="H24" s="138">
        <v>16327</v>
      </c>
      <c r="I24" s="138">
        <v>17406</v>
      </c>
      <c r="J24" s="138">
        <v>8906</v>
      </c>
      <c r="K24" s="138">
        <v>16386</v>
      </c>
      <c r="L24" s="138">
        <v>74854</v>
      </c>
      <c r="M24" s="138">
        <v>272</v>
      </c>
      <c r="N24" s="138">
        <v>23870</v>
      </c>
      <c r="O24" s="139">
        <v>24142</v>
      </c>
      <c r="P24" s="82" t="s">
        <v>87</v>
      </c>
      <c r="Q24" s="81" t="s">
        <v>87</v>
      </c>
      <c r="R24" s="137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0</v>
      </c>
      <c r="X24" s="138">
        <v>0</v>
      </c>
      <c r="Y24" s="138">
        <v>1150</v>
      </c>
      <c r="Z24" s="138">
        <v>100146</v>
      </c>
      <c r="AA24" s="138">
        <v>17172</v>
      </c>
      <c r="AB24" s="138">
        <v>0</v>
      </c>
      <c r="AC24" s="138">
        <v>17172</v>
      </c>
      <c r="AD24" s="138">
        <v>82974</v>
      </c>
      <c r="AE24" s="172">
        <f t="shared" si="0"/>
        <v>5.4905688928070946</v>
      </c>
      <c r="AF24" s="173">
        <f t="shared" si="1"/>
        <v>5.1994683600939204</v>
      </c>
      <c r="AG24" s="174" t="s">
        <v>87</v>
      </c>
      <c r="AH24" s="175" t="s">
        <v>87</v>
      </c>
      <c r="AI24" s="176">
        <v>10</v>
      </c>
      <c r="AJ24" s="177">
        <v>1</v>
      </c>
      <c r="AK24" s="177">
        <v>7</v>
      </c>
      <c r="AL24" s="177">
        <v>2</v>
      </c>
      <c r="AM24" s="178">
        <v>3</v>
      </c>
      <c r="AN24" s="82" t="s">
        <v>87</v>
      </c>
    </row>
    <row r="25" spans="1:40" x14ac:dyDescent="0.25">
      <c r="A25" s="77" t="s">
        <v>88</v>
      </c>
      <c r="B25" s="131">
        <v>2229010</v>
      </c>
      <c r="C25" s="132">
        <v>296628</v>
      </c>
      <c r="D25" s="132">
        <v>2525638</v>
      </c>
      <c r="E25" s="132">
        <v>37304</v>
      </c>
      <c r="F25" s="132">
        <v>2452</v>
      </c>
      <c r="G25" s="132">
        <v>216</v>
      </c>
      <c r="H25" s="132">
        <v>25043</v>
      </c>
      <c r="I25" s="132">
        <v>27711</v>
      </c>
      <c r="J25" s="132">
        <v>10096</v>
      </c>
      <c r="K25" s="132">
        <v>12021</v>
      </c>
      <c r="L25" s="132">
        <v>87132</v>
      </c>
      <c r="M25" s="132">
        <v>363</v>
      </c>
      <c r="N25" s="132">
        <v>10691</v>
      </c>
      <c r="O25" s="133">
        <v>11054</v>
      </c>
      <c r="P25" s="78" t="s">
        <v>88</v>
      </c>
      <c r="Q25" s="77" t="s">
        <v>88</v>
      </c>
      <c r="R25" s="131">
        <v>0</v>
      </c>
      <c r="S25" s="132">
        <v>0</v>
      </c>
      <c r="T25" s="132">
        <v>0</v>
      </c>
      <c r="U25" s="132">
        <v>0</v>
      </c>
      <c r="V25" s="132">
        <v>0</v>
      </c>
      <c r="W25" s="132">
        <v>0</v>
      </c>
      <c r="X25" s="132">
        <v>0</v>
      </c>
      <c r="Y25" s="132">
        <v>0</v>
      </c>
      <c r="Z25" s="132">
        <v>98186</v>
      </c>
      <c r="AA25" s="132">
        <v>16741</v>
      </c>
      <c r="AB25" s="132">
        <v>0</v>
      </c>
      <c r="AC25" s="132">
        <v>16741</v>
      </c>
      <c r="AD25" s="132">
        <v>81445</v>
      </c>
      <c r="AE25" s="158">
        <f t="shared" si="0"/>
        <v>3.8875721698834118</v>
      </c>
      <c r="AF25" s="159">
        <f t="shared" si="1"/>
        <v>3.6538642715824512</v>
      </c>
      <c r="AG25" s="160" t="s">
        <v>88</v>
      </c>
      <c r="AH25" s="161" t="s">
        <v>88</v>
      </c>
      <c r="AI25" s="162">
        <v>17</v>
      </c>
      <c r="AJ25" s="163">
        <v>8</v>
      </c>
      <c r="AK25" s="163">
        <v>6</v>
      </c>
      <c r="AL25" s="163">
        <v>3</v>
      </c>
      <c r="AM25" s="164">
        <v>4</v>
      </c>
      <c r="AN25" s="78" t="s">
        <v>88</v>
      </c>
    </row>
    <row r="26" spans="1:40" x14ac:dyDescent="0.25">
      <c r="A26" s="77" t="s">
        <v>89</v>
      </c>
      <c r="B26" s="131">
        <v>691282</v>
      </c>
      <c r="C26" s="132">
        <v>128930</v>
      </c>
      <c r="D26" s="132">
        <v>820212</v>
      </c>
      <c r="E26" s="132">
        <v>22145</v>
      </c>
      <c r="F26" s="132">
        <v>700</v>
      </c>
      <c r="G26" s="132">
        <v>165</v>
      </c>
      <c r="H26" s="132">
        <v>10682</v>
      </c>
      <c r="I26" s="132">
        <v>11547</v>
      </c>
      <c r="J26" s="132">
        <v>6226</v>
      </c>
      <c r="K26" s="132">
        <v>1831</v>
      </c>
      <c r="L26" s="132">
        <v>41749</v>
      </c>
      <c r="M26" s="132">
        <v>75</v>
      </c>
      <c r="N26" s="132">
        <v>681</v>
      </c>
      <c r="O26" s="133">
        <v>756</v>
      </c>
      <c r="P26" s="78" t="s">
        <v>89</v>
      </c>
      <c r="Q26" s="77" t="s">
        <v>89</v>
      </c>
      <c r="R26" s="131">
        <v>0</v>
      </c>
      <c r="S26" s="132">
        <v>0</v>
      </c>
      <c r="T26" s="132">
        <v>0</v>
      </c>
      <c r="U26" s="132">
        <v>0</v>
      </c>
      <c r="V26" s="132">
        <v>0</v>
      </c>
      <c r="W26" s="132">
        <v>0</v>
      </c>
      <c r="X26" s="132">
        <v>0</v>
      </c>
      <c r="Y26" s="132">
        <v>29705</v>
      </c>
      <c r="Z26" s="132">
        <v>72210</v>
      </c>
      <c r="AA26" s="132">
        <v>8853</v>
      </c>
      <c r="AB26" s="132">
        <v>0</v>
      </c>
      <c r="AC26" s="132">
        <v>8853</v>
      </c>
      <c r="AD26" s="132">
        <v>63357</v>
      </c>
      <c r="AE26" s="158">
        <f t="shared" si="0"/>
        <v>8.8038214510394877</v>
      </c>
      <c r="AF26" s="159">
        <f t="shared" si="1"/>
        <v>9.1651453386606345</v>
      </c>
      <c r="AG26" s="160" t="s">
        <v>89</v>
      </c>
      <c r="AH26" s="161" t="s">
        <v>89</v>
      </c>
      <c r="AI26" s="162">
        <v>5</v>
      </c>
      <c r="AJ26" s="163">
        <v>1</v>
      </c>
      <c r="AK26" s="163">
        <v>2</v>
      </c>
      <c r="AL26" s="163">
        <v>2</v>
      </c>
      <c r="AM26" s="164">
        <v>3</v>
      </c>
      <c r="AN26" s="78" t="s">
        <v>89</v>
      </c>
    </row>
    <row r="27" spans="1:40" x14ac:dyDescent="0.25">
      <c r="A27" s="77" t="s">
        <v>90</v>
      </c>
      <c r="B27" s="131">
        <v>1475541</v>
      </c>
      <c r="C27" s="132">
        <v>269385</v>
      </c>
      <c r="D27" s="132">
        <v>1744926</v>
      </c>
      <c r="E27" s="132">
        <v>39310</v>
      </c>
      <c r="F27" s="132">
        <v>1268</v>
      </c>
      <c r="G27" s="132">
        <v>291</v>
      </c>
      <c r="H27" s="132">
        <v>23949</v>
      </c>
      <c r="I27" s="132">
        <v>25508</v>
      </c>
      <c r="J27" s="132">
        <v>10033</v>
      </c>
      <c r="K27" s="132">
        <v>13536</v>
      </c>
      <c r="L27" s="132">
        <v>88387</v>
      </c>
      <c r="M27" s="132">
        <v>137</v>
      </c>
      <c r="N27" s="132">
        <v>22864</v>
      </c>
      <c r="O27" s="133">
        <v>23001</v>
      </c>
      <c r="P27" s="78" t="s">
        <v>90</v>
      </c>
      <c r="Q27" s="77" t="s">
        <v>90</v>
      </c>
      <c r="R27" s="131">
        <v>0</v>
      </c>
      <c r="S27" s="132">
        <v>0</v>
      </c>
      <c r="T27" s="132">
        <v>0</v>
      </c>
      <c r="U27" s="132">
        <v>0</v>
      </c>
      <c r="V27" s="132">
        <v>0</v>
      </c>
      <c r="W27" s="132">
        <v>0</v>
      </c>
      <c r="X27" s="132">
        <v>0</v>
      </c>
      <c r="Y27" s="132">
        <v>5012</v>
      </c>
      <c r="Z27" s="132">
        <v>116400</v>
      </c>
      <c r="AA27" s="132">
        <v>15954</v>
      </c>
      <c r="AB27" s="132">
        <v>0</v>
      </c>
      <c r="AC27" s="132">
        <v>15954</v>
      </c>
      <c r="AD27" s="132">
        <v>100446</v>
      </c>
      <c r="AE27" s="158">
        <f t="shared" si="0"/>
        <v>6.6707699925383652</v>
      </c>
      <c r="AF27" s="159">
        <f t="shared" si="1"/>
        <v>6.8074014886743237</v>
      </c>
      <c r="AG27" s="160" t="s">
        <v>90</v>
      </c>
      <c r="AH27" s="161" t="s">
        <v>90</v>
      </c>
      <c r="AI27" s="162">
        <v>10</v>
      </c>
      <c r="AJ27" s="163">
        <v>2</v>
      </c>
      <c r="AK27" s="163">
        <v>6</v>
      </c>
      <c r="AL27" s="163">
        <v>2</v>
      </c>
      <c r="AM27" s="164">
        <v>3</v>
      </c>
      <c r="AN27" s="78" t="s">
        <v>90</v>
      </c>
    </row>
    <row r="28" spans="1:40" x14ac:dyDescent="0.25">
      <c r="A28" s="83" t="s">
        <v>91</v>
      </c>
      <c r="B28" s="142">
        <v>363585</v>
      </c>
      <c r="C28" s="143">
        <v>77851</v>
      </c>
      <c r="D28" s="143">
        <v>441436</v>
      </c>
      <c r="E28" s="143">
        <v>12216</v>
      </c>
      <c r="F28" s="143">
        <v>176</v>
      </c>
      <c r="G28" s="143">
        <v>0</v>
      </c>
      <c r="H28" s="143">
        <v>6974</v>
      </c>
      <c r="I28" s="143">
        <v>7150</v>
      </c>
      <c r="J28" s="143">
        <v>1878</v>
      </c>
      <c r="K28" s="143">
        <v>12</v>
      </c>
      <c r="L28" s="143">
        <v>21256</v>
      </c>
      <c r="M28" s="143">
        <v>245</v>
      </c>
      <c r="N28" s="143">
        <v>5086</v>
      </c>
      <c r="O28" s="144">
        <v>5331</v>
      </c>
      <c r="P28" s="84" t="s">
        <v>91</v>
      </c>
      <c r="Q28" s="83" t="s">
        <v>91</v>
      </c>
      <c r="R28" s="142">
        <v>0</v>
      </c>
      <c r="S28" s="143">
        <v>0</v>
      </c>
      <c r="T28" s="143">
        <v>0</v>
      </c>
      <c r="U28" s="143">
        <v>0</v>
      </c>
      <c r="V28" s="143">
        <v>0</v>
      </c>
      <c r="W28" s="143">
        <v>0</v>
      </c>
      <c r="X28" s="143">
        <v>0</v>
      </c>
      <c r="Y28" s="143">
        <v>8069</v>
      </c>
      <c r="Z28" s="143">
        <v>34656</v>
      </c>
      <c r="AA28" s="143">
        <v>4913</v>
      </c>
      <c r="AB28" s="143">
        <v>0</v>
      </c>
      <c r="AC28" s="143">
        <v>4913</v>
      </c>
      <c r="AD28" s="143">
        <v>29743</v>
      </c>
      <c r="AE28" s="186">
        <f t="shared" si="0"/>
        <v>7.8507416703667126</v>
      </c>
      <c r="AF28" s="187">
        <f t="shared" si="1"/>
        <v>8.1804804928696182</v>
      </c>
      <c r="AG28" s="188" t="s">
        <v>91</v>
      </c>
      <c r="AH28" s="189" t="s">
        <v>91</v>
      </c>
      <c r="AI28" s="190">
        <v>3</v>
      </c>
      <c r="AJ28" s="191">
        <v>1</v>
      </c>
      <c r="AK28" s="191">
        <v>1</v>
      </c>
      <c r="AL28" s="191">
        <v>1</v>
      </c>
      <c r="AM28" s="192">
        <v>1</v>
      </c>
      <c r="AN28" s="84" t="s">
        <v>91</v>
      </c>
    </row>
    <row r="29" spans="1:40" x14ac:dyDescent="0.25">
      <c r="A29" s="85" t="s">
        <v>92</v>
      </c>
      <c r="B29" s="145">
        <v>5081992</v>
      </c>
      <c r="C29" s="146">
        <v>1108148</v>
      </c>
      <c r="D29" s="146">
        <v>6190140</v>
      </c>
      <c r="E29" s="146">
        <v>63514</v>
      </c>
      <c r="F29" s="146">
        <v>4495</v>
      </c>
      <c r="G29" s="146">
        <v>0</v>
      </c>
      <c r="H29" s="146">
        <v>28627</v>
      </c>
      <c r="I29" s="146">
        <v>33122</v>
      </c>
      <c r="J29" s="146">
        <v>10061</v>
      </c>
      <c r="K29" s="146">
        <v>27610</v>
      </c>
      <c r="L29" s="146">
        <v>134307</v>
      </c>
      <c r="M29" s="146">
        <v>102</v>
      </c>
      <c r="N29" s="146">
        <v>32402</v>
      </c>
      <c r="O29" s="147">
        <v>32504</v>
      </c>
      <c r="P29" s="86" t="s">
        <v>92</v>
      </c>
      <c r="Q29" s="85" t="s">
        <v>92</v>
      </c>
      <c r="R29" s="145">
        <v>0</v>
      </c>
      <c r="S29" s="146">
        <v>0</v>
      </c>
      <c r="T29" s="146">
        <v>0</v>
      </c>
      <c r="U29" s="146">
        <v>0</v>
      </c>
      <c r="V29" s="146">
        <v>0</v>
      </c>
      <c r="W29" s="146">
        <v>0</v>
      </c>
      <c r="X29" s="146">
        <v>0</v>
      </c>
      <c r="Y29" s="146">
        <v>38637</v>
      </c>
      <c r="Z29" s="146">
        <v>205448</v>
      </c>
      <c r="AA29" s="146">
        <v>61308</v>
      </c>
      <c r="AB29" s="146">
        <v>0</v>
      </c>
      <c r="AC29" s="146">
        <v>61308</v>
      </c>
      <c r="AD29" s="146">
        <v>144140</v>
      </c>
      <c r="AE29" s="194">
        <f t="shared" si="0"/>
        <v>3.3189556294364908</v>
      </c>
      <c r="AF29" s="195">
        <f t="shared" si="1"/>
        <v>2.8362893920336751</v>
      </c>
      <c r="AG29" s="196" t="s">
        <v>92</v>
      </c>
      <c r="AH29" s="197" t="s">
        <v>92</v>
      </c>
      <c r="AI29" s="198">
        <v>15</v>
      </c>
      <c r="AJ29" s="199">
        <v>0</v>
      </c>
      <c r="AK29" s="199">
        <v>10</v>
      </c>
      <c r="AL29" s="199">
        <v>5</v>
      </c>
      <c r="AM29" s="200">
        <v>11</v>
      </c>
      <c r="AN29" s="86" t="s">
        <v>92</v>
      </c>
    </row>
    <row r="30" spans="1:40" x14ac:dyDescent="0.25">
      <c r="A30" s="77" t="s">
        <v>93</v>
      </c>
      <c r="B30" s="131">
        <v>2911567</v>
      </c>
      <c r="C30" s="132">
        <v>457387</v>
      </c>
      <c r="D30" s="132">
        <v>3368954</v>
      </c>
      <c r="E30" s="132">
        <v>39280</v>
      </c>
      <c r="F30" s="132">
        <v>1959</v>
      </c>
      <c r="G30" s="132">
        <v>56</v>
      </c>
      <c r="H30" s="132">
        <v>26977</v>
      </c>
      <c r="I30" s="132">
        <v>28992</v>
      </c>
      <c r="J30" s="132">
        <v>6643</v>
      </c>
      <c r="K30" s="132">
        <v>13118</v>
      </c>
      <c r="L30" s="132">
        <v>88033</v>
      </c>
      <c r="M30" s="132">
        <v>7</v>
      </c>
      <c r="N30" s="132">
        <v>2482</v>
      </c>
      <c r="O30" s="133">
        <v>2489</v>
      </c>
      <c r="P30" s="78" t="s">
        <v>93</v>
      </c>
      <c r="Q30" s="77" t="s">
        <v>93</v>
      </c>
      <c r="R30" s="131">
        <v>0</v>
      </c>
      <c r="S30" s="132">
        <v>0</v>
      </c>
      <c r="T30" s="132">
        <v>0</v>
      </c>
      <c r="U30" s="132">
        <v>0</v>
      </c>
      <c r="V30" s="132">
        <v>0</v>
      </c>
      <c r="W30" s="132">
        <v>0</v>
      </c>
      <c r="X30" s="132">
        <v>0</v>
      </c>
      <c r="Y30" s="132">
        <v>0</v>
      </c>
      <c r="Z30" s="132">
        <v>90522</v>
      </c>
      <c r="AA30" s="132">
        <v>17916</v>
      </c>
      <c r="AB30" s="132">
        <v>0</v>
      </c>
      <c r="AC30" s="132">
        <v>17916</v>
      </c>
      <c r="AD30" s="132">
        <v>72606</v>
      </c>
      <c r="AE30" s="158">
        <f t="shared" si="0"/>
        <v>2.6869467496439547</v>
      </c>
      <c r="AF30" s="159">
        <f t="shared" si="1"/>
        <v>2.4937087142421932</v>
      </c>
      <c r="AG30" s="160" t="s">
        <v>93</v>
      </c>
      <c r="AH30" s="161" t="s">
        <v>93</v>
      </c>
      <c r="AI30" s="162">
        <v>10</v>
      </c>
      <c r="AJ30" s="163">
        <v>1</v>
      </c>
      <c r="AK30" s="163">
        <v>7</v>
      </c>
      <c r="AL30" s="163">
        <v>2</v>
      </c>
      <c r="AM30" s="164">
        <v>3</v>
      </c>
      <c r="AN30" s="78" t="s">
        <v>93</v>
      </c>
    </row>
    <row r="31" spans="1:40" x14ac:dyDescent="0.25">
      <c r="A31" s="77" t="s">
        <v>94</v>
      </c>
      <c r="B31" s="131">
        <v>6333754</v>
      </c>
      <c r="C31" s="132">
        <v>1008248</v>
      </c>
      <c r="D31" s="132">
        <v>7342002</v>
      </c>
      <c r="E31" s="132">
        <v>45283</v>
      </c>
      <c r="F31" s="132">
        <v>4221</v>
      </c>
      <c r="G31" s="132">
        <v>392</v>
      </c>
      <c r="H31" s="132">
        <v>22476</v>
      </c>
      <c r="I31" s="132">
        <v>27089</v>
      </c>
      <c r="J31" s="132">
        <v>18116</v>
      </c>
      <c r="K31" s="132">
        <v>19420</v>
      </c>
      <c r="L31" s="132">
        <v>109908</v>
      </c>
      <c r="M31" s="132">
        <v>252</v>
      </c>
      <c r="N31" s="132">
        <v>32928</v>
      </c>
      <c r="O31" s="133">
        <v>33180</v>
      </c>
      <c r="P31" s="78" t="s">
        <v>94</v>
      </c>
      <c r="Q31" s="77" t="s">
        <v>94</v>
      </c>
      <c r="R31" s="131">
        <v>0</v>
      </c>
      <c r="S31" s="132">
        <v>0</v>
      </c>
      <c r="T31" s="132">
        <v>0</v>
      </c>
      <c r="U31" s="132">
        <v>0</v>
      </c>
      <c r="V31" s="132">
        <v>0</v>
      </c>
      <c r="W31" s="132">
        <v>0</v>
      </c>
      <c r="X31" s="132">
        <v>0</v>
      </c>
      <c r="Y31" s="132">
        <v>14472</v>
      </c>
      <c r="Z31" s="132">
        <v>157560</v>
      </c>
      <c r="AA31" s="132">
        <v>40866</v>
      </c>
      <c r="AB31" s="132">
        <v>0</v>
      </c>
      <c r="AC31" s="132">
        <v>40866</v>
      </c>
      <c r="AD31" s="132">
        <v>116694</v>
      </c>
      <c r="AE31" s="158">
        <f t="shared" si="0"/>
        <v>2.1460086771973095</v>
      </c>
      <c r="AF31" s="159">
        <f t="shared" si="1"/>
        <v>1.8424144669969815</v>
      </c>
      <c r="AG31" s="160" t="s">
        <v>94</v>
      </c>
      <c r="AH31" s="161" t="s">
        <v>94</v>
      </c>
      <c r="AI31" s="162">
        <v>13</v>
      </c>
      <c r="AJ31" s="163">
        <v>1</v>
      </c>
      <c r="AK31" s="163">
        <v>9</v>
      </c>
      <c r="AL31" s="163">
        <v>3</v>
      </c>
      <c r="AM31" s="164">
        <v>8</v>
      </c>
      <c r="AN31" s="78" t="s">
        <v>94</v>
      </c>
    </row>
    <row r="32" spans="1:40" x14ac:dyDescent="0.25">
      <c r="A32" s="77" t="s">
        <v>95</v>
      </c>
      <c r="B32" s="131">
        <v>2822078</v>
      </c>
      <c r="C32" s="132">
        <v>581615</v>
      </c>
      <c r="D32" s="132">
        <v>3403693</v>
      </c>
      <c r="E32" s="132">
        <v>36522</v>
      </c>
      <c r="F32" s="132">
        <v>780</v>
      </c>
      <c r="G32" s="132">
        <v>0</v>
      </c>
      <c r="H32" s="132">
        <v>19644</v>
      </c>
      <c r="I32" s="132">
        <v>20424</v>
      </c>
      <c r="J32" s="132">
        <v>11296</v>
      </c>
      <c r="K32" s="132">
        <v>14568</v>
      </c>
      <c r="L32" s="132">
        <v>82810</v>
      </c>
      <c r="M32" s="132">
        <v>99</v>
      </c>
      <c r="N32" s="132">
        <v>31508</v>
      </c>
      <c r="O32" s="133">
        <v>31607</v>
      </c>
      <c r="P32" s="78" t="s">
        <v>95</v>
      </c>
      <c r="Q32" s="77" t="s">
        <v>95</v>
      </c>
      <c r="R32" s="131">
        <v>0</v>
      </c>
      <c r="S32" s="132">
        <v>0</v>
      </c>
      <c r="T32" s="132">
        <v>0</v>
      </c>
      <c r="U32" s="132">
        <v>0</v>
      </c>
      <c r="V32" s="132">
        <v>0</v>
      </c>
      <c r="W32" s="132">
        <v>0</v>
      </c>
      <c r="X32" s="132">
        <v>0</v>
      </c>
      <c r="Y32" s="132">
        <v>1576</v>
      </c>
      <c r="Z32" s="132">
        <v>115993</v>
      </c>
      <c r="AA32" s="132">
        <v>26114</v>
      </c>
      <c r="AB32" s="132">
        <v>0</v>
      </c>
      <c r="AC32" s="132">
        <v>26114</v>
      </c>
      <c r="AD32" s="132">
        <v>89879</v>
      </c>
      <c r="AE32" s="158">
        <f t="shared" si="0"/>
        <v>3.4078572891268393</v>
      </c>
      <c r="AF32" s="159">
        <f t="shared" si="1"/>
        <v>3.1848517298246186</v>
      </c>
      <c r="AG32" s="160" t="s">
        <v>95</v>
      </c>
      <c r="AH32" s="161" t="s">
        <v>95</v>
      </c>
      <c r="AI32" s="162">
        <v>9</v>
      </c>
      <c r="AJ32" s="163">
        <v>1</v>
      </c>
      <c r="AK32" s="163">
        <v>6</v>
      </c>
      <c r="AL32" s="163">
        <v>2</v>
      </c>
      <c r="AM32" s="164">
        <v>5</v>
      </c>
      <c r="AN32" s="78" t="s">
        <v>95</v>
      </c>
    </row>
    <row r="33" spans="1:40" x14ac:dyDescent="0.25">
      <c r="A33" s="79" t="s">
        <v>96</v>
      </c>
      <c r="B33" s="134">
        <v>2794654</v>
      </c>
      <c r="C33" s="135">
        <v>646622</v>
      </c>
      <c r="D33" s="135">
        <v>3441276</v>
      </c>
      <c r="E33" s="135">
        <v>32063</v>
      </c>
      <c r="F33" s="135">
        <v>376</v>
      </c>
      <c r="G33" s="135">
        <v>0</v>
      </c>
      <c r="H33" s="135">
        <v>19293</v>
      </c>
      <c r="I33" s="135">
        <v>19669</v>
      </c>
      <c r="J33" s="135">
        <v>13450</v>
      </c>
      <c r="K33" s="135">
        <v>10256</v>
      </c>
      <c r="L33" s="135">
        <v>75438</v>
      </c>
      <c r="M33" s="135">
        <v>168</v>
      </c>
      <c r="N33" s="135">
        <v>10922</v>
      </c>
      <c r="O33" s="136">
        <v>11090</v>
      </c>
      <c r="P33" s="80" t="s">
        <v>96</v>
      </c>
      <c r="Q33" s="79" t="s">
        <v>96</v>
      </c>
      <c r="R33" s="134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5">
        <v>86528</v>
      </c>
      <c r="AA33" s="135">
        <v>33040</v>
      </c>
      <c r="AB33" s="135">
        <v>0</v>
      </c>
      <c r="AC33" s="135">
        <v>33040</v>
      </c>
      <c r="AD33" s="135">
        <v>53488</v>
      </c>
      <c r="AE33" s="165">
        <f t="shared" si="0"/>
        <v>2.5144161642367537</v>
      </c>
      <c r="AF33" s="166">
        <f t="shared" si="1"/>
        <v>1.9139399725332726</v>
      </c>
      <c r="AG33" s="167" t="s">
        <v>96</v>
      </c>
      <c r="AH33" s="168" t="s">
        <v>96</v>
      </c>
      <c r="AI33" s="169">
        <v>10</v>
      </c>
      <c r="AJ33" s="170">
        <v>1</v>
      </c>
      <c r="AK33" s="170">
        <v>7</v>
      </c>
      <c r="AL33" s="170">
        <v>2</v>
      </c>
      <c r="AM33" s="171">
        <v>1</v>
      </c>
      <c r="AN33" s="80" t="s">
        <v>96</v>
      </c>
    </row>
    <row r="34" spans="1:40" x14ac:dyDescent="0.25">
      <c r="A34" s="81" t="s">
        <v>97</v>
      </c>
      <c r="B34" s="137">
        <v>4130000</v>
      </c>
      <c r="C34" s="138">
        <v>873705</v>
      </c>
      <c r="D34" s="138">
        <v>5003705</v>
      </c>
      <c r="E34" s="138">
        <v>55002</v>
      </c>
      <c r="F34" s="138">
        <v>1685</v>
      </c>
      <c r="G34" s="138">
        <v>0</v>
      </c>
      <c r="H34" s="138">
        <v>32957</v>
      </c>
      <c r="I34" s="138">
        <v>34642</v>
      </c>
      <c r="J34" s="138">
        <v>19600</v>
      </c>
      <c r="K34" s="138">
        <v>17592</v>
      </c>
      <c r="L34" s="138">
        <v>126836</v>
      </c>
      <c r="M34" s="138">
        <v>339</v>
      </c>
      <c r="N34" s="138">
        <v>35649</v>
      </c>
      <c r="O34" s="139">
        <v>35988</v>
      </c>
      <c r="P34" s="82" t="s">
        <v>97</v>
      </c>
      <c r="Q34" s="81" t="s">
        <v>97</v>
      </c>
      <c r="R34" s="137">
        <v>0</v>
      </c>
      <c r="S34" s="138">
        <v>0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  <c r="Y34" s="138">
        <v>0</v>
      </c>
      <c r="Z34" s="138">
        <v>162824</v>
      </c>
      <c r="AA34" s="138">
        <v>50268</v>
      </c>
      <c r="AB34" s="138">
        <v>0</v>
      </c>
      <c r="AC34" s="138">
        <v>50268</v>
      </c>
      <c r="AD34" s="138">
        <v>112556</v>
      </c>
      <c r="AE34" s="172">
        <f t="shared" si="0"/>
        <v>3.2540687350673148</v>
      </c>
      <c r="AF34" s="173">
        <f t="shared" si="1"/>
        <v>2.7253268765133174</v>
      </c>
      <c r="AG34" s="174" t="s">
        <v>97</v>
      </c>
      <c r="AH34" s="175" t="s">
        <v>97</v>
      </c>
      <c r="AI34" s="176">
        <v>15</v>
      </c>
      <c r="AJ34" s="177">
        <v>2</v>
      </c>
      <c r="AK34" s="177">
        <v>9</v>
      </c>
      <c r="AL34" s="177">
        <v>4</v>
      </c>
      <c r="AM34" s="178">
        <v>9</v>
      </c>
      <c r="AN34" s="82" t="s">
        <v>97</v>
      </c>
    </row>
    <row r="35" spans="1:40" x14ac:dyDescent="0.25">
      <c r="A35" s="77" t="s">
        <v>98</v>
      </c>
      <c r="B35" s="131">
        <v>1955403</v>
      </c>
      <c r="C35" s="132">
        <v>777219</v>
      </c>
      <c r="D35" s="132">
        <v>2732622</v>
      </c>
      <c r="E35" s="132">
        <v>40537</v>
      </c>
      <c r="F35" s="132">
        <v>1610</v>
      </c>
      <c r="G35" s="132">
        <v>0</v>
      </c>
      <c r="H35" s="132">
        <v>21002</v>
      </c>
      <c r="I35" s="132">
        <v>22612</v>
      </c>
      <c r="J35" s="132">
        <v>4941</v>
      </c>
      <c r="K35" s="132">
        <v>14177</v>
      </c>
      <c r="L35" s="132">
        <v>82267</v>
      </c>
      <c r="M35" s="132">
        <v>0</v>
      </c>
      <c r="N35" s="132">
        <v>25591</v>
      </c>
      <c r="O35" s="133">
        <v>25591</v>
      </c>
      <c r="P35" s="78" t="s">
        <v>98</v>
      </c>
      <c r="Q35" s="77" t="s">
        <v>98</v>
      </c>
      <c r="R35" s="131">
        <v>0</v>
      </c>
      <c r="S35" s="132">
        <v>0</v>
      </c>
      <c r="T35" s="132">
        <v>0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  <c r="Z35" s="132">
        <v>107858</v>
      </c>
      <c r="AA35" s="132">
        <v>29370</v>
      </c>
      <c r="AB35" s="132">
        <v>0</v>
      </c>
      <c r="AC35" s="132">
        <v>29370</v>
      </c>
      <c r="AD35" s="132">
        <v>78488</v>
      </c>
      <c r="AE35" s="158">
        <f t="shared" si="0"/>
        <v>3.9470515863518632</v>
      </c>
      <c r="AF35" s="159">
        <f t="shared" si="1"/>
        <v>4.0139040392185139</v>
      </c>
      <c r="AG35" s="160" t="s">
        <v>98</v>
      </c>
      <c r="AH35" s="161" t="s">
        <v>98</v>
      </c>
      <c r="AI35" s="162">
        <v>11</v>
      </c>
      <c r="AJ35" s="163">
        <v>1</v>
      </c>
      <c r="AK35" s="163">
        <v>8</v>
      </c>
      <c r="AL35" s="163">
        <v>2</v>
      </c>
      <c r="AM35" s="164">
        <v>2</v>
      </c>
      <c r="AN35" s="78" t="s">
        <v>98</v>
      </c>
    </row>
    <row r="36" spans="1:40" x14ac:dyDescent="0.25">
      <c r="A36" s="77" t="s">
        <v>99</v>
      </c>
      <c r="B36" s="131">
        <v>4713110</v>
      </c>
      <c r="C36" s="132">
        <v>1118789</v>
      </c>
      <c r="D36" s="132">
        <v>5831899</v>
      </c>
      <c r="E36" s="132">
        <v>61895</v>
      </c>
      <c r="F36" s="132">
        <v>3303</v>
      </c>
      <c r="G36" s="132">
        <v>360</v>
      </c>
      <c r="H36" s="132">
        <v>35942</v>
      </c>
      <c r="I36" s="132">
        <v>39605</v>
      </c>
      <c r="J36" s="132">
        <v>15184</v>
      </c>
      <c r="K36" s="132">
        <v>20522</v>
      </c>
      <c r="L36" s="132">
        <v>137206</v>
      </c>
      <c r="M36" s="132">
        <v>0</v>
      </c>
      <c r="N36" s="132">
        <v>32706</v>
      </c>
      <c r="O36" s="133">
        <v>32706</v>
      </c>
      <c r="P36" s="78" t="s">
        <v>99</v>
      </c>
      <c r="Q36" s="77" t="s">
        <v>99</v>
      </c>
      <c r="R36" s="131">
        <v>0</v>
      </c>
      <c r="S36" s="132">
        <v>0</v>
      </c>
      <c r="T36" s="132">
        <v>0</v>
      </c>
      <c r="U36" s="132">
        <v>0</v>
      </c>
      <c r="V36" s="132">
        <v>0</v>
      </c>
      <c r="W36" s="132">
        <v>0</v>
      </c>
      <c r="X36" s="132">
        <v>0</v>
      </c>
      <c r="Y36" s="132">
        <v>152936</v>
      </c>
      <c r="Z36" s="132">
        <v>322848</v>
      </c>
      <c r="AA36" s="132">
        <v>61972</v>
      </c>
      <c r="AB36" s="132">
        <v>0</v>
      </c>
      <c r="AC36" s="132">
        <v>61972</v>
      </c>
      <c r="AD36" s="132">
        <v>260876</v>
      </c>
      <c r="AE36" s="158">
        <f t="shared" si="0"/>
        <v>5.5358983411749758</v>
      </c>
      <c r="AF36" s="159">
        <f t="shared" si="1"/>
        <v>5.535113757158225</v>
      </c>
      <c r="AG36" s="160" t="s">
        <v>99</v>
      </c>
      <c r="AH36" s="161" t="s">
        <v>99</v>
      </c>
      <c r="AI36" s="162">
        <v>17</v>
      </c>
      <c r="AJ36" s="163">
        <v>1</v>
      </c>
      <c r="AK36" s="163">
        <v>11</v>
      </c>
      <c r="AL36" s="163">
        <v>5</v>
      </c>
      <c r="AM36" s="164">
        <v>4</v>
      </c>
      <c r="AN36" s="78" t="s">
        <v>99</v>
      </c>
    </row>
    <row r="37" spans="1:40" x14ac:dyDescent="0.25">
      <c r="A37" s="77" t="s">
        <v>100</v>
      </c>
      <c r="B37" s="131">
        <v>82179</v>
      </c>
      <c r="C37" s="132">
        <v>17488</v>
      </c>
      <c r="D37" s="132">
        <v>99667</v>
      </c>
      <c r="E37" s="132">
        <v>5927</v>
      </c>
      <c r="F37" s="132">
        <v>26</v>
      </c>
      <c r="G37" s="132">
        <v>0</v>
      </c>
      <c r="H37" s="132">
        <v>0</v>
      </c>
      <c r="I37" s="132">
        <v>26</v>
      </c>
      <c r="J37" s="132">
        <v>0</v>
      </c>
      <c r="K37" s="132">
        <v>0</v>
      </c>
      <c r="L37" s="132">
        <v>5953</v>
      </c>
      <c r="M37" s="132">
        <v>33</v>
      </c>
      <c r="N37" s="132">
        <v>4402</v>
      </c>
      <c r="O37" s="133">
        <v>4435</v>
      </c>
      <c r="P37" s="78" t="s">
        <v>100</v>
      </c>
      <c r="Q37" s="77" t="s">
        <v>100</v>
      </c>
      <c r="R37" s="131">
        <v>0</v>
      </c>
      <c r="S37" s="132">
        <v>0</v>
      </c>
      <c r="T37" s="132">
        <v>0</v>
      </c>
      <c r="U37" s="132">
        <v>0</v>
      </c>
      <c r="V37" s="132">
        <v>0</v>
      </c>
      <c r="W37" s="132">
        <v>0</v>
      </c>
      <c r="X37" s="132">
        <v>0</v>
      </c>
      <c r="Y37" s="132">
        <v>0</v>
      </c>
      <c r="Z37" s="132">
        <v>10388</v>
      </c>
      <c r="AA37" s="132">
        <v>1020</v>
      </c>
      <c r="AB37" s="132">
        <v>0</v>
      </c>
      <c r="AC37" s="132">
        <v>1020</v>
      </c>
      <c r="AD37" s="132">
        <v>9368</v>
      </c>
      <c r="AE37" s="158">
        <f t="shared" si="0"/>
        <v>10.422707616362487</v>
      </c>
      <c r="AF37" s="159">
        <f t="shared" si="1"/>
        <v>11.39950595650957</v>
      </c>
      <c r="AG37" s="160" t="s">
        <v>100</v>
      </c>
      <c r="AH37" s="161" t="s">
        <v>100</v>
      </c>
      <c r="AI37" s="162">
        <v>2</v>
      </c>
      <c r="AJ37" s="163">
        <v>0</v>
      </c>
      <c r="AK37" s="163">
        <v>2</v>
      </c>
      <c r="AL37" s="163">
        <v>0</v>
      </c>
      <c r="AM37" s="164">
        <v>0</v>
      </c>
      <c r="AN37" s="78" t="s">
        <v>100</v>
      </c>
    </row>
    <row r="38" spans="1:40" x14ac:dyDescent="0.25">
      <c r="A38" s="83" t="s">
        <v>101</v>
      </c>
      <c r="B38" s="142">
        <v>111440</v>
      </c>
      <c r="C38" s="143">
        <v>19417</v>
      </c>
      <c r="D38" s="143">
        <v>130857</v>
      </c>
      <c r="E38" s="143">
        <v>6231</v>
      </c>
      <c r="F38" s="143">
        <v>312</v>
      </c>
      <c r="G38" s="143">
        <v>0</v>
      </c>
      <c r="H38" s="143">
        <v>2408</v>
      </c>
      <c r="I38" s="143">
        <v>2720</v>
      </c>
      <c r="J38" s="143">
        <v>0</v>
      </c>
      <c r="K38" s="143">
        <v>1439</v>
      </c>
      <c r="L38" s="143">
        <v>10390</v>
      </c>
      <c r="M38" s="143">
        <v>29</v>
      </c>
      <c r="N38" s="143">
        <v>0</v>
      </c>
      <c r="O38" s="144">
        <v>29</v>
      </c>
      <c r="P38" s="84" t="s">
        <v>101</v>
      </c>
      <c r="Q38" s="83" t="s">
        <v>101</v>
      </c>
      <c r="R38" s="142">
        <v>0</v>
      </c>
      <c r="S38" s="143">
        <v>0</v>
      </c>
      <c r="T38" s="143">
        <v>0</v>
      </c>
      <c r="U38" s="143">
        <v>0</v>
      </c>
      <c r="V38" s="143">
        <v>0</v>
      </c>
      <c r="W38" s="143">
        <v>0</v>
      </c>
      <c r="X38" s="143">
        <v>0</v>
      </c>
      <c r="Y38" s="143">
        <v>0</v>
      </c>
      <c r="Z38" s="143">
        <v>10419</v>
      </c>
      <c r="AA38" s="143">
        <v>1260</v>
      </c>
      <c r="AB38" s="143">
        <v>0</v>
      </c>
      <c r="AC38" s="143">
        <v>1260</v>
      </c>
      <c r="AD38" s="143">
        <v>9159</v>
      </c>
      <c r="AE38" s="186">
        <f t="shared" si="0"/>
        <v>7.9621265962080745</v>
      </c>
      <c r="AF38" s="187">
        <f t="shared" si="1"/>
        <v>8.2187724335965537</v>
      </c>
      <c r="AG38" s="188" t="s">
        <v>101</v>
      </c>
      <c r="AH38" s="189" t="s">
        <v>101</v>
      </c>
      <c r="AI38" s="190">
        <v>2</v>
      </c>
      <c r="AJ38" s="191">
        <v>0</v>
      </c>
      <c r="AK38" s="191">
        <v>0</v>
      </c>
      <c r="AL38" s="191">
        <v>2</v>
      </c>
      <c r="AM38" s="192">
        <v>0</v>
      </c>
      <c r="AN38" s="84" t="s">
        <v>101</v>
      </c>
    </row>
    <row r="39" spans="1:40" x14ac:dyDescent="0.25">
      <c r="A39" s="85" t="s">
        <v>102</v>
      </c>
      <c r="B39" s="145">
        <v>58047</v>
      </c>
      <c r="C39" s="146">
        <v>12837</v>
      </c>
      <c r="D39" s="146">
        <v>70884</v>
      </c>
      <c r="E39" s="146">
        <v>7034</v>
      </c>
      <c r="F39" s="146">
        <v>0</v>
      </c>
      <c r="G39" s="146">
        <v>0</v>
      </c>
      <c r="H39" s="146">
        <v>2793</v>
      </c>
      <c r="I39" s="146">
        <v>2793</v>
      </c>
      <c r="J39" s="146">
        <v>0</v>
      </c>
      <c r="K39" s="146">
        <v>0</v>
      </c>
      <c r="L39" s="146">
        <v>9827</v>
      </c>
      <c r="M39" s="146">
        <v>42</v>
      </c>
      <c r="N39" s="146">
        <v>0</v>
      </c>
      <c r="O39" s="147">
        <v>42</v>
      </c>
      <c r="P39" s="86" t="s">
        <v>102</v>
      </c>
      <c r="Q39" s="85" t="s">
        <v>102</v>
      </c>
      <c r="R39" s="145">
        <v>0</v>
      </c>
      <c r="S39" s="146">
        <v>0</v>
      </c>
      <c r="T39" s="146">
        <v>0</v>
      </c>
      <c r="U39" s="146">
        <v>0</v>
      </c>
      <c r="V39" s="146">
        <v>0</v>
      </c>
      <c r="W39" s="146">
        <v>0</v>
      </c>
      <c r="X39" s="146">
        <v>0</v>
      </c>
      <c r="Y39" s="146">
        <v>0</v>
      </c>
      <c r="Z39" s="146">
        <v>9869</v>
      </c>
      <c r="AA39" s="146">
        <v>834</v>
      </c>
      <c r="AB39" s="146">
        <v>0</v>
      </c>
      <c r="AC39" s="146">
        <v>834</v>
      </c>
      <c r="AD39" s="146">
        <v>9035</v>
      </c>
      <c r="AE39" s="194">
        <f t="shared" si="0"/>
        <v>13.922747023305682</v>
      </c>
      <c r="AF39" s="195">
        <f t="shared" si="1"/>
        <v>15.564973211363206</v>
      </c>
      <c r="AG39" s="196" t="s">
        <v>102</v>
      </c>
      <c r="AH39" s="197" t="s">
        <v>102</v>
      </c>
      <c r="AI39" s="198">
        <v>2</v>
      </c>
      <c r="AJ39" s="199">
        <v>2</v>
      </c>
      <c r="AK39" s="199">
        <v>0</v>
      </c>
      <c r="AL39" s="199">
        <v>0</v>
      </c>
      <c r="AM39" s="200">
        <v>0</v>
      </c>
      <c r="AN39" s="86" t="s">
        <v>102</v>
      </c>
    </row>
    <row r="40" spans="1:40" x14ac:dyDescent="0.25">
      <c r="A40" s="77" t="s">
        <v>103</v>
      </c>
      <c r="B40" s="131">
        <v>24779</v>
      </c>
      <c r="C40" s="132">
        <v>6848</v>
      </c>
      <c r="D40" s="132">
        <v>31627</v>
      </c>
      <c r="E40" s="132">
        <v>2496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0</v>
      </c>
      <c r="L40" s="132">
        <v>2496</v>
      </c>
      <c r="M40" s="132">
        <v>38</v>
      </c>
      <c r="N40" s="132">
        <v>0</v>
      </c>
      <c r="O40" s="133">
        <v>38</v>
      </c>
      <c r="P40" s="78" t="s">
        <v>103</v>
      </c>
      <c r="Q40" s="77" t="s">
        <v>103</v>
      </c>
      <c r="R40" s="131">
        <v>0</v>
      </c>
      <c r="S40" s="132">
        <v>0</v>
      </c>
      <c r="T40" s="132">
        <v>0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2534</v>
      </c>
      <c r="AA40" s="132">
        <v>441</v>
      </c>
      <c r="AB40" s="132">
        <v>0</v>
      </c>
      <c r="AC40" s="132">
        <v>441</v>
      </c>
      <c r="AD40" s="132">
        <v>2093</v>
      </c>
      <c r="AE40" s="158">
        <f t="shared" si="0"/>
        <v>8.0121415246466618</v>
      </c>
      <c r="AF40" s="159">
        <f t="shared" si="1"/>
        <v>8.4466685499818404</v>
      </c>
      <c r="AG40" s="160" t="s">
        <v>103</v>
      </c>
      <c r="AH40" s="161" t="s">
        <v>103</v>
      </c>
      <c r="AI40" s="162">
        <v>5</v>
      </c>
      <c r="AJ40" s="183">
        <v>3</v>
      </c>
      <c r="AK40" s="183">
        <v>0</v>
      </c>
      <c r="AL40" s="183">
        <v>2</v>
      </c>
      <c r="AM40" s="201">
        <v>0</v>
      </c>
      <c r="AN40" s="78" t="s">
        <v>103</v>
      </c>
    </row>
    <row r="41" spans="1:40" x14ac:dyDescent="0.25">
      <c r="A41" s="77" t="s">
        <v>104</v>
      </c>
      <c r="B41" s="131">
        <v>175950</v>
      </c>
      <c r="C41" s="132">
        <v>40626</v>
      </c>
      <c r="D41" s="132">
        <v>216576</v>
      </c>
      <c r="E41" s="132">
        <v>5880</v>
      </c>
      <c r="F41" s="132">
        <v>334</v>
      </c>
      <c r="G41" s="132">
        <v>0</v>
      </c>
      <c r="H41" s="132">
        <v>3006</v>
      </c>
      <c r="I41" s="132">
        <v>3340</v>
      </c>
      <c r="J41" s="132">
        <v>0</v>
      </c>
      <c r="K41" s="132">
        <v>0</v>
      </c>
      <c r="L41" s="132">
        <v>9220</v>
      </c>
      <c r="M41" s="132">
        <v>81</v>
      </c>
      <c r="N41" s="132">
        <v>0</v>
      </c>
      <c r="O41" s="133">
        <v>81</v>
      </c>
      <c r="P41" s="78" t="s">
        <v>104</v>
      </c>
      <c r="Q41" s="77" t="s">
        <v>104</v>
      </c>
      <c r="R41" s="131">
        <v>0</v>
      </c>
      <c r="S41" s="132">
        <v>0</v>
      </c>
      <c r="T41" s="132">
        <v>0</v>
      </c>
      <c r="U41" s="132">
        <v>0</v>
      </c>
      <c r="V41" s="132">
        <v>0</v>
      </c>
      <c r="W41" s="132">
        <v>0</v>
      </c>
      <c r="X41" s="132">
        <v>0</v>
      </c>
      <c r="Y41" s="132">
        <v>0</v>
      </c>
      <c r="Z41" s="132">
        <v>9301</v>
      </c>
      <c r="AA41" s="132">
        <v>1977</v>
      </c>
      <c r="AB41" s="132">
        <v>0</v>
      </c>
      <c r="AC41" s="132">
        <v>1977</v>
      </c>
      <c r="AD41" s="132">
        <v>7324</v>
      </c>
      <c r="AE41" s="158">
        <f t="shared" si="0"/>
        <v>4.294566341607565</v>
      </c>
      <c r="AF41" s="159">
        <f t="shared" si="1"/>
        <v>4.1625461778914463</v>
      </c>
      <c r="AG41" s="160" t="s">
        <v>104</v>
      </c>
      <c r="AH41" s="161" t="s">
        <v>104</v>
      </c>
      <c r="AI41" s="162">
        <v>4</v>
      </c>
      <c r="AJ41" s="183">
        <v>2</v>
      </c>
      <c r="AK41" s="183">
        <v>0</v>
      </c>
      <c r="AL41" s="183">
        <v>2</v>
      </c>
      <c r="AM41" s="201">
        <v>0</v>
      </c>
      <c r="AN41" s="78" t="s">
        <v>104</v>
      </c>
    </row>
    <row r="42" spans="1:40" x14ac:dyDescent="0.25">
      <c r="A42" s="77" t="s">
        <v>105</v>
      </c>
      <c r="B42" s="131">
        <v>78949</v>
      </c>
      <c r="C42" s="132">
        <v>22640</v>
      </c>
      <c r="D42" s="132">
        <v>101589</v>
      </c>
      <c r="E42" s="132">
        <v>6310</v>
      </c>
      <c r="F42" s="132">
        <v>79</v>
      </c>
      <c r="G42" s="132">
        <v>0</v>
      </c>
      <c r="H42" s="132">
        <v>1839</v>
      </c>
      <c r="I42" s="132">
        <v>1918</v>
      </c>
      <c r="J42" s="132">
        <v>0</v>
      </c>
      <c r="K42" s="132">
        <v>1518</v>
      </c>
      <c r="L42" s="132">
        <v>9746</v>
      </c>
      <c r="M42" s="132">
        <v>223</v>
      </c>
      <c r="N42" s="132">
        <v>3440</v>
      </c>
      <c r="O42" s="133">
        <v>3663</v>
      </c>
      <c r="P42" s="78" t="s">
        <v>105</v>
      </c>
      <c r="Q42" s="77" t="s">
        <v>105</v>
      </c>
      <c r="R42" s="131">
        <v>0</v>
      </c>
      <c r="S42" s="132">
        <v>0</v>
      </c>
      <c r="T42" s="132">
        <v>0</v>
      </c>
      <c r="U42" s="132">
        <v>0</v>
      </c>
      <c r="V42" s="132">
        <v>0</v>
      </c>
      <c r="W42" s="132">
        <v>0</v>
      </c>
      <c r="X42" s="132">
        <v>0</v>
      </c>
      <c r="Y42" s="132">
        <v>0</v>
      </c>
      <c r="Z42" s="132">
        <v>13409</v>
      </c>
      <c r="AA42" s="132">
        <v>993</v>
      </c>
      <c r="AB42" s="132">
        <v>0</v>
      </c>
      <c r="AC42" s="132">
        <v>993</v>
      </c>
      <c r="AD42" s="132">
        <v>12416</v>
      </c>
      <c r="AE42" s="158">
        <f t="shared" si="0"/>
        <v>13.199263699810018</v>
      </c>
      <c r="AF42" s="159">
        <f t="shared" si="1"/>
        <v>15.726608316761453</v>
      </c>
      <c r="AG42" s="160" t="s">
        <v>105</v>
      </c>
      <c r="AH42" s="161" t="s">
        <v>105</v>
      </c>
      <c r="AI42" s="162">
        <v>2</v>
      </c>
      <c r="AJ42" s="183">
        <v>0</v>
      </c>
      <c r="AK42" s="183">
        <v>2</v>
      </c>
      <c r="AL42" s="183">
        <v>0</v>
      </c>
      <c r="AM42" s="201">
        <v>0</v>
      </c>
      <c r="AN42" s="78" t="s">
        <v>105</v>
      </c>
    </row>
    <row r="43" spans="1:40" x14ac:dyDescent="0.25">
      <c r="A43" s="79" t="s">
        <v>106</v>
      </c>
      <c r="B43" s="134">
        <v>90473</v>
      </c>
      <c r="C43" s="135">
        <v>24019</v>
      </c>
      <c r="D43" s="135">
        <v>114492</v>
      </c>
      <c r="E43" s="135">
        <v>11383</v>
      </c>
      <c r="F43" s="135">
        <v>0</v>
      </c>
      <c r="G43" s="135">
        <v>0</v>
      </c>
      <c r="H43" s="135">
        <v>1661</v>
      </c>
      <c r="I43" s="135">
        <v>1661</v>
      </c>
      <c r="J43" s="135">
        <v>0</v>
      </c>
      <c r="K43" s="135">
        <v>1697</v>
      </c>
      <c r="L43" s="135">
        <v>14741</v>
      </c>
      <c r="M43" s="135">
        <v>461</v>
      </c>
      <c r="N43" s="135">
        <v>2245</v>
      </c>
      <c r="O43" s="136">
        <v>2706</v>
      </c>
      <c r="P43" s="80" t="s">
        <v>106</v>
      </c>
      <c r="Q43" s="79" t="s">
        <v>106</v>
      </c>
      <c r="R43" s="134">
        <v>0</v>
      </c>
      <c r="S43" s="135">
        <v>0</v>
      </c>
      <c r="T43" s="135">
        <v>0</v>
      </c>
      <c r="U43" s="135">
        <v>0</v>
      </c>
      <c r="V43" s="135">
        <v>0</v>
      </c>
      <c r="W43" s="135">
        <v>0</v>
      </c>
      <c r="X43" s="135">
        <v>0</v>
      </c>
      <c r="Y43" s="135">
        <v>0</v>
      </c>
      <c r="Z43" s="135">
        <v>17447</v>
      </c>
      <c r="AA43" s="135">
        <v>1656</v>
      </c>
      <c r="AB43" s="135">
        <v>0</v>
      </c>
      <c r="AC43" s="135">
        <v>1656</v>
      </c>
      <c r="AD43" s="135">
        <v>15791</v>
      </c>
      <c r="AE43" s="165">
        <f t="shared" si="0"/>
        <v>15.238619292177619</v>
      </c>
      <c r="AF43" s="166">
        <f t="shared" si="1"/>
        <v>17.453826003338012</v>
      </c>
      <c r="AG43" s="167" t="s">
        <v>106</v>
      </c>
      <c r="AH43" s="168" t="s">
        <v>106</v>
      </c>
      <c r="AI43" s="169">
        <v>2</v>
      </c>
      <c r="AJ43" s="202">
        <v>0</v>
      </c>
      <c r="AK43" s="202">
        <v>1</v>
      </c>
      <c r="AL43" s="202">
        <v>1</v>
      </c>
      <c r="AM43" s="203">
        <v>1</v>
      </c>
      <c r="AN43" s="80" t="s">
        <v>106</v>
      </c>
    </row>
    <row r="44" spans="1:40" x14ac:dyDescent="0.25">
      <c r="A44" s="81" t="s">
        <v>107</v>
      </c>
      <c r="B44" s="137">
        <v>111578</v>
      </c>
      <c r="C44" s="138">
        <v>26683</v>
      </c>
      <c r="D44" s="138">
        <v>138261</v>
      </c>
      <c r="E44" s="138">
        <v>6508</v>
      </c>
      <c r="F44" s="138">
        <v>94</v>
      </c>
      <c r="G44" s="138">
        <v>48</v>
      </c>
      <c r="H44" s="138">
        <v>2632</v>
      </c>
      <c r="I44" s="138">
        <v>2774</v>
      </c>
      <c r="J44" s="138">
        <v>0</v>
      </c>
      <c r="K44" s="138">
        <v>2090</v>
      </c>
      <c r="L44" s="138">
        <v>11372</v>
      </c>
      <c r="M44" s="138">
        <v>363</v>
      </c>
      <c r="N44" s="138">
        <v>5454</v>
      </c>
      <c r="O44" s="139">
        <v>5817</v>
      </c>
      <c r="P44" s="82" t="s">
        <v>107</v>
      </c>
      <c r="Q44" s="81" t="s">
        <v>107</v>
      </c>
      <c r="R44" s="137">
        <v>0</v>
      </c>
      <c r="S44" s="138">
        <v>0</v>
      </c>
      <c r="T44" s="138">
        <v>0</v>
      </c>
      <c r="U44" s="138">
        <v>0</v>
      </c>
      <c r="V44" s="138">
        <v>0</v>
      </c>
      <c r="W44" s="138">
        <v>0</v>
      </c>
      <c r="X44" s="138">
        <v>0</v>
      </c>
      <c r="Y44" s="138">
        <v>0</v>
      </c>
      <c r="Z44" s="138">
        <v>17189</v>
      </c>
      <c r="AA44" s="138">
        <v>1758</v>
      </c>
      <c r="AB44" s="138">
        <v>0</v>
      </c>
      <c r="AC44" s="138">
        <v>1758</v>
      </c>
      <c r="AD44" s="138">
        <v>15431</v>
      </c>
      <c r="AE44" s="172">
        <f t="shared" si="0"/>
        <v>12.432283868914588</v>
      </c>
      <c r="AF44" s="173">
        <f t="shared" si="1"/>
        <v>13.829787234042554</v>
      </c>
      <c r="AG44" s="174" t="s">
        <v>107</v>
      </c>
      <c r="AH44" s="175" t="s">
        <v>107</v>
      </c>
      <c r="AI44" s="176">
        <v>2</v>
      </c>
      <c r="AJ44" s="204">
        <v>0</v>
      </c>
      <c r="AK44" s="204">
        <v>1</v>
      </c>
      <c r="AL44" s="204">
        <v>1</v>
      </c>
      <c r="AM44" s="205">
        <v>0</v>
      </c>
      <c r="AN44" s="82" t="s">
        <v>107</v>
      </c>
    </row>
    <row r="45" spans="1:40" x14ac:dyDescent="0.25">
      <c r="A45" s="77" t="s">
        <v>108</v>
      </c>
      <c r="B45" s="131">
        <v>669887</v>
      </c>
      <c r="C45" s="132">
        <v>141307</v>
      </c>
      <c r="D45" s="132">
        <v>811194</v>
      </c>
      <c r="E45" s="132">
        <v>32408</v>
      </c>
      <c r="F45" s="132">
        <v>1654</v>
      </c>
      <c r="G45" s="132">
        <v>0</v>
      </c>
      <c r="H45" s="132">
        <v>15485</v>
      </c>
      <c r="I45" s="132">
        <v>17139</v>
      </c>
      <c r="J45" s="132">
        <v>5610</v>
      </c>
      <c r="K45" s="132">
        <v>0</v>
      </c>
      <c r="L45" s="132">
        <v>55157</v>
      </c>
      <c r="M45" s="132">
        <v>374</v>
      </c>
      <c r="N45" s="132">
        <v>387</v>
      </c>
      <c r="O45" s="133">
        <v>761</v>
      </c>
      <c r="P45" s="78" t="s">
        <v>108</v>
      </c>
      <c r="Q45" s="77" t="s">
        <v>108</v>
      </c>
      <c r="R45" s="131">
        <v>0</v>
      </c>
      <c r="S45" s="132">
        <v>0</v>
      </c>
      <c r="T45" s="132">
        <v>0</v>
      </c>
      <c r="U45" s="132">
        <v>0</v>
      </c>
      <c r="V45" s="132">
        <v>0</v>
      </c>
      <c r="W45" s="132">
        <v>0</v>
      </c>
      <c r="X45" s="132">
        <v>0</v>
      </c>
      <c r="Y45" s="132">
        <v>0</v>
      </c>
      <c r="Z45" s="132">
        <v>55918</v>
      </c>
      <c r="AA45" s="132">
        <v>9391</v>
      </c>
      <c r="AB45" s="132">
        <v>0</v>
      </c>
      <c r="AC45" s="132">
        <v>9391</v>
      </c>
      <c r="AD45" s="132">
        <v>46527</v>
      </c>
      <c r="AE45" s="158">
        <f t="shared" si="0"/>
        <v>6.8932955618508025</v>
      </c>
      <c r="AF45" s="159">
        <f t="shared" si="1"/>
        <v>6.9454997633929301</v>
      </c>
      <c r="AG45" s="160" t="s">
        <v>108</v>
      </c>
      <c r="AH45" s="161" t="s">
        <v>108</v>
      </c>
      <c r="AI45" s="162">
        <v>9</v>
      </c>
      <c r="AJ45" s="183">
        <v>1</v>
      </c>
      <c r="AK45" s="183">
        <v>5</v>
      </c>
      <c r="AL45" s="183">
        <v>3</v>
      </c>
      <c r="AM45" s="201">
        <v>0</v>
      </c>
      <c r="AN45" s="78" t="s">
        <v>108</v>
      </c>
    </row>
    <row r="46" spans="1:40" x14ac:dyDescent="0.25">
      <c r="A46" s="77" t="s">
        <v>109</v>
      </c>
      <c r="B46" s="131">
        <v>3083207</v>
      </c>
      <c r="C46" s="132">
        <v>752470</v>
      </c>
      <c r="D46" s="132">
        <v>3835677</v>
      </c>
      <c r="E46" s="132">
        <v>64675</v>
      </c>
      <c r="F46" s="132">
        <v>2802</v>
      </c>
      <c r="G46" s="132">
        <v>0</v>
      </c>
      <c r="H46" s="132">
        <v>34746</v>
      </c>
      <c r="I46" s="132">
        <v>37548</v>
      </c>
      <c r="J46" s="132">
        <v>10245</v>
      </c>
      <c r="K46" s="132">
        <v>18430</v>
      </c>
      <c r="L46" s="132">
        <v>130898</v>
      </c>
      <c r="M46" s="132">
        <v>0</v>
      </c>
      <c r="N46" s="132">
        <v>40114</v>
      </c>
      <c r="O46" s="133">
        <v>40114</v>
      </c>
      <c r="P46" s="78" t="s">
        <v>109</v>
      </c>
      <c r="Q46" s="77" t="s">
        <v>109</v>
      </c>
      <c r="R46" s="131">
        <v>0</v>
      </c>
      <c r="S46" s="132">
        <v>0</v>
      </c>
      <c r="T46" s="132">
        <v>0</v>
      </c>
      <c r="U46" s="132">
        <v>0</v>
      </c>
      <c r="V46" s="132">
        <v>0</v>
      </c>
      <c r="W46" s="132">
        <v>9330</v>
      </c>
      <c r="X46" s="132">
        <v>9330</v>
      </c>
      <c r="Y46" s="132">
        <v>0</v>
      </c>
      <c r="Z46" s="132">
        <v>180342</v>
      </c>
      <c r="AA46" s="132">
        <v>44208</v>
      </c>
      <c r="AB46" s="132">
        <v>0</v>
      </c>
      <c r="AC46" s="132">
        <v>44208</v>
      </c>
      <c r="AD46" s="132">
        <v>136134</v>
      </c>
      <c r="AE46" s="158">
        <f t="shared" si="0"/>
        <v>4.7016993349544292</v>
      </c>
      <c r="AF46" s="159">
        <f t="shared" si="1"/>
        <v>4.4153376662676234</v>
      </c>
      <c r="AG46" s="160" t="s">
        <v>109</v>
      </c>
      <c r="AH46" s="161" t="s">
        <v>109</v>
      </c>
      <c r="AI46" s="162">
        <v>16</v>
      </c>
      <c r="AJ46" s="183">
        <v>1</v>
      </c>
      <c r="AK46" s="183">
        <v>11</v>
      </c>
      <c r="AL46" s="183">
        <v>4</v>
      </c>
      <c r="AM46" s="201">
        <v>6</v>
      </c>
      <c r="AN46" s="78" t="s">
        <v>109</v>
      </c>
    </row>
    <row r="47" spans="1:40" x14ac:dyDescent="0.25">
      <c r="A47" s="77" t="s">
        <v>110</v>
      </c>
      <c r="B47" s="131">
        <v>98381</v>
      </c>
      <c r="C47" s="132">
        <v>21075</v>
      </c>
      <c r="D47" s="132">
        <v>119456</v>
      </c>
      <c r="E47" s="132">
        <v>7817</v>
      </c>
      <c r="F47" s="132">
        <v>0</v>
      </c>
      <c r="G47" s="132">
        <v>0</v>
      </c>
      <c r="H47" s="132">
        <v>3669</v>
      </c>
      <c r="I47" s="132">
        <v>3669</v>
      </c>
      <c r="J47" s="132">
        <v>989</v>
      </c>
      <c r="K47" s="132">
        <v>2567</v>
      </c>
      <c r="L47" s="132">
        <v>15042</v>
      </c>
      <c r="M47" s="132">
        <v>255</v>
      </c>
      <c r="N47" s="132">
        <v>895</v>
      </c>
      <c r="O47" s="133">
        <v>1150</v>
      </c>
      <c r="P47" s="78" t="s">
        <v>110</v>
      </c>
      <c r="Q47" s="77" t="s">
        <v>110</v>
      </c>
      <c r="R47" s="131">
        <v>0</v>
      </c>
      <c r="S47" s="132">
        <v>0</v>
      </c>
      <c r="T47" s="132">
        <v>0</v>
      </c>
      <c r="U47" s="132">
        <v>0</v>
      </c>
      <c r="V47" s="132">
        <v>150</v>
      </c>
      <c r="W47" s="132">
        <v>0</v>
      </c>
      <c r="X47" s="132">
        <v>150</v>
      </c>
      <c r="Y47" s="132">
        <v>0</v>
      </c>
      <c r="Z47" s="132">
        <v>16342</v>
      </c>
      <c r="AA47" s="132">
        <v>1266</v>
      </c>
      <c r="AB47" s="132">
        <v>0</v>
      </c>
      <c r="AC47" s="132">
        <v>1266</v>
      </c>
      <c r="AD47" s="132">
        <v>15076</v>
      </c>
      <c r="AE47" s="158">
        <f t="shared" si="0"/>
        <v>13.680350924189661</v>
      </c>
      <c r="AF47" s="159">
        <f t="shared" si="1"/>
        <v>15.324097132576412</v>
      </c>
      <c r="AG47" s="160" t="s">
        <v>110</v>
      </c>
      <c r="AH47" s="161" t="s">
        <v>110</v>
      </c>
      <c r="AI47" s="162">
        <v>2</v>
      </c>
      <c r="AJ47" s="183">
        <v>0</v>
      </c>
      <c r="AK47" s="183">
        <v>2</v>
      </c>
      <c r="AL47" s="183">
        <v>0</v>
      </c>
      <c r="AM47" s="201">
        <v>1</v>
      </c>
      <c r="AN47" s="78" t="s">
        <v>110</v>
      </c>
    </row>
    <row r="48" spans="1:40" x14ac:dyDescent="0.25">
      <c r="A48" s="83" t="s">
        <v>111</v>
      </c>
      <c r="B48" s="142">
        <v>547267</v>
      </c>
      <c r="C48" s="143">
        <v>95439</v>
      </c>
      <c r="D48" s="143">
        <v>642706</v>
      </c>
      <c r="E48" s="143">
        <v>32895</v>
      </c>
      <c r="F48" s="143">
        <v>463</v>
      </c>
      <c r="G48" s="143">
        <v>0</v>
      </c>
      <c r="H48" s="143">
        <v>19790</v>
      </c>
      <c r="I48" s="143">
        <v>20253</v>
      </c>
      <c r="J48" s="143">
        <v>6695</v>
      </c>
      <c r="K48" s="143">
        <v>10362</v>
      </c>
      <c r="L48" s="143">
        <v>70205</v>
      </c>
      <c r="M48" s="143">
        <v>1711</v>
      </c>
      <c r="N48" s="143">
        <v>61311</v>
      </c>
      <c r="O48" s="144">
        <v>63022</v>
      </c>
      <c r="P48" s="84" t="s">
        <v>111</v>
      </c>
      <c r="Q48" s="83" t="s">
        <v>111</v>
      </c>
      <c r="R48" s="142">
        <v>0</v>
      </c>
      <c r="S48" s="143">
        <v>0</v>
      </c>
      <c r="T48" s="143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  <c r="Z48" s="143">
        <v>133227</v>
      </c>
      <c r="AA48" s="143">
        <v>6202</v>
      </c>
      <c r="AB48" s="143">
        <v>0</v>
      </c>
      <c r="AC48" s="143">
        <v>6202</v>
      </c>
      <c r="AD48" s="143">
        <v>127025</v>
      </c>
      <c r="AE48" s="186">
        <f t="shared" si="0"/>
        <v>20.729073635534753</v>
      </c>
      <c r="AF48" s="187">
        <f t="shared" si="1"/>
        <v>23.210791076385018</v>
      </c>
      <c r="AG48" s="188" t="s">
        <v>111</v>
      </c>
      <c r="AH48" s="189" t="s">
        <v>111</v>
      </c>
      <c r="AI48" s="190">
        <v>10</v>
      </c>
      <c r="AJ48" s="206">
        <v>2</v>
      </c>
      <c r="AK48" s="206">
        <v>5</v>
      </c>
      <c r="AL48" s="206">
        <v>3</v>
      </c>
      <c r="AM48" s="207">
        <v>3</v>
      </c>
      <c r="AN48" s="84" t="s">
        <v>111</v>
      </c>
    </row>
    <row r="49" spans="1:40" ht="17" thickBot="1" x14ac:dyDescent="0.3">
      <c r="A49" s="87" t="s">
        <v>112</v>
      </c>
      <c r="B49" s="148">
        <v>228669</v>
      </c>
      <c r="C49" s="149">
        <v>67145</v>
      </c>
      <c r="D49" s="149">
        <v>295814</v>
      </c>
      <c r="E49" s="149">
        <v>9613</v>
      </c>
      <c r="F49" s="149">
        <v>37</v>
      </c>
      <c r="G49" s="149">
        <v>0</v>
      </c>
      <c r="H49" s="149">
        <v>7101</v>
      </c>
      <c r="I49" s="149">
        <v>7138</v>
      </c>
      <c r="J49" s="149">
        <v>2385</v>
      </c>
      <c r="K49" s="149">
        <v>3087</v>
      </c>
      <c r="L49" s="149">
        <v>22223</v>
      </c>
      <c r="M49" s="149">
        <v>333</v>
      </c>
      <c r="N49" s="149">
        <v>10725</v>
      </c>
      <c r="O49" s="150">
        <v>11058</v>
      </c>
      <c r="P49" s="88" t="s">
        <v>112</v>
      </c>
      <c r="Q49" s="87" t="s">
        <v>112</v>
      </c>
      <c r="R49" s="208">
        <v>0</v>
      </c>
      <c r="S49" s="209">
        <v>0</v>
      </c>
      <c r="T49" s="209">
        <v>0</v>
      </c>
      <c r="U49" s="209">
        <v>0</v>
      </c>
      <c r="V49" s="209">
        <v>0</v>
      </c>
      <c r="W49" s="209">
        <v>12</v>
      </c>
      <c r="X49" s="210">
        <v>12</v>
      </c>
      <c r="Y49" s="149">
        <v>0</v>
      </c>
      <c r="Z49" s="149">
        <v>33293</v>
      </c>
      <c r="AA49" s="149">
        <v>2848</v>
      </c>
      <c r="AB49" s="149">
        <v>0</v>
      </c>
      <c r="AC49" s="149">
        <v>2848</v>
      </c>
      <c r="AD49" s="149">
        <v>30445</v>
      </c>
      <c r="AE49" s="211">
        <f t="shared" si="0"/>
        <v>11.254707349888783</v>
      </c>
      <c r="AF49" s="212">
        <f t="shared" si="1"/>
        <v>13.314004084506426</v>
      </c>
      <c r="AG49" s="213" t="s">
        <v>112</v>
      </c>
      <c r="AH49" s="214" t="s">
        <v>112</v>
      </c>
      <c r="AI49" s="215">
        <v>3</v>
      </c>
      <c r="AJ49" s="216">
        <v>1</v>
      </c>
      <c r="AK49" s="216">
        <v>1</v>
      </c>
      <c r="AL49" s="216">
        <v>1</v>
      </c>
      <c r="AM49" s="217">
        <v>1</v>
      </c>
      <c r="AN49" s="88" t="s">
        <v>112</v>
      </c>
    </row>
    <row r="50" spans="1:40" x14ac:dyDescent="0.25">
      <c r="A50" s="37" t="s">
        <v>19</v>
      </c>
      <c r="B50" s="55">
        <f t="shared" ref="B50:O50" si="2">SUM(B9:B19)</f>
        <v>159101202</v>
      </c>
      <c r="C50" s="38">
        <f t="shared" si="2"/>
        <v>32616105</v>
      </c>
      <c r="D50" s="38">
        <f t="shared" si="2"/>
        <v>191717307</v>
      </c>
      <c r="E50" s="38">
        <f t="shared" si="2"/>
        <v>1589875</v>
      </c>
      <c r="F50" s="38">
        <f t="shared" si="2"/>
        <v>124859</v>
      </c>
      <c r="G50" s="38">
        <f t="shared" si="2"/>
        <v>14031</v>
      </c>
      <c r="H50" s="38">
        <f t="shared" si="2"/>
        <v>815498</v>
      </c>
      <c r="I50" s="38">
        <f t="shared" si="2"/>
        <v>954388</v>
      </c>
      <c r="J50" s="38">
        <f t="shared" si="2"/>
        <v>407503</v>
      </c>
      <c r="K50" s="38">
        <f t="shared" si="2"/>
        <v>480843</v>
      </c>
      <c r="L50" s="38">
        <f t="shared" si="2"/>
        <v>3432609</v>
      </c>
      <c r="M50" s="38">
        <f t="shared" si="2"/>
        <v>4681</v>
      </c>
      <c r="N50" s="38">
        <f t="shared" si="2"/>
        <v>697762</v>
      </c>
      <c r="O50" s="56">
        <f t="shared" si="2"/>
        <v>702443</v>
      </c>
      <c r="P50" s="45" t="s">
        <v>19</v>
      </c>
      <c r="Q50" s="37" t="s">
        <v>19</v>
      </c>
      <c r="R50" s="55">
        <f t="shared" ref="R50:AD50" si="3">SUM(R9:R19)</f>
        <v>0</v>
      </c>
      <c r="S50" s="38">
        <f t="shared" si="3"/>
        <v>0</v>
      </c>
      <c r="T50" s="38">
        <f t="shared" si="3"/>
        <v>0</v>
      </c>
      <c r="U50" s="38">
        <f t="shared" si="3"/>
        <v>0</v>
      </c>
      <c r="V50" s="38">
        <f t="shared" si="3"/>
        <v>0</v>
      </c>
      <c r="W50" s="38">
        <f t="shared" si="3"/>
        <v>1012</v>
      </c>
      <c r="X50" s="38">
        <f t="shared" si="3"/>
        <v>1012</v>
      </c>
      <c r="Y50" s="38">
        <f t="shared" si="3"/>
        <v>809304</v>
      </c>
      <c r="Z50" s="38">
        <f t="shared" si="3"/>
        <v>4945368</v>
      </c>
      <c r="AA50" s="38">
        <f t="shared" si="3"/>
        <v>1668628</v>
      </c>
      <c r="AB50" s="38">
        <f t="shared" si="3"/>
        <v>0</v>
      </c>
      <c r="AC50" s="38">
        <f t="shared" si="3"/>
        <v>1668628</v>
      </c>
      <c r="AD50" s="38">
        <f t="shared" si="3"/>
        <v>3276740</v>
      </c>
      <c r="AE50" s="39">
        <f t="shared" si="0"/>
        <v>2.5795104664181414</v>
      </c>
      <c r="AF50" s="63">
        <f t="shared" si="1"/>
        <v>2.0595318946741834</v>
      </c>
      <c r="AG50" s="45" t="s">
        <v>19</v>
      </c>
      <c r="AH50" s="37" t="s">
        <v>19</v>
      </c>
      <c r="AI50" s="66">
        <f>SUM(AI9:AI19)</f>
        <v>469</v>
      </c>
      <c r="AJ50" s="40">
        <f>SUM(AJ9:AJ19)</f>
        <v>63</v>
      </c>
      <c r="AK50" s="40">
        <f>SUM(AK9:AK19)</f>
        <v>261</v>
      </c>
      <c r="AL50" s="40">
        <f>SUM(AL9:AL19)</f>
        <v>145</v>
      </c>
      <c r="AM50" s="67">
        <f>SUM(AM9:AM19)</f>
        <v>169</v>
      </c>
      <c r="AN50" s="45" t="s">
        <v>19</v>
      </c>
    </row>
    <row r="51" spans="1:40" ht="17" thickBot="1" x14ac:dyDescent="0.3">
      <c r="A51" s="41" t="s">
        <v>20</v>
      </c>
      <c r="B51" s="57">
        <f t="shared" ref="B51:O51" si="4">SUM(B20:B49)</f>
        <v>45092983</v>
      </c>
      <c r="C51" s="42">
        <f t="shared" si="4"/>
        <v>9122772</v>
      </c>
      <c r="D51" s="42">
        <f t="shared" si="4"/>
        <v>54215755</v>
      </c>
      <c r="E51" s="42">
        <f t="shared" si="4"/>
        <v>813259</v>
      </c>
      <c r="F51" s="42">
        <f t="shared" si="4"/>
        <v>31020</v>
      </c>
      <c r="G51" s="42">
        <f t="shared" si="4"/>
        <v>1528</v>
      </c>
      <c r="H51" s="42">
        <f t="shared" si="4"/>
        <v>435141</v>
      </c>
      <c r="I51" s="42">
        <f t="shared" si="4"/>
        <v>467689</v>
      </c>
      <c r="J51" s="42">
        <f t="shared" si="4"/>
        <v>172507</v>
      </c>
      <c r="K51" s="42">
        <f t="shared" si="4"/>
        <v>251614</v>
      </c>
      <c r="L51" s="42">
        <f t="shared" si="4"/>
        <v>1705069</v>
      </c>
      <c r="M51" s="42">
        <f t="shared" si="4"/>
        <v>6157</v>
      </c>
      <c r="N51" s="42">
        <f t="shared" si="4"/>
        <v>429317</v>
      </c>
      <c r="O51" s="58">
        <f t="shared" si="4"/>
        <v>435474</v>
      </c>
      <c r="P51" s="46" t="s">
        <v>20</v>
      </c>
      <c r="Q51" s="41" t="s">
        <v>20</v>
      </c>
      <c r="R51" s="57">
        <f t="shared" ref="R51:AD51" si="5">SUM(R20:R49)</f>
        <v>0</v>
      </c>
      <c r="S51" s="42">
        <f t="shared" si="5"/>
        <v>0</v>
      </c>
      <c r="T51" s="42">
        <f t="shared" si="5"/>
        <v>0</v>
      </c>
      <c r="U51" s="42">
        <f t="shared" si="5"/>
        <v>0</v>
      </c>
      <c r="V51" s="42">
        <f t="shared" si="5"/>
        <v>150</v>
      </c>
      <c r="W51" s="42">
        <f t="shared" si="5"/>
        <v>9372</v>
      </c>
      <c r="X51" s="42">
        <f t="shared" si="5"/>
        <v>9522</v>
      </c>
      <c r="Y51" s="42">
        <f t="shared" si="5"/>
        <v>338961</v>
      </c>
      <c r="Z51" s="42">
        <f t="shared" si="5"/>
        <v>2489026</v>
      </c>
      <c r="AA51" s="42">
        <f t="shared" si="5"/>
        <v>481855</v>
      </c>
      <c r="AB51" s="42">
        <f t="shared" si="5"/>
        <v>0</v>
      </c>
      <c r="AC51" s="42">
        <f t="shared" si="5"/>
        <v>481855</v>
      </c>
      <c r="AD51" s="42">
        <f t="shared" si="5"/>
        <v>2007171</v>
      </c>
      <c r="AE51" s="43">
        <f t="shared" si="0"/>
        <v>4.5909643792657686</v>
      </c>
      <c r="AF51" s="64">
        <f t="shared" si="1"/>
        <v>4.4511825709113095</v>
      </c>
      <c r="AG51" s="46" t="s">
        <v>20</v>
      </c>
      <c r="AH51" s="41" t="s">
        <v>20</v>
      </c>
      <c r="AI51" s="68">
        <f>SUM(AI20:AI49)</f>
        <v>227</v>
      </c>
      <c r="AJ51" s="44">
        <f>SUM(AJ20:AJ49)</f>
        <v>37</v>
      </c>
      <c r="AK51" s="44">
        <f>SUM(AK20:AK49)</f>
        <v>132</v>
      </c>
      <c r="AL51" s="44">
        <f>SUM(AL20:AL49)</f>
        <v>58</v>
      </c>
      <c r="AM51" s="69">
        <f>SUM(AM20:AM49)</f>
        <v>76</v>
      </c>
      <c r="AN51" s="46" t="s">
        <v>20</v>
      </c>
    </row>
    <row r="52" spans="1:40" ht="17" thickBot="1" x14ac:dyDescent="0.3">
      <c r="A52" s="33" t="s">
        <v>21</v>
      </c>
      <c r="B52" s="59">
        <f t="shared" ref="B52:O52" si="6">SUM(B9:B49)</f>
        <v>204194185</v>
      </c>
      <c r="C52" s="34">
        <f t="shared" si="6"/>
        <v>41738877</v>
      </c>
      <c r="D52" s="34">
        <f t="shared" si="6"/>
        <v>245933062</v>
      </c>
      <c r="E52" s="34">
        <f t="shared" si="6"/>
        <v>2403134</v>
      </c>
      <c r="F52" s="34">
        <f t="shared" si="6"/>
        <v>155879</v>
      </c>
      <c r="G52" s="34">
        <f t="shared" si="6"/>
        <v>15559</v>
      </c>
      <c r="H52" s="34">
        <f t="shared" si="6"/>
        <v>1250639</v>
      </c>
      <c r="I52" s="34">
        <f t="shared" si="6"/>
        <v>1422077</v>
      </c>
      <c r="J52" s="34">
        <f t="shared" si="6"/>
        <v>580010</v>
      </c>
      <c r="K52" s="34">
        <f t="shared" si="6"/>
        <v>732457</v>
      </c>
      <c r="L52" s="34">
        <f t="shared" si="6"/>
        <v>5137678</v>
      </c>
      <c r="M52" s="34">
        <f t="shared" si="6"/>
        <v>10838</v>
      </c>
      <c r="N52" s="74">
        <f t="shared" si="6"/>
        <v>1127079</v>
      </c>
      <c r="O52" s="60">
        <f t="shared" si="6"/>
        <v>1137917</v>
      </c>
      <c r="P52" s="47" t="s">
        <v>21</v>
      </c>
      <c r="Q52" s="33" t="s">
        <v>21</v>
      </c>
      <c r="R52" s="59">
        <f t="shared" ref="R52:AD52" si="7">SUM(R9:R49)</f>
        <v>0</v>
      </c>
      <c r="S52" s="34">
        <f t="shared" si="7"/>
        <v>0</v>
      </c>
      <c r="T52" s="34">
        <f t="shared" si="7"/>
        <v>0</v>
      </c>
      <c r="U52" s="34">
        <f t="shared" si="7"/>
        <v>0</v>
      </c>
      <c r="V52" s="34">
        <f t="shared" si="7"/>
        <v>150</v>
      </c>
      <c r="W52" s="34">
        <f t="shared" si="7"/>
        <v>10384</v>
      </c>
      <c r="X52" s="34">
        <f t="shared" si="7"/>
        <v>10534</v>
      </c>
      <c r="Y52" s="34">
        <f t="shared" si="7"/>
        <v>1148265</v>
      </c>
      <c r="Z52" s="34">
        <f t="shared" si="7"/>
        <v>7434394</v>
      </c>
      <c r="AA52" s="34">
        <f t="shared" si="7"/>
        <v>2150483</v>
      </c>
      <c r="AB52" s="34">
        <f t="shared" si="7"/>
        <v>0</v>
      </c>
      <c r="AC52" s="34">
        <f t="shared" si="7"/>
        <v>2150483</v>
      </c>
      <c r="AD52" s="34">
        <f t="shared" si="7"/>
        <v>5283911</v>
      </c>
      <c r="AE52" s="35">
        <f t="shared" si="0"/>
        <v>3.022933939642487</v>
      </c>
      <c r="AF52" s="65">
        <f t="shared" si="1"/>
        <v>2.5876892625517227</v>
      </c>
      <c r="AG52" s="47" t="s">
        <v>21</v>
      </c>
      <c r="AH52" s="33" t="s">
        <v>21</v>
      </c>
      <c r="AI52" s="70">
        <f>SUM(AI9:AI49)</f>
        <v>696</v>
      </c>
      <c r="AJ52" s="36">
        <f>SUM(AJ9:AJ49)</f>
        <v>100</v>
      </c>
      <c r="AK52" s="36">
        <f>SUM(AK9:AK49)</f>
        <v>393</v>
      </c>
      <c r="AL52" s="36">
        <f>SUM(AL9:AL49)</f>
        <v>203</v>
      </c>
      <c r="AM52" s="71">
        <f>SUM(AM9:AM49)</f>
        <v>245</v>
      </c>
      <c r="AN52" s="47" t="s">
        <v>21</v>
      </c>
    </row>
    <row r="53" spans="1:40" ht="15" customHeight="1" thickTop="1" x14ac:dyDescent="0.25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</sheetData>
  <mergeCells count="40">
    <mergeCell ref="R3:Z3"/>
    <mergeCell ref="R4:X4"/>
    <mergeCell ref="R5:T5"/>
    <mergeCell ref="AC4:AC6"/>
    <mergeCell ref="AB4:AB6"/>
    <mergeCell ref="U5:U6"/>
    <mergeCell ref="R6:R7"/>
    <mergeCell ref="B3:D4"/>
    <mergeCell ref="E4:L4"/>
    <mergeCell ref="AA4:AA7"/>
    <mergeCell ref="Z4:Z6"/>
    <mergeCell ref="Y4:Y6"/>
    <mergeCell ref="V5:V6"/>
    <mergeCell ref="W5:W6"/>
    <mergeCell ref="X5:X6"/>
    <mergeCell ref="L5:L6"/>
    <mergeCell ref="N5:N6"/>
    <mergeCell ref="P5:P6"/>
    <mergeCell ref="Q5:Q6"/>
    <mergeCell ref="E3:N3"/>
    <mergeCell ref="J5:J6"/>
    <mergeCell ref="M4:O4"/>
    <mergeCell ref="AA3:AC3"/>
    <mergeCell ref="AN5:AN6"/>
    <mergeCell ref="AH5:AH6"/>
    <mergeCell ref="AM4:AM6"/>
    <mergeCell ref="AE3:AF4"/>
    <mergeCell ref="AI3:AM3"/>
    <mergeCell ref="AJ5:AL5"/>
    <mergeCell ref="A5:A6"/>
    <mergeCell ref="AG5:AG6"/>
    <mergeCell ref="S6:S7"/>
    <mergeCell ref="F5:I5"/>
    <mergeCell ref="E5:E6"/>
    <mergeCell ref="T6:T7"/>
    <mergeCell ref="B5:B6"/>
    <mergeCell ref="C5:C6"/>
    <mergeCell ref="D5:D6"/>
    <mergeCell ref="K5:K6"/>
    <mergeCell ref="M5:M6"/>
  </mergeCells>
  <phoneticPr fontId="1"/>
  <printOptions verticalCentered="1"/>
  <pageMargins left="0.59055118110236227" right="0.19685039370078741" top="0.78740157480314965" bottom="0.59055118110236227" header="0" footer="0"/>
  <pageSetup paperSize="9" scale="59" fitToWidth="0" orientation="landscape" r:id="rId1"/>
  <headerFooter alignWithMargins="0">
    <oddHeader>&amp;R&amp;F</oddHeader>
  </headerFooter>
  <colBreaks count="2" manualBreakCount="2">
    <brk id="16" max="52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(13)徴収経費</vt:lpstr>
      <vt:lpstr>'(13)徴収経費'!Print_Area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2024-05-10T05:27:34Z</cp:lastPrinted>
  <dcterms:created xsi:type="dcterms:W3CDTF">2001-12-09T09:02:42Z</dcterms:created>
  <dcterms:modified xsi:type="dcterms:W3CDTF">2026-03-23T05:27:44Z</dcterms:modified>
</cp:coreProperties>
</file>