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SVNAS01\share\企画部\市町村課\04_税政班\282_課税状況等調\R7年度\10　HP公表用\00_公表用データ\"/>
    </mc:Choice>
  </mc:AlternateContent>
  <xr:revisionPtr revIDLastSave="0" documentId="13_ncr:1_{573BB262-8A75-4FA8-B4B3-3BCCD5DA99C2}" xr6:coauthVersionLast="47" xr6:coauthVersionMax="47" xr10:uidLastSave="{00000000-0000-0000-0000-000000000000}"/>
  <bookViews>
    <workbookView xWindow="30960" yWindow="255" windowWidth="21915" windowHeight="14985" tabRatio="758" xr2:uid="{00000000-000D-0000-FFFF-FFFF00000000}"/>
  </bookViews>
  <sheets>
    <sheet name="(3)_イ_特別徴収義務者" sheetId="1" r:id="rId1"/>
    <sheet name="(3)_ロ_特別徴収義務者" sheetId="2" r:id="rId2"/>
  </sheets>
  <definedNames>
    <definedName name="_xlnm.Print_Area" localSheetId="0">'(3)_イ_特別徴収義務者'!$A$1:$H$51</definedName>
    <definedName name="_xlnm.Print_Area" localSheetId="1">'(3)_ロ_特別徴収義務者'!$A$1:$H$51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9" i="1" l="1"/>
  <c r="C49" i="1"/>
  <c r="D49" i="1"/>
  <c r="E49" i="1"/>
  <c r="F49" i="1"/>
  <c r="G49" i="1"/>
  <c r="B50" i="1"/>
  <c r="C50" i="1"/>
  <c r="D50" i="1"/>
  <c r="E50" i="1"/>
  <c r="F50" i="1"/>
  <c r="G50" i="1"/>
  <c r="B51" i="1"/>
  <c r="C51" i="1"/>
  <c r="D51" i="1"/>
  <c r="E51" i="1"/>
  <c r="F51" i="1"/>
  <c r="G51" i="1"/>
  <c r="A48" i="2"/>
  <c r="A47" i="2"/>
  <c r="H47" i="2" s="1"/>
  <c r="A46" i="2"/>
  <c r="H46" i="2" s="1"/>
  <c r="A45" i="2"/>
  <c r="H45" i="2" s="1"/>
  <c r="A44" i="2"/>
  <c r="H44" i="2" s="1"/>
  <c r="A43" i="2"/>
  <c r="H43" i="2" s="1"/>
  <c r="A42" i="2"/>
  <c r="A41" i="2"/>
  <c r="H41" i="2" s="1"/>
  <c r="A40" i="2"/>
  <c r="A39" i="2"/>
  <c r="H39" i="2" s="1"/>
  <c r="A38" i="2"/>
  <c r="A37" i="2"/>
  <c r="H37" i="2" s="1"/>
  <c r="A36" i="2"/>
  <c r="A35" i="2"/>
  <c r="H35" i="2" s="1"/>
  <c r="A34" i="2"/>
  <c r="H34" i="2" s="1"/>
  <c r="A33" i="2"/>
  <c r="H33" i="2" s="1"/>
  <c r="A32" i="2"/>
  <c r="A31" i="2"/>
  <c r="H31" i="2" s="1"/>
  <c r="A30" i="2"/>
  <c r="A29" i="2"/>
  <c r="H29" i="2" s="1"/>
  <c r="A28" i="2"/>
  <c r="H28" i="2" s="1"/>
  <c r="A27" i="2"/>
  <c r="H27" i="2" s="1"/>
  <c r="A26" i="2"/>
  <c r="H26" i="2" s="1"/>
  <c r="A25" i="2"/>
  <c r="H25" i="2" s="1"/>
  <c r="A24" i="2"/>
  <c r="A23" i="2"/>
  <c r="H23" i="2" s="1"/>
  <c r="A22" i="2"/>
  <c r="H22" i="2" s="1"/>
  <c r="A21" i="2"/>
  <c r="H21" i="2" s="1"/>
  <c r="A20" i="2"/>
  <c r="H20" i="2" s="1"/>
  <c r="A19" i="2"/>
  <c r="H19" i="2" s="1"/>
  <c r="A18" i="2"/>
  <c r="A17" i="2"/>
  <c r="H17" i="2" s="1"/>
  <c r="A16" i="2"/>
  <c r="A15" i="2"/>
  <c r="H15" i="2" s="1"/>
  <c r="A14" i="2"/>
  <c r="A13" i="2"/>
  <c r="H13" i="2" s="1"/>
  <c r="A12" i="2"/>
  <c r="A11" i="2"/>
  <c r="H11" i="2" s="1"/>
  <c r="A10" i="2"/>
  <c r="H10" i="2" s="1"/>
  <c r="A9" i="2"/>
  <c r="H9" i="2" s="1"/>
  <c r="A8" i="2"/>
  <c r="H48" i="2"/>
  <c r="H42" i="2"/>
  <c r="H40" i="2"/>
  <c r="H38" i="2"/>
  <c r="H36" i="2"/>
  <c r="H32" i="2"/>
  <c r="H30" i="2"/>
  <c r="H24" i="2"/>
  <c r="H18" i="2"/>
  <c r="H16" i="2"/>
  <c r="H14" i="2"/>
  <c r="H12" i="2"/>
  <c r="H8" i="2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G51" i="2"/>
  <c r="F51" i="2"/>
  <c r="E51" i="2"/>
  <c r="D51" i="2"/>
  <c r="C51" i="2"/>
  <c r="B51" i="2"/>
  <c r="G50" i="2"/>
  <c r="F50" i="2"/>
  <c r="E50" i="2"/>
  <c r="D50" i="2"/>
  <c r="C50" i="2"/>
  <c r="B50" i="2"/>
  <c r="G49" i="2"/>
  <c r="F49" i="2"/>
  <c r="E49" i="2"/>
  <c r="D49" i="2"/>
  <c r="C49" i="2"/>
  <c r="B49" i="2"/>
</calcChain>
</file>

<file path=xl/sharedStrings.xml><?xml version="1.0" encoding="utf-8"?>
<sst xmlns="http://schemas.openxmlformats.org/spreadsheetml/2006/main" count="96" uniqueCount="65">
  <si>
    <t>市 町 村</t>
  </si>
  <si>
    <t>（人）</t>
  </si>
  <si>
    <t>（千円）</t>
  </si>
  <si>
    <t>都 市 計</t>
  </si>
  <si>
    <t>町 村 計</t>
  </si>
  <si>
    <t>県    計</t>
  </si>
  <si>
    <t>市 町 村</t>
    <phoneticPr fontId="1"/>
  </si>
  <si>
    <t>特別徴収義務者数</t>
    <rPh sb="0" eb="2">
      <t>トクベツ</t>
    </rPh>
    <rPh sb="2" eb="4">
      <t>チョウシュウ</t>
    </rPh>
    <rPh sb="4" eb="7">
      <t>ギムシャ</t>
    </rPh>
    <rPh sb="7" eb="8">
      <t>スウ</t>
    </rPh>
    <phoneticPr fontId="1"/>
  </si>
  <si>
    <t>納税義務者数</t>
    <rPh sb="0" eb="2">
      <t>ノウゼイ</t>
    </rPh>
    <rPh sb="2" eb="5">
      <t>ギムシャ</t>
    </rPh>
    <rPh sb="5" eb="6">
      <t>スウ</t>
    </rPh>
    <phoneticPr fontId="1"/>
  </si>
  <si>
    <t>うち均等割のみ</t>
    <rPh sb="2" eb="5">
      <t>キントウワリ</t>
    </rPh>
    <phoneticPr fontId="1"/>
  </si>
  <si>
    <t>特別徴収税額</t>
    <rPh sb="0" eb="2">
      <t>トクベツ</t>
    </rPh>
    <rPh sb="2" eb="4">
      <t>チョウシュウ</t>
    </rPh>
    <rPh sb="4" eb="6">
      <t>ゼイガク</t>
    </rPh>
    <phoneticPr fontId="1"/>
  </si>
  <si>
    <t>特別徴収税額の内訳</t>
    <rPh sb="0" eb="2">
      <t>トクベツ</t>
    </rPh>
    <rPh sb="2" eb="4">
      <t>チョウシュウ</t>
    </rPh>
    <rPh sb="4" eb="6">
      <t>ゼイガク</t>
    </rPh>
    <rPh sb="7" eb="9">
      <t>ウチワケ</t>
    </rPh>
    <phoneticPr fontId="1"/>
  </si>
  <si>
    <t>所得割額</t>
    <rPh sb="0" eb="3">
      <t>ショトクワリ</t>
    </rPh>
    <rPh sb="3" eb="4">
      <t>ガク</t>
    </rPh>
    <phoneticPr fontId="1"/>
  </si>
  <si>
    <t>均等割額</t>
    <rPh sb="0" eb="3">
      <t>キントウワリ</t>
    </rPh>
    <rPh sb="3" eb="4">
      <t>ガク</t>
    </rPh>
    <phoneticPr fontId="1"/>
  </si>
  <si>
    <t>（Ｂ）＋（Ｃ）</t>
    <phoneticPr fontId="1"/>
  </si>
  <si>
    <t>（Ａ）</t>
    <phoneticPr fontId="1"/>
  </si>
  <si>
    <t>（Ｂ）</t>
    <phoneticPr fontId="1"/>
  </si>
  <si>
    <t>（Ｃ）</t>
    <phoneticPr fontId="1"/>
  </si>
  <si>
    <t>市 町 村</t>
    <phoneticPr fontId="1"/>
  </si>
  <si>
    <t>（Ｂ）＋（Ｃ）</t>
    <phoneticPr fontId="1"/>
  </si>
  <si>
    <t>（Ａ）</t>
    <phoneticPr fontId="1"/>
  </si>
  <si>
    <t>　イ　給与からの特別徴収</t>
    <phoneticPr fontId="1"/>
  </si>
  <si>
    <t>　ロ　公的年金からの特別徴収</t>
    <phoneticPr fontId="1"/>
  </si>
  <si>
    <t>(3)  特別徴収義務者等に関する調（第３表より）</t>
    <rPh sb="5" eb="7">
      <t>トクベツ</t>
    </rPh>
    <rPh sb="7" eb="9">
      <t>チョウシュウ</t>
    </rPh>
    <rPh sb="9" eb="12">
      <t>ギムシャ</t>
    </rPh>
    <rPh sb="12" eb="13">
      <t>トウ</t>
    </rPh>
    <rPh sb="19" eb="20">
      <t>ダイ</t>
    </rPh>
    <rPh sb="21" eb="22">
      <t>ヒョウ</t>
    </rPh>
    <phoneticPr fontId="1"/>
  </si>
  <si>
    <t>那覇市</t>
  </si>
  <si>
    <t>宜野湾市</t>
  </si>
  <si>
    <t>石垣市</t>
  </si>
  <si>
    <t>浦添市</t>
  </si>
  <si>
    <t>名護市</t>
  </si>
  <si>
    <t>糸満市</t>
  </si>
  <si>
    <t>沖縄市</t>
  </si>
  <si>
    <t>豊見城市</t>
  </si>
  <si>
    <t>うるま市</t>
  </si>
  <si>
    <t>宮古島市</t>
  </si>
  <si>
    <t>南城市</t>
  </si>
  <si>
    <t>国頭村</t>
  </si>
  <si>
    <t>大宜味村</t>
  </si>
  <si>
    <t>東村</t>
  </si>
  <si>
    <t>今帰仁村</t>
  </si>
  <si>
    <t>本部町</t>
  </si>
  <si>
    <t>恩納村</t>
  </si>
  <si>
    <t>宜野座村</t>
  </si>
  <si>
    <t>金武町</t>
  </si>
  <si>
    <t>伊江村</t>
  </si>
  <si>
    <t>読谷村</t>
  </si>
  <si>
    <t>嘉手納町</t>
  </si>
  <si>
    <t>北谷町</t>
  </si>
  <si>
    <t>北中城村</t>
  </si>
  <si>
    <t>中城村</t>
  </si>
  <si>
    <t>西原町</t>
  </si>
  <si>
    <t>与那原町</t>
  </si>
  <si>
    <t>南風原町</t>
  </si>
  <si>
    <t>渡嘉敷村</t>
  </si>
  <si>
    <t>座間味村</t>
  </si>
  <si>
    <t>粟国村</t>
  </si>
  <si>
    <t>渡名喜村</t>
  </si>
  <si>
    <t>南大東村</t>
  </si>
  <si>
    <t>北大東村</t>
  </si>
  <si>
    <t>伊平屋村</t>
  </si>
  <si>
    <t>伊是名村</t>
  </si>
  <si>
    <t>久米島町</t>
  </si>
  <si>
    <t>八重瀬町</t>
  </si>
  <si>
    <t>多良間村</t>
  </si>
  <si>
    <t>竹富町</t>
  </si>
  <si>
    <t>与那国町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</si>
</sst>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7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9" tint="0.59999389629810485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hair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8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8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8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8"/>
      </left>
      <right style="hair">
        <color indexed="64"/>
      </right>
      <top style="thin">
        <color indexed="8"/>
      </top>
      <bottom style="medium">
        <color indexed="64"/>
      </bottom>
      <diagonal/>
    </border>
    <border>
      <left style="hair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hair">
        <color indexed="64"/>
      </right>
      <top style="thin">
        <color indexed="64"/>
      </top>
      <bottom/>
      <diagonal/>
    </border>
    <border>
      <left style="thin">
        <color indexed="8"/>
      </left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8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8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8"/>
      </bottom>
      <diagonal/>
    </border>
    <border>
      <left style="thin">
        <color indexed="8"/>
      </left>
      <right style="hair">
        <color indexed="64"/>
      </right>
      <top style="hair">
        <color indexed="64"/>
      </top>
      <bottom style="thin">
        <color indexed="8"/>
      </bottom>
      <diagonal/>
    </border>
    <border>
      <left style="hair">
        <color indexed="64"/>
      </left>
      <right/>
      <top style="hair">
        <color indexed="64"/>
      </top>
      <bottom style="thin">
        <color indexed="8"/>
      </bottom>
      <diagonal/>
    </border>
    <border>
      <left style="thin">
        <color indexed="8"/>
      </left>
      <right/>
      <top style="hair">
        <color indexed="64"/>
      </top>
      <bottom style="thin">
        <color indexed="8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8"/>
      </bottom>
      <diagonal/>
    </border>
    <border>
      <left/>
      <right style="medium">
        <color indexed="64"/>
      </right>
      <top style="hair">
        <color indexed="64"/>
      </top>
      <bottom style="thin">
        <color indexed="8"/>
      </bottom>
      <diagonal/>
    </border>
  </borders>
  <cellStyleXfs count="1">
    <xf numFmtId="3" fontId="0" fillId="0" borderId="0"/>
  </cellStyleXfs>
  <cellXfs count="165">
    <xf numFmtId="3" fontId="0" fillId="0" borderId="0" xfId="0" applyProtection="1">
      <protection locked="0"/>
    </xf>
    <xf numFmtId="3" fontId="2" fillId="0" borderId="0" xfId="0" applyFont="1" applyProtection="1">
      <protection locked="0"/>
    </xf>
    <xf numFmtId="3" fontId="2" fillId="0" borderId="0" xfId="0" applyFont="1"/>
    <xf numFmtId="3" fontId="4" fillId="0" borderId="0" xfId="0" applyFont="1" applyProtection="1">
      <protection locked="0"/>
    </xf>
    <xf numFmtId="3" fontId="4" fillId="0" borderId="0" xfId="0" applyFont="1" applyAlignment="1" applyProtection="1">
      <alignment horizontal="center"/>
      <protection locked="0"/>
    </xf>
    <xf numFmtId="3" fontId="3" fillId="0" borderId="0" xfId="0" applyFont="1" applyAlignment="1" applyProtection="1">
      <alignment vertical="center"/>
      <protection locked="0"/>
    </xf>
    <xf numFmtId="3" fontId="3" fillId="0" borderId="1" xfId="0" applyFont="1" applyBorder="1" applyAlignment="1">
      <alignment horizontal="center" vertical="center"/>
    </xf>
    <xf numFmtId="176" fontId="3" fillId="0" borderId="8" xfId="0" applyNumberFormat="1" applyFont="1" applyBorder="1" applyAlignment="1">
      <alignment vertical="center"/>
    </xf>
    <xf numFmtId="3" fontId="6" fillId="0" borderId="0" xfId="0" applyFont="1" applyProtection="1">
      <protection locked="0"/>
    </xf>
    <xf numFmtId="3" fontId="5" fillId="0" borderId="0" xfId="0" applyFont="1" applyAlignment="1">
      <alignment vertical="top"/>
    </xf>
    <xf numFmtId="3" fontId="3" fillId="2" borderId="9" xfId="0" applyFont="1" applyFill="1" applyBorder="1"/>
    <xf numFmtId="3" fontId="3" fillId="2" borderId="11" xfId="0" applyFont="1" applyFill="1" applyBorder="1"/>
    <xf numFmtId="3" fontId="4" fillId="2" borderId="12" xfId="0" applyFont="1" applyFill="1" applyBorder="1" applyProtection="1">
      <protection locked="0"/>
    </xf>
    <xf numFmtId="3" fontId="3" fillId="2" borderId="13" xfId="0" applyFont="1" applyFill="1" applyBorder="1" applyAlignment="1">
      <alignment horizontal="center" vertical="center"/>
    </xf>
    <xf numFmtId="3" fontId="4" fillId="2" borderId="14" xfId="0" applyFont="1" applyFill="1" applyBorder="1" applyProtection="1">
      <protection locked="0"/>
    </xf>
    <xf numFmtId="3" fontId="3" fillId="2" borderId="12" xfId="0" applyFont="1" applyFill="1" applyBorder="1" applyAlignment="1">
      <alignment horizontal="center"/>
    </xf>
    <xf numFmtId="3" fontId="3" fillId="2" borderId="12" xfId="0" applyFont="1" applyFill="1" applyBorder="1"/>
    <xf numFmtId="3" fontId="3" fillId="2" borderId="0" xfId="0" applyFont="1" applyFill="1" applyAlignment="1">
      <alignment horizontal="center"/>
    </xf>
    <xf numFmtId="3" fontId="3" fillId="2" borderId="15" xfId="0" applyFont="1" applyFill="1" applyBorder="1" applyAlignment="1">
      <alignment horizontal="center"/>
    </xf>
    <xf numFmtId="3" fontId="3" fillId="0" borderId="17" xfId="0" applyFont="1" applyBorder="1" applyAlignment="1">
      <alignment vertical="center"/>
    </xf>
    <xf numFmtId="3" fontId="3" fillId="0" borderId="18" xfId="0" applyFont="1" applyBorder="1" applyAlignment="1">
      <alignment vertical="center"/>
    </xf>
    <xf numFmtId="3" fontId="3" fillId="0" borderId="19" xfId="0" applyFont="1" applyBorder="1" applyAlignment="1">
      <alignment vertical="center"/>
    </xf>
    <xf numFmtId="3" fontId="3" fillId="0" borderId="20" xfId="0" applyFont="1" applyBorder="1" applyAlignment="1">
      <alignment vertical="center"/>
    </xf>
    <xf numFmtId="3" fontId="3" fillId="0" borderId="21" xfId="0" applyFont="1" applyBorder="1" applyAlignment="1">
      <alignment vertical="center"/>
    </xf>
    <xf numFmtId="3" fontId="3" fillId="2" borderId="26" xfId="0" applyFont="1" applyFill="1" applyBorder="1" applyAlignment="1">
      <alignment horizontal="center" wrapText="1"/>
    </xf>
    <xf numFmtId="3" fontId="3" fillId="2" borderId="27" xfId="0" applyFont="1" applyFill="1" applyBorder="1"/>
    <xf numFmtId="176" fontId="3" fillId="0" borderId="40" xfId="0" applyNumberFormat="1" applyFont="1" applyBorder="1" applyAlignment="1">
      <alignment vertical="center"/>
    </xf>
    <xf numFmtId="176" fontId="3" fillId="0" borderId="41" xfId="0" applyNumberFormat="1" applyFont="1" applyBorder="1" applyAlignment="1">
      <alignment vertical="center"/>
    </xf>
    <xf numFmtId="3" fontId="3" fillId="2" borderId="43" xfId="0" applyFont="1" applyFill="1" applyBorder="1" applyAlignment="1">
      <alignment horizontal="center"/>
    </xf>
    <xf numFmtId="3" fontId="3" fillId="2" borderId="26" xfId="0" applyFont="1" applyFill="1" applyBorder="1" applyAlignment="1" applyProtection="1">
      <alignment horizontal="center"/>
      <protection locked="0"/>
    </xf>
    <xf numFmtId="3" fontId="3" fillId="2" borderId="27" xfId="0" applyFont="1" applyFill="1" applyBorder="1" applyAlignment="1" applyProtection="1">
      <alignment horizontal="center"/>
      <protection locked="0"/>
    </xf>
    <xf numFmtId="3" fontId="3" fillId="0" borderId="47" xfId="0" applyFont="1" applyBorder="1" applyAlignment="1">
      <alignment vertical="center"/>
    </xf>
    <xf numFmtId="3" fontId="3" fillId="0" borderId="9" xfId="0" applyFont="1" applyBorder="1" applyAlignment="1">
      <alignment vertical="center"/>
    </xf>
    <xf numFmtId="3" fontId="3" fillId="2" borderId="51" xfId="0" applyFont="1" applyFill="1" applyBorder="1"/>
    <xf numFmtId="3" fontId="3" fillId="2" borderId="14" xfId="0" applyFont="1" applyFill="1" applyBorder="1" applyAlignment="1">
      <alignment horizontal="center"/>
    </xf>
    <xf numFmtId="3" fontId="3" fillId="2" borderId="14" xfId="0" applyFont="1" applyFill="1" applyBorder="1"/>
    <xf numFmtId="3" fontId="3" fillId="0" borderId="51" xfId="0" applyFont="1" applyBorder="1" applyAlignment="1">
      <alignment vertical="center"/>
    </xf>
    <xf numFmtId="3" fontId="3" fillId="0" borderId="52" xfId="0" applyFont="1" applyBorder="1" applyAlignment="1">
      <alignment vertical="center"/>
    </xf>
    <xf numFmtId="3" fontId="3" fillId="0" borderId="53" xfId="0" applyFont="1" applyBorder="1" applyAlignment="1">
      <alignment vertical="center"/>
    </xf>
    <xf numFmtId="3" fontId="3" fillId="0" borderId="54" xfId="0" applyFont="1" applyBorder="1" applyAlignment="1">
      <alignment vertical="center"/>
    </xf>
    <xf numFmtId="3" fontId="3" fillId="0" borderId="55" xfId="0" applyFont="1" applyBorder="1" applyAlignment="1">
      <alignment vertical="center"/>
    </xf>
    <xf numFmtId="3" fontId="3" fillId="0" borderId="56" xfId="0" applyFont="1" applyBorder="1" applyAlignment="1">
      <alignment vertical="center"/>
    </xf>
    <xf numFmtId="3" fontId="3" fillId="0" borderId="57" xfId="0" applyFont="1" applyBorder="1" applyAlignment="1">
      <alignment vertical="center"/>
    </xf>
    <xf numFmtId="3" fontId="3" fillId="0" borderId="58" xfId="0" applyFont="1" applyBorder="1" applyAlignment="1">
      <alignment horizontal="center" vertical="center"/>
    </xf>
    <xf numFmtId="3" fontId="3" fillId="2" borderId="44" xfId="0" applyFont="1" applyFill="1" applyBorder="1"/>
    <xf numFmtId="3" fontId="3" fillId="2" borderId="60" xfId="0" applyFont="1" applyFill="1" applyBorder="1" applyAlignment="1">
      <alignment horizontal="center" vertical="center"/>
    </xf>
    <xf numFmtId="3" fontId="3" fillId="2" borderId="12" xfId="0" quotePrefix="1" applyFont="1" applyFill="1" applyBorder="1"/>
    <xf numFmtId="3" fontId="3" fillId="2" borderId="62" xfId="0" applyFont="1" applyFill="1" applyBorder="1" applyAlignment="1">
      <alignment horizontal="center"/>
    </xf>
    <xf numFmtId="3" fontId="3" fillId="2" borderId="12" xfId="0" applyFont="1" applyFill="1" applyBorder="1" applyAlignment="1" applyProtection="1">
      <alignment horizontal="center"/>
      <protection locked="0"/>
    </xf>
    <xf numFmtId="176" fontId="3" fillId="0" borderId="1" xfId="0" applyNumberFormat="1" applyFont="1" applyBorder="1" applyAlignment="1">
      <alignment vertical="center"/>
    </xf>
    <xf numFmtId="176" fontId="3" fillId="0" borderId="71" xfId="0" applyNumberFormat="1" applyFont="1" applyBorder="1" applyAlignment="1">
      <alignment vertical="center"/>
    </xf>
    <xf numFmtId="3" fontId="3" fillId="0" borderId="72" xfId="0" applyFont="1" applyBorder="1" applyAlignment="1">
      <alignment horizontal="center" vertical="center"/>
    </xf>
    <xf numFmtId="176" fontId="3" fillId="0" borderId="72" xfId="0" applyNumberFormat="1" applyFont="1" applyBorder="1" applyAlignment="1">
      <alignment vertical="center"/>
    </xf>
    <xf numFmtId="176" fontId="3" fillId="0" borderId="73" xfId="0" applyNumberFormat="1" applyFont="1" applyBorder="1" applyAlignment="1">
      <alignment vertical="center"/>
    </xf>
    <xf numFmtId="176" fontId="3" fillId="0" borderId="74" xfId="0" applyNumberFormat="1" applyFont="1" applyBorder="1" applyAlignment="1">
      <alignment vertical="center"/>
    </xf>
    <xf numFmtId="176" fontId="3" fillId="0" borderId="75" xfId="0" applyNumberFormat="1" applyFont="1" applyBorder="1" applyAlignment="1">
      <alignment vertical="center"/>
    </xf>
    <xf numFmtId="176" fontId="3" fillId="0" borderId="76" xfId="0" applyNumberFormat="1" applyFont="1" applyBorder="1" applyAlignment="1">
      <alignment vertical="center"/>
    </xf>
    <xf numFmtId="3" fontId="3" fillId="0" borderId="77" xfId="0" applyFont="1" applyBorder="1" applyAlignment="1">
      <alignment horizontal="center" vertical="center"/>
    </xf>
    <xf numFmtId="3" fontId="3" fillId="0" borderId="78" xfId="0" applyFont="1" applyBorder="1" applyAlignment="1">
      <alignment horizontal="center" vertical="center"/>
    </xf>
    <xf numFmtId="176" fontId="3" fillId="0" borderId="78" xfId="0" applyNumberFormat="1" applyFont="1" applyBorder="1" applyAlignment="1">
      <alignment vertical="center"/>
    </xf>
    <xf numFmtId="176" fontId="3" fillId="0" borderId="79" xfId="0" applyNumberFormat="1" applyFont="1" applyBorder="1" applyAlignment="1">
      <alignment vertical="center"/>
    </xf>
    <xf numFmtId="176" fontId="3" fillId="0" borderId="80" xfId="0" applyNumberFormat="1" applyFont="1" applyBorder="1" applyAlignment="1">
      <alignment vertical="center"/>
    </xf>
    <xf numFmtId="176" fontId="3" fillId="0" borderId="81" xfId="0" applyNumberFormat="1" applyFont="1" applyBorder="1" applyAlignment="1">
      <alignment vertical="center"/>
    </xf>
    <xf numFmtId="176" fontId="3" fillId="0" borderId="82" xfId="0" applyNumberFormat="1" applyFont="1" applyBorder="1" applyAlignment="1">
      <alignment vertical="center"/>
    </xf>
    <xf numFmtId="3" fontId="3" fillId="0" borderId="83" xfId="0" applyFont="1" applyBorder="1" applyAlignment="1">
      <alignment horizontal="center" vertical="center"/>
    </xf>
    <xf numFmtId="176" fontId="3" fillId="3" borderId="44" xfId="0" applyNumberFormat="1" applyFont="1" applyFill="1" applyBorder="1" applyAlignment="1">
      <alignment vertical="center"/>
    </xf>
    <xf numFmtId="176" fontId="3" fillId="3" borderId="45" xfId="0" applyNumberFormat="1" applyFont="1" applyFill="1" applyBorder="1" applyAlignment="1">
      <alignment vertical="center"/>
    </xf>
    <xf numFmtId="176" fontId="3" fillId="3" borderId="46" xfId="0" applyNumberFormat="1" applyFont="1" applyFill="1" applyBorder="1" applyAlignment="1">
      <alignment vertical="center"/>
    </xf>
    <xf numFmtId="176" fontId="3" fillId="3" borderId="10" xfId="0" applyNumberFormat="1" applyFont="1" applyFill="1" applyBorder="1" applyAlignment="1">
      <alignment vertical="center"/>
    </xf>
    <xf numFmtId="176" fontId="3" fillId="3" borderId="63" xfId="0" applyNumberFormat="1" applyFont="1" applyFill="1" applyBorder="1" applyAlignment="1">
      <alignment vertical="center"/>
    </xf>
    <xf numFmtId="176" fontId="3" fillId="3" borderId="16" xfId="0" applyNumberFormat="1" applyFont="1" applyFill="1" applyBorder="1" applyAlignment="1">
      <alignment vertical="center"/>
    </xf>
    <xf numFmtId="176" fontId="3" fillId="3" borderId="28" xfId="0" applyNumberFormat="1" applyFont="1" applyFill="1" applyBorder="1" applyAlignment="1">
      <alignment vertical="center"/>
    </xf>
    <xf numFmtId="176" fontId="3" fillId="3" borderId="29" xfId="0" applyNumberFormat="1" applyFont="1" applyFill="1" applyBorder="1" applyAlignment="1">
      <alignment vertical="center"/>
    </xf>
    <xf numFmtId="176" fontId="3" fillId="3" borderId="2" xfId="0" applyNumberFormat="1" applyFont="1" applyFill="1" applyBorder="1" applyAlignment="1">
      <alignment vertical="center"/>
    </xf>
    <xf numFmtId="176" fontId="3" fillId="3" borderId="64" xfId="0" applyNumberFormat="1" applyFont="1" applyFill="1" applyBorder="1" applyAlignment="1">
      <alignment vertical="center"/>
    </xf>
    <xf numFmtId="176" fontId="3" fillId="3" borderId="18" xfId="0" applyNumberFormat="1" applyFont="1" applyFill="1" applyBorder="1" applyAlignment="1">
      <alignment vertical="center"/>
    </xf>
    <xf numFmtId="176" fontId="3" fillId="3" borderId="30" xfId="0" applyNumberFormat="1" applyFont="1" applyFill="1" applyBorder="1" applyAlignment="1">
      <alignment vertical="center"/>
    </xf>
    <xf numFmtId="176" fontId="3" fillId="3" borderId="31" xfId="0" applyNumberFormat="1" applyFont="1" applyFill="1" applyBorder="1" applyAlignment="1">
      <alignment vertical="center"/>
    </xf>
    <xf numFmtId="176" fontId="3" fillId="3" borderId="3" xfId="0" applyNumberFormat="1" applyFont="1" applyFill="1" applyBorder="1" applyAlignment="1">
      <alignment vertical="center"/>
    </xf>
    <xf numFmtId="176" fontId="3" fillId="3" borderId="65" xfId="0" applyNumberFormat="1" applyFont="1" applyFill="1" applyBorder="1" applyAlignment="1">
      <alignment vertical="center"/>
    </xf>
    <xf numFmtId="176" fontId="3" fillId="3" borderId="19" xfId="0" applyNumberFormat="1" applyFont="1" applyFill="1" applyBorder="1" applyAlignment="1">
      <alignment vertical="center"/>
    </xf>
    <xf numFmtId="176" fontId="3" fillId="3" borderId="32" xfId="0" applyNumberFormat="1" applyFont="1" applyFill="1" applyBorder="1" applyAlignment="1">
      <alignment vertical="center"/>
    </xf>
    <xf numFmtId="176" fontId="3" fillId="3" borderId="33" xfId="0" applyNumberFormat="1" applyFont="1" applyFill="1" applyBorder="1" applyAlignment="1">
      <alignment vertical="center"/>
    </xf>
    <xf numFmtId="176" fontId="3" fillId="3" borderId="4" xfId="0" applyNumberFormat="1" applyFont="1" applyFill="1" applyBorder="1" applyAlignment="1">
      <alignment vertical="center"/>
    </xf>
    <xf numFmtId="176" fontId="3" fillId="3" borderId="66" xfId="0" applyNumberFormat="1" applyFont="1" applyFill="1" applyBorder="1" applyAlignment="1">
      <alignment vertical="center"/>
    </xf>
    <xf numFmtId="176" fontId="3" fillId="3" borderId="17" xfId="0" applyNumberFormat="1" applyFont="1" applyFill="1" applyBorder="1" applyAlignment="1">
      <alignment vertical="center"/>
    </xf>
    <xf numFmtId="176" fontId="3" fillId="3" borderId="34" xfId="0" applyNumberFormat="1" applyFont="1" applyFill="1" applyBorder="1" applyAlignment="1">
      <alignment vertical="center"/>
    </xf>
    <xf numFmtId="176" fontId="3" fillId="3" borderId="35" xfId="0" applyNumberFormat="1" applyFont="1" applyFill="1" applyBorder="1" applyAlignment="1">
      <alignment vertical="center"/>
    </xf>
    <xf numFmtId="176" fontId="3" fillId="3" borderId="5" xfId="0" applyNumberFormat="1" applyFont="1" applyFill="1" applyBorder="1" applyAlignment="1">
      <alignment vertical="center"/>
    </xf>
    <xf numFmtId="176" fontId="3" fillId="3" borderId="16" xfId="0" applyNumberFormat="1" applyFont="1" applyFill="1" applyBorder="1" applyAlignment="1" applyProtection="1">
      <alignment vertical="center"/>
      <protection locked="0"/>
    </xf>
    <xf numFmtId="176" fontId="3" fillId="3" borderId="20" xfId="0" applyNumberFormat="1" applyFont="1" applyFill="1" applyBorder="1" applyAlignment="1" applyProtection="1">
      <alignment vertical="center"/>
      <protection locked="0"/>
    </xf>
    <xf numFmtId="176" fontId="3" fillId="3" borderId="36" xfId="0" applyNumberFormat="1" applyFont="1" applyFill="1" applyBorder="1" applyAlignment="1">
      <alignment vertical="center"/>
    </xf>
    <xf numFmtId="176" fontId="3" fillId="3" borderId="37" xfId="0" applyNumberFormat="1" applyFont="1" applyFill="1" applyBorder="1" applyAlignment="1">
      <alignment vertical="center"/>
    </xf>
    <xf numFmtId="176" fontId="3" fillId="3" borderId="6" xfId="0" applyNumberFormat="1" applyFont="1" applyFill="1" applyBorder="1" applyAlignment="1">
      <alignment vertical="center"/>
    </xf>
    <xf numFmtId="176" fontId="3" fillId="3" borderId="67" xfId="0" applyNumberFormat="1" applyFont="1" applyFill="1" applyBorder="1" applyAlignment="1">
      <alignment vertical="center"/>
    </xf>
    <xf numFmtId="176" fontId="3" fillId="3" borderId="21" xfId="0" applyNumberFormat="1" applyFont="1" applyFill="1" applyBorder="1" applyAlignment="1">
      <alignment vertical="center"/>
    </xf>
    <xf numFmtId="176" fontId="3" fillId="3" borderId="38" xfId="0" applyNumberFormat="1" applyFont="1" applyFill="1" applyBorder="1" applyAlignment="1">
      <alignment vertical="center"/>
    </xf>
    <xf numFmtId="176" fontId="3" fillId="3" borderId="39" xfId="0" applyNumberFormat="1" applyFont="1" applyFill="1" applyBorder="1" applyAlignment="1">
      <alignment vertical="center"/>
    </xf>
    <xf numFmtId="176" fontId="3" fillId="3" borderId="7" xfId="0" applyNumberFormat="1" applyFont="1" applyFill="1" applyBorder="1" applyAlignment="1">
      <alignment vertical="center"/>
    </xf>
    <xf numFmtId="176" fontId="3" fillId="3" borderId="68" xfId="0" applyNumberFormat="1" applyFont="1" applyFill="1" applyBorder="1" applyAlignment="1">
      <alignment vertical="center"/>
    </xf>
    <xf numFmtId="176" fontId="3" fillId="3" borderId="20" xfId="0" applyNumberFormat="1" applyFont="1" applyFill="1" applyBorder="1" applyAlignment="1">
      <alignment vertical="center"/>
    </xf>
    <xf numFmtId="176" fontId="3" fillId="3" borderId="69" xfId="0" applyNumberFormat="1" applyFont="1" applyFill="1" applyBorder="1" applyAlignment="1">
      <alignment vertical="center"/>
    </xf>
    <xf numFmtId="176" fontId="3" fillId="3" borderId="47" xfId="0" applyNumberFormat="1" applyFont="1" applyFill="1" applyBorder="1" applyAlignment="1">
      <alignment vertical="center"/>
    </xf>
    <xf numFmtId="176" fontId="3" fillId="3" borderId="49" xfId="0" applyNumberFormat="1" applyFont="1" applyFill="1" applyBorder="1" applyAlignment="1">
      <alignment vertical="center"/>
    </xf>
    <xf numFmtId="176" fontId="3" fillId="3" borderId="50" xfId="0" applyNumberFormat="1" applyFont="1" applyFill="1" applyBorder="1" applyAlignment="1">
      <alignment vertical="center"/>
    </xf>
    <xf numFmtId="176" fontId="3" fillId="3" borderId="48" xfId="0" applyNumberFormat="1" applyFont="1" applyFill="1" applyBorder="1" applyAlignment="1">
      <alignment vertical="center"/>
    </xf>
    <xf numFmtId="176" fontId="3" fillId="3" borderId="70" xfId="0" applyNumberFormat="1" applyFont="1" applyFill="1" applyBorder="1" applyAlignment="1">
      <alignment vertical="center"/>
    </xf>
    <xf numFmtId="3" fontId="3" fillId="2" borderId="42" xfId="0" applyFont="1" applyFill="1" applyBorder="1" applyAlignment="1">
      <alignment horizontal="center" vertical="center" wrapText="1"/>
    </xf>
    <xf numFmtId="3" fontId="3" fillId="2" borderId="43" xfId="0" applyFont="1" applyFill="1" applyBorder="1" applyAlignment="1">
      <alignment horizontal="center" vertical="center" wrapText="1"/>
    </xf>
    <xf numFmtId="3" fontId="3" fillId="2" borderId="61" xfId="0" applyFont="1" applyFill="1" applyBorder="1" applyAlignment="1">
      <alignment horizontal="center" vertical="center"/>
    </xf>
    <xf numFmtId="3" fontId="3" fillId="2" borderId="62" xfId="0" applyFont="1" applyFill="1" applyBorder="1" applyAlignment="1">
      <alignment horizontal="center" vertical="center"/>
    </xf>
    <xf numFmtId="3" fontId="3" fillId="2" borderId="22" xfId="0" applyFont="1" applyFill="1" applyBorder="1" applyAlignment="1" applyProtection="1">
      <alignment horizontal="center" vertical="center"/>
      <protection locked="0"/>
    </xf>
    <xf numFmtId="3" fontId="3" fillId="2" borderId="23" xfId="0" applyFont="1" applyFill="1" applyBorder="1" applyAlignment="1" applyProtection="1">
      <alignment horizontal="center" vertical="center"/>
      <protection locked="0"/>
    </xf>
    <xf numFmtId="3" fontId="3" fillId="2" borderId="59" xfId="0" applyFont="1" applyFill="1" applyBorder="1" applyAlignment="1" applyProtection="1">
      <alignment horizontal="center" vertical="center"/>
      <protection locked="0"/>
    </xf>
    <xf numFmtId="3" fontId="3" fillId="2" borderId="24" xfId="0" applyFont="1" applyFill="1" applyBorder="1" applyAlignment="1">
      <alignment horizontal="center" vertical="center" wrapText="1"/>
    </xf>
    <xf numFmtId="3" fontId="3" fillId="2" borderId="26" xfId="0" applyFont="1" applyFill="1" applyBorder="1" applyAlignment="1">
      <alignment horizontal="center" vertical="center" wrapText="1"/>
    </xf>
    <xf numFmtId="3" fontId="3" fillId="2" borderId="25" xfId="0" applyFont="1" applyFill="1" applyBorder="1" applyAlignment="1">
      <alignment horizontal="center" vertical="center"/>
    </xf>
    <xf numFmtId="3" fontId="3" fillId="2" borderId="27" xfId="0" applyFont="1" applyFill="1" applyBorder="1" applyAlignment="1">
      <alignment horizontal="center" vertical="center"/>
    </xf>
    <xf numFmtId="176" fontId="3" fillId="0" borderId="44" xfId="0" applyNumberFormat="1" applyFont="1" applyFill="1" applyBorder="1" applyAlignment="1">
      <alignment vertical="center"/>
    </xf>
    <xf numFmtId="176" fontId="3" fillId="0" borderId="45" xfId="0" applyNumberFormat="1" applyFont="1" applyFill="1" applyBorder="1" applyAlignment="1">
      <alignment vertical="center"/>
    </xf>
    <xf numFmtId="176" fontId="3" fillId="0" borderId="46" xfId="0" applyNumberFormat="1" applyFont="1" applyFill="1" applyBorder="1" applyAlignment="1">
      <alignment vertical="center"/>
    </xf>
    <xf numFmtId="176" fontId="3" fillId="0" borderId="10" xfId="0" applyNumberFormat="1" applyFont="1" applyFill="1" applyBorder="1" applyAlignment="1">
      <alignment vertical="center"/>
    </xf>
    <xf numFmtId="176" fontId="3" fillId="0" borderId="63" xfId="0" applyNumberFormat="1" applyFont="1" applyFill="1" applyBorder="1" applyAlignment="1">
      <alignment vertical="center"/>
    </xf>
    <xf numFmtId="176" fontId="3" fillId="0" borderId="16" xfId="0" applyNumberFormat="1" applyFont="1" applyFill="1" applyBorder="1" applyAlignment="1">
      <alignment vertical="center"/>
    </xf>
    <xf numFmtId="176" fontId="3" fillId="0" borderId="28" xfId="0" applyNumberFormat="1" applyFont="1" applyFill="1" applyBorder="1" applyAlignment="1">
      <alignment vertical="center"/>
    </xf>
    <xf numFmtId="176" fontId="3" fillId="0" borderId="29" xfId="0" applyNumberFormat="1" applyFont="1" applyFill="1" applyBorder="1" applyAlignment="1">
      <alignment vertical="center"/>
    </xf>
    <xf numFmtId="176" fontId="3" fillId="0" borderId="2" xfId="0" applyNumberFormat="1" applyFont="1" applyFill="1" applyBorder="1" applyAlignment="1">
      <alignment vertical="center"/>
    </xf>
    <xf numFmtId="176" fontId="3" fillId="0" borderId="64" xfId="0" applyNumberFormat="1" applyFont="1" applyFill="1" applyBorder="1" applyAlignment="1">
      <alignment vertical="center"/>
    </xf>
    <xf numFmtId="176" fontId="3" fillId="0" borderId="18" xfId="0" applyNumberFormat="1" applyFont="1" applyFill="1" applyBorder="1" applyAlignment="1">
      <alignment vertical="center"/>
    </xf>
    <xf numFmtId="176" fontId="3" fillId="0" borderId="30" xfId="0" applyNumberFormat="1" applyFont="1" applyFill="1" applyBorder="1" applyAlignment="1">
      <alignment vertical="center"/>
    </xf>
    <xf numFmtId="176" fontId="3" fillId="0" borderId="31" xfId="0" applyNumberFormat="1" applyFont="1" applyFill="1" applyBorder="1" applyAlignment="1">
      <alignment vertical="center"/>
    </xf>
    <xf numFmtId="176" fontId="3" fillId="0" borderId="3" xfId="0" applyNumberFormat="1" applyFont="1" applyFill="1" applyBorder="1" applyAlignment="1">
      <alignment vertical="center"/>
    </xf>
    <xf numFmtId="176" fontId="3" fillId="0" borderId="65" xfId="0" applyNumberFormat="1" applyFont="1" applyFill="1" applyBorder="1" applyAlignment="1">
      <alignment vertical="center"/>
    </xf>
    <xf numFmtId="176" fontId="3" fillId="0" borderId="19" xfId="0" applyNumberFormat="1" applyFont="1" applyFill="1" applyBorder="1" applyAlignment="1">
      <alignment vertical="center"/>
    </xf>
    <xf numFmtId="176" fontId="3" fillId="0" borderId="32" xfId="0" applyNumberFormat="1" applyFont="1" applyFill="1" applyBorder="1" applyAlignment="1">
      <alignment vertical="center"/>
    </xf>
    <xf numFmtId="176" fontId="3" fillId="0" borderId="33" xfId="0" applyNumberFormat="1" applyFont="1" applyFill="1" applyBorder="1" applyAlignment="1">
      <alignment vertical="center"/>
    </xf>
    <xf numFmtId="176" fontId="3" fillId="0" borderId="4" xfId="0" applyNumberFormat="1" applyFont="1" applyFill="1" applyBorder="1" applyAlignment="1">
      <alignment vertical="center"/>
    </xf>
    <xf numFmtId="176" fontId="3" fillId="0" borderId="66" xfId="0" applyNumberFormat="1" applyFont="1" applyFill="1" applyBorder="1" applyAlignment="1">
      <alignment vertical="center"/>
    </xf>
    <xf numFmtId="176" fontId="3" fillId="0" borderId="17" xfId="0" applyNumberFormat="1" applyFont="1" applyFill="1" applyBorder="1" applyAlignment="1">
      <alignment vertical="center"/>
    </xf>
    <xf numFmtId="176" fontId="3" fillId="0" borderId="34" xfId="0" applyNumberFormat="1" applyFont="1" applyFill="1" applyBorder="1" applyAlignment="1">
      <alignment vertical="center"/>
    </xf>
    <xf numFmtId="176" fontId="3" fillId="0" borderId="35" xfId="0" applyNumberFormat="1" applyFont="1" applyFill="1" applyBorder="1" applyAlignment="1">
      <alignment vertical="center"/>
    </xf>
    <xf numFmtId="176" fontId="3" fillId="0" borderId="5" xfId="0" applyNumberFormat="1" applyFont="1" applyFill="1" applyBorder="1" applyAlignment="1">
      <alignment vertical="center"/>
    </xf>
    <xf numFmtId="176" fontId="3" fillId="0" borderId="16" xfId="0" applyNumberFormat="1" applyFont="1" applyFill="1" applyBorder="1" applyAlignment="1" applyProtection="1">
      <alignment vertical="center"/>
      <protection locked="0"/>
    </xf>
    <xf numFmtId="176" fontId="3" fillId="0" borderId="20" xfId="0" applyNumberFormat="1" applyFont="1" applyFill="1" applyBorder="1" applyAlignment="1" applyProtection="1">
      <alignment vertical="center"/>
      <protection locked="0"/>
    </xf>
    <xf numFmtId="176" fontId="3" fillId="0" borderId="36" xfId="0" applyNumberFormat="1" applyFont="1" applyFill="1" applyBorder="1" applyAlignment="1">
      <alignment vertical="center"/>
    </xf>
    <xf numFmtId="176" fontId="3" fillId="0" borderId="37" xfId="0" applyNumberFormat="1" applyFont="1" applyFill="1" applyBorder="1" applyAlignment="1">
      <alignment vertical="center"/>
    </xf>
    <xf numFmtId="176" fontId="3" fillId="0" borderId="6" xfId="0" applyNumberFormat="1" applyFont="1" applyFill="1" applyBorder="1" applyAlignment="1">
      <alignment vertical="center"/>
    </xf>
    <xf numFmtId="176" fontId="3" fillId="0" borderId="67" xfId="0" applyNumberFormat="1" applyFont="1" applyFill="1" applyBorder="1" applyAlignment="1">
      <alignment vertical="center"/>
    </xf>
    <xf numFmtId="176" fontId="3" fillId="0" borderId="21" xfId="0" applyNumberFormat="1" applyFont="1" applyFill="1" applyBorder="1" applyAlignment="1">
      <alignment vertical="center"/>
    </xf>
    <xf numFmtId="176" fontId="3" fillId="0" borderId="38" xfId="0" applyNumberFormat="1" applyFont="1" applyFill="1" applyBorder="1" applyAlignment="1">
      <alignment vertical="center"/>
    </xf>
    <xf numFmtId="176" fontId="3" fillId="0" borderId="39" xfId="0" applyNumberFormat="1" applyFont="1" applyFill="1" applyBorder="1" applyAlignment="1">
      <alignment vertical="center"/>
    </xf>
    <xf numFmtId="176" fontId="3" fillId="0" borderId="7" xfId="0" applyNumberFormat="1" applyFont="1" applyFill="1" applyBorder="1" applyAlignment="1">
      <alignment vertical="center"/>
    </xf>
    <xf numFmtId="176" fontId="3" fillId="0" borderId="68" xfId="0" applyNumberFormat="1" applyFont="1" applyFill="1" applyBorder="1" applyAlignment="1">
      <alignment vertical="center"/>
    </xf>
    <xf numFmtId="176" fontId="3" fillId="0" borderId="20" xfId="0" applyNumberFormat="1" applyFont="1" applyFill="1" applyBorder="1" applyAlignment="1">
      <alignment vertical="center"/>
    </xf>
    <xf numFmtId="176" fontId="3" fillId="0" borderId="69" xfId="0" applyNumberFormat="1" applyFont="1" applyFill="1" applyBorder="1" applyAlignment="1">
      <alignment vertical="center"/>
    </xf>
    <xf numFmtId="176" fontId="3" fillId="0" borderId="47" xfId="0" applyNumberFormat="1" applyFont="1" applyFill="1" applyBorder="1" applyAlignment="1">
      <alignment vertical="center"/>
    </xf>
    <xf numFmtId="176" fontId="3" fillId="0" borderId="49" xfId="0" applyNumberFormat="1" applyFont="1" applyFill="1" applyBorder="1" applyAlignment="1">
      <alignment vertical="center"/>
    </xf>
    <xf numFmtId="176" fontId="3" fillId="0" borderId="50" xfId="0" applyNumberFormat="1" applyFont="1" applyFill="1" applyBorder="1" applyAlignment="1">
      <alignment vertical="center"/>
    </xf>
    <xf numFmtId="176" fontId="3" fillId="0" borderId="48" xfId="0" applyNumberFormat="1" applyFont="1" applyFill="1" applyBorder="1" applyAlignment="1">
      <alignment vertical="center"/>
    </xf>
    <xf numFmtId="176" fontId="3" fillId="0" borderId="70" xfId="0" applyNumberFormat="1" applyFont="1" applyFill="1" applyBorder="1" applyAlignment="1">
      <alignment vertical="center"/>
    </xf>
    <xf numFmtId="176" fontId="3" fillId="0" borderId="72" xfId="0" applyNumberFormat="1" applyFont="1" applyFill="1" applyBorder="1" applyAlignment="1">
      <alignment vertical="center"/>
    </xf>
    <xf numFmtId="176" fontId="3" fillId="0" borderId="73" xfId="0" applyNumberFormat="1" applyFont="1" applyFill="1" applyBorder="1" applyAlignment="1">
      <alignment vertical="center"/>
    </xf>
    <xf numFmtId="176" fontId="3" fillId="0" borderId="74" xfId="0" applyNumberFormat="1" applyFont="1" applyFill="1" applyBorder="1" applyAlignment="1">
      <alignment vertical="center"/>
    </xf>
    <xf numFmtId="176" fontId="3" fillId="0" borderId="75" xfId="0" applyNumberFormat="1" applyFont="1" applyFill="1" applyBorder="1" applyAlignment="1">
      <alignment vertical="center"/>
    </xf>
    <xf numFmtId="176" fontId="3" fillId="0" borderId="76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1"/>
  <sheetViews>
    <sheetView showGridLines="0" tabSelected="1" showOutlineSymbols="0" view="pageBreakPreview" zoomScaleNormal="100" workbookViewId="0">
      <pane xSplit="1" ySplit="7" topLeftCell="B16" activePane="bottomRight" state="frozen"/>
      <selection activeCell="B8" sqref="B8"/>
      <selection pane="topRight" activeCell="B8" sqref="B8"/>
      <selection pane="bottomLeft" activeCell="B8" sqref="B8"/>
      <selection pane="bottomRight" activeCell="B8" sqref="B8:G49"/>
    </sheetView>
  </sheetViews>
  <sheetFormatPr defaultColWidth="8.7109375" defaultRowHeight="16.5" x14ac:dyDescent="0.25"/>
  <cols>
    <col min="1" max="1" width="12.5703125" style="1" customWidth="1"/>
    <col min="2" max="7" width="14.2109375" style="1" customWidth="1"/>
    <col min="8" max="8" width="12.7109375" style="1" customWidth="1"/>
    <col min="9" max="16384" width="8.7109375" style="1"/>
  </cols>
  <sheetData>
    <row r="1" spans="1:8" ht="25.5" customHeight="1" x14ac:dyDescent="0.25">
      <c r="A1" s="9" t="s">
        <v>23</v>
      </c>
    </row>
    <row r="2" spans="1:8" ht="15" customHeight="1" thickBot="1" x14ac:dyDescent="0.3">
      <c r="A2" s="8" t="s">
        <v>21</v>
      </c>
      <c r="B2" s="2"/>
      <c r="C2" s="2"/>
      <c r="D2" s="2"/>
      <c r="E2" s="2"/>
      <c r="F2" s="2"/>
      <c r="G2" s="2"/>
    </row>
    <row r="3" spans="1:8" s="3" customFormat="1" ht="16.5" customHeight="1" x14ac:dyDescent="0.2">
      <c r="A3" s="10"/>
      <c r="B3" s="44"/>
      <c r="C3" s="111" t="s">
        <v>8</v>
      </c>
      <c r="D3" s="112"/>
      <c r="E3" s="11"/>
      <c r="F3" s="111" t="s">
        <v>11</v>
      </c>
      <c r="G3" s="113"/>
      <c r="H3" s="33"/>
    </row>
    <row r="4" spans="1:8" s="3" customFormat="1" ht="11.15" customHeight="1" x14ac:dyDescent="0.15">
      <c r="A4" s="12"/>
      <c r="B4" s="45" t="s">
        <v>7</v>
      </c>
      <c r="C4" s="114" t="s">
        <v>8</v>
      </c>
      <c r="D4" s="116" t="s">
        <v>9</v>
      </c>
      <c r="E4" s="13" t="s">
        <v>10</v>
      </c>
      <c r="F4" s="107" t="s">
        <v>12</v>
      </c>
      <c r="G4" s="109" t="s">
        <v>13</v>
      </c>
      <c r="H4" s="14"/>
    </row>
    <row r="5" spans="1:8" s="3" customFormat="1" ht="11.15" customHeight="1" x14ac:dyDescent="0.2">
      <c r="A5" s="15" t="s">
        <v>6</v>
      </c>
      <c r="B5" s="45"/>
      <c r="C5" s="115"/>
      <c r="D5" s="117"/>
      <c r="E5" s="13" t="s">
        <v>14</v>
      </c>
      <c r="F5" s="108"/>
      <c r="G5" s="110"/>
      <c r="H5" s="34" t="s">
        <v>0</v>
      </c>
    </row>
    <row r="6" spans="1:8" s="3" customFormat="1" ht="11.15" customHeight="1" x14ac:dyDescent="0.2">
      <c r="A6" s="16"/>
      <c r="B6" s="46"/>
      <c r="C6" s="24"/>
      <c r="D6" s="25"/>
      <c r="E6" s="17" t="s">
        <v>15</v>
      </c>
      <c r="F6" s="28" t="s">
        <v>16</v>
      </c>
      <c r="G6" s="47" t="s">
        <v>17</v>
      </c>
      <c r="H6" s="35"/>
    </row>
    <row r="7" spans="1:8" s="4" customFormat="1" ht="11.15" customHeight="1" thickBot="1" x14ac:dyDescent="0.25">
      <c r="A7" s="15"/>
      <c r="B7" s="48" t="s">
        <v>1</v>
      </c>
      <c r="C7" s="29" t="s">
        <v>1</v>
      </c>
      <c r="D7" s="30" t="s">
        <v>1</v>
      </c>
      <c r="E7" s="18" t="s">
        <v>2</v>
      </c>
      <c r="F7" s="28" t="s">
        <v>2</v>
      </c>
      <c r="G7" s="47" t="s">
        <v>2</v>
      </c>
      <c r="H7" s="34"/>
    </row>
    <row r="8" spans="1:8" s="5" customFormat="1" ht="11.25" customHeight="1" x14ac:dyDescent="0.25">
      <c r="A8" s="32" t="s">
        <v>24</v>
      </c>
      <c r="B8" s="118">
        <v>16394</v>
      </c>
      <c r="C8" s="119">
        <v>109624</v>
      </c>
      <c r="D8" s="120">
        <v>5565</v>
      </c>
      <c r="E8" s="121">
        <v>13197289</v>
      </c>
      <c r="F8" s="119">
        <v>12868555</v>
      </c>
      <c r="G8" s="122">
        <v>328734</v>
      </c>
      <c r="H8" s="36" t="str">
        <f>A8</f>
        <v>那覇市</v>
      </c>
    </row>
    <row r="9" spans="1:8" s="5" customFormat="1" ht="11.25" customHeight="1" x14ac:dyDescent="0.25">
      <c r="A9" s="19" t="s">
        <v>25</v>
      </c>
      <c r="B9" s="123">
        <v>8605</v>
      </c>
      <c r="C9" s="124">
        <v>34996</v>
      </c>
      <c r="D9" s="125">
        <v>2007</v>
      </c>
      <c r="E9" s="126">
        <v>3677311</v>
      </c>
      <c r="F9" s="124">
        <v>3572323</v>
      </c>
      <c r="G9" s="127">
        <v>104988</v>
      </c>
      <c r="H9" s="37" t="str">
        <f t="shared" ref="H9:H48" si="0">A9</f>
        <v>宜野湾市</v>
      </c>
    </row>
    <row r="10" spans="1:8" s="5" customFormat="1" ht="11.25" customHeight="1" x14ac:dyDescent="0.25">
      <c r="A10" s="19" t="s">
        <v>26</v>
      </c>
      <c r="B10" s="123">
        <v>2078</v>
      </c>
      <c r="C10" s="124">
        <v>17139</v>
      </c>
      <c r="D10" s="125">
        <v>927</v>
      </c>
      <c r="E10" s="126">
        <v>1888748</v>
      </c>
      <c r="F10" s="124">
        <v>1837361</v>
      </c>
      <c r="G10" s="127">
        <v>51387</v>
      </c>
      <c r="H10" s="37" t="str">
        <f t="shared" si="0"/>
        <v>石垣市</v>
      </c>
    </row>
    <row r="11" spans="1:8" s="5" customFormat="1" ht="11.25" customHeight="1" x14ac:dyDescent="0.25">
      <c r="A11" s="19" t="s">
        <v>27</v>
      </c>
      <c r="B11" s="123">
        <v>9968</v>
      </c>
      <c r="C11" s="124">
        <v>42157</v>
      </c>
      <c r="D11" s="125">
        <v>1910</v>
      </c>
      <c r="E11" s="126">
        <v>4636353</v>
      </c>
      <c r="F11" s="124">
        <v>4509882</v>
      </c>
      <c r="G11" s="127">
        <v>126471</v>
      </c>
      <c r="H11" s="37" t="str">
        <f t="shared" si="0"/>
        <v>浦添市</v>
      </c>
    </row>
    <row r="12" spans="1:8" s="5" customFormat="1" ht="11.25" customHeight="1" x14ac:dyDescent="0.25">
      <c r="A12" s="20" t="s">
        <v>28</v>
      </c>
      <c r="B12" s="128">
        <v>3129</v>
      </c>
      <c r="C12" s="129">
        <v>21968</v>
      </c>
      <c r="D12" s="130">
        <v>1284</v>
      </c>
      <c r="E12" s="131">
        <v>2083784</v>
      </c>
      <c r="F12" s="129">
        <v>2017880</v>
      </c>
      <c r="G12" s="132">
        <v>65904</v>
      </c>
      <c r="H12" s="38" t="str">
        <f t="shared" si="0"/>
        <v>名護市</v>
      </c>
    </row>
    <row r="13" spans="1:8" s="5" customFormat="1" ht="11.25" customHeight="1" x14ac:dyDescent="0.25">
      <c r="A13" s="21" t="s">
        <v>29</v>
      </c>
      <c r="B13" s="133">
        <v>5159</v>
      </c>
      <c r="C13" s="134">
        <v>21093</v>
      </c>
      <c r="D13" s="135">
        <v>1287</v>
      </c>
      <c r="E13" s="136">
        <v>1922875</v>
      </c>
      <c r="F13" s="134">
        <v>1859596</v>
      </c>
      <c r="G13" s="137">
        <v>63279</v>
      </c>
      <c r="H13" s="39" t="str">
        <f t="shared" si="0"/>
        <v>糸満市</v>
      </c>
    </row>
    <row r="14" spans="1:8" s="5" customFormat="1" ht="11.25" customHeight="1" x14ac:dyDescent="0.25">
      <c r="A14" s="19" t="s">
        <v>30</v>
      </c>
      <c r="B14" s="138">
        <v>9328</v>
      </c>
      <c r="C14" s="139">
        <v>45922</v>
      </c>
      <c r="D14" s="140">
        <v>2209</v>
      </c>
      <c r="E14" s="141">
        <v>4477208</v>
      </c>
      <c r="F14" s="139">
        <v>4339442</v>
      </c>
      <c r="G14" s="127">
        <v>137766</v>
      </c>
      <c r="H14" s="37" t="str">
        <f t="shared" si="0"/>
        <v>沖縄市</v>
      </c>
    </row>
    <row r="15" spans="1:8" s="5" customFormat="1" ht="11.25" customHeight="1" x14ac:dyDescent="0.25">
      <c r="A15" s="19" t="s">
        <v>31</v>
      </c>
      <c r="B15" s="138">
        <v>6830</v>
      </c>
      <c r="C15" s="139">
        <v>23793</v>
      </c>
      <c r="D15" s="140">
        <v>1054</v>
      </c>
      <c r="E15" s="141">
        <v>2522450</v>
      </c>
      <c r="F15" s="139">
        <v>2451071</v>
      </c>
      <c r="G15" s="127">
        <v>71379</v>
      </c>
      <c r="H15" s="37" t="str">
        <f t="shared" si="0"/>
        <v>豊見城市</v>
      </c>
    </row>
    <row r="16" spans="1:8" s="5" customFormat="1" ht="11.25" customHeight="1" x14ac:dyDescent="0.25">
      <c r="A16" s="19" t="s">
        <v>32</v>
      </c>
      <c r="B16" s="142">
        <v>7263</v>
      </c>
      <c r="C16" s="139">
        <v>40794</v>
      </c>
      <c r="D16" s="140">
        <v>2478</v>
      </c>
      <c r="E16" s="141">
        <v>3756477</v>
      </c>
      <c r="F16" s="139">
        <v>3634212</v>
      </c>
      <c r="G16" s="127">
        <v>122265</v>
      </c>
      <c r="H16" s="37" t="str">
        <f t="shared" si="0"/>
        <v>うるま市</v>
      </c>
    </row>
    <row r="17" spans="1:8" s="5" customFormat="1" ht="11.25" customHeight="1" x14ac:dyDescent="0.25">
      <c r="A17" s="22" t="s">
        <v>33</v>
      </c>
      <c r="B17" s="143">
        <v>2272</v>
      </c>
      <c r="C17" s="144">
        <v>18575</v>
      </c>
      <c r="D17" s="145">
        <v>905</v>
      </c>
      <c r="E17" s="146">
        <v>2040132</v>
      </c>
      <c r="F17" s="144">
        <v>1984407</v>
      </c>
      <c r="G17" s="147">
        <v>55725</v>
      </c>
      <c r="H17" s="40" t="str">
        <f t="shared" si="0"/>
        <v>宮古島市</v>
      </c>
    </row>
    <row r="18" spans="1:8" s="5" customFormat="1" ht="11.25" customHeight="1" x14ac:dyDescent="0.25">
      <c r="A18" s="23" t="s">
        <v>34</v>
      </c>
      <c r="B18" s="148">
        <v>4601</v>
      </c>
      <c r="C18" s="149">
        <v>15413</v>
      </c>
      <c r="D18" s="150">
        <v>995</v>
      </c>
      <c r="E18" s="151">
        <v>1402576</v>
      </c>
      <c r="F18" s="149">
        <v>1356337</v>
      </c>
      <c r="G18" s="152">
        <v>46239</v>
      </c>
      <c r="H18" s="41" t="str">
        <f t="shared" si="0"/>
        <v>南城市</v>
      </c>
    </row>
    <row r="19" spans="1:8" s="5" customFormat="1" ht="11.25" customHeight="1" x14ac:dyDescent="0.25">
      <c r="A19" s="19" t="s">
        <v>35</v>
      </c>
      <c r="B19" s="138">
        <v>383</v>
      </c>
      <c r="C19" s="139">
        <v>1347</v>
      </c>
      <c r="D19" s="140">
        <v>80</v>
      </c>
      <c r="E19" s="141">
        <v>109286</v>
      </c>
      <c r="F19" s="139">
        <v>105245</v>
      </c>
      <c r="G19" s="127">
        <v>4041</v>
      </c>
      <c r="H19" s="37" t="str">
        <f t="shared" si="0"/>
        <v>国頭村</v>
      </c>
    </row>
    <row r="20" spans="1:8" s="5" customFormat="1" ht="11.25" customHeight="1" x14ac:dyDescent="0.25">
      <c r="A20" s="19" t="s">
        <v>36</v>
      </c>
      <c r="B20" s="138">
        <v>273</v>
      </c>
      <c r="C20" s="139">
        <v>764</v>
      </c>
      <c r="D20" s="140">
        <v>64</v>
      </c>
      <c r="E20" s="141">
        <v>58325</v>
      </c>
      <c r="F20" s="139">
        <v>56033</v>
      </c>
      <c r="G20" s="127">
        <v>2292</v>
      </c>
      <c r="H20" s="37" t="str">
        <f t="shared" si="0"/>
        <v>大宜味村</v>
      </c>
    </row>
    <row r="21" spans="1:8" s="5" customFormat="1" ht="11.25" customHeight="1" x14ac:dyDescent="0.25">
      <c r="A21" s="19" t="s">
        <v>37</v>
      </c>
      <c r="B21" s="138">
        <v>178</v>
      </c>
      <c r="C21" s="139">
        <v>429</v>
      </c>
      <c r="D21" s="140">
        <v>38</v>
      </c>
      <c r="E21" s="141">
        <v>33865</v>
      </c>
      <c r="F21" s="139">
        <v>32578</v>
      </c>
      <c r="G21" s="127">
        <v>1287</v>
      </c>
      <c r="H21" s="37" t="str">
        <f t="shared" si="0"/>
        <v>東村</v>
      </c>
    </row>
    <row r="22" spans="1:8" s="5" customFormat="1" ht="11.25" customHeight="1" x14ac:dyDescent="0.25">
      <c r="A22" s="22" t="s">
        <v>38</v>
      </c>
      <c r="B22" s="153">
        <v>878</v>
      </c>
      <c r="C22" s="144">
        <v>2408</v>
      </c>
      <c r="D22" s="145">
        <v>125</v>
      </c>
      <c r="E22" s="146">
        <v>193886</v>
      </c>
      <c r="F22" s="144">
        <v>186662</v>
      </c>
      <c r="G22" s="147">
        <v>7224</v>
      </c>
      <c r="H22" s="40" t="str">
        <f t="shared" si="0"/>
        <v>今帰仁村</v>
      </c>
    </row>
    <row r="23" spans="1:8" s="5" customFormat="1" ht="11.25" customHeight="1" x14ac:dyDescent="0.25">
      <c r="A23" s="23" t="s">
        <v>39</v>
      </c>
      <c r="B23" s="148">
        <v>979</v>
      </c>
      <c r="C23" s="149">
        <v>3878</v>
      </c>
      <c r="D23" s="150">
        <v>286</v>
      </c>
      <c r="E23" s="151">
        <v>312278</v>
      </c>
      <c r="F23" s="149">
        <v>300644</v>
      </c>
      <c r="G23" s="152">
        <v>11634</v>
      </c>
      <c r="H23" s="41" t="str">
        <f t="shared" si="0"/>
        <v>本部町</v>
      </c>
    </row>
    <row r="24" spans="1:8" s="5" customFormat="1" ht="11.25" customHeight="1" x14ac:dyDescent="0.25">
      <c r="A24" s="19" t="s">
        <v>40</v>
      </c>
      <c r="B24" s="138">
        <v>1230</v>
      </c>
      <c r="C24" s="139">
        <v>3766</v>
      </c>
      <c r="D24" s="140">
        <v>189</v>
      </c>
      <c r="E24" s="141">
        <v>393167</v>
      </c>
      <c r="F24" s="139">
        <v>381869</v>
      </c>
      <c r="G24" s="127">
        <v>11298</v>
      </c>
      <c r="H24" s="37" t="str">
        <f t="shared" si="0"/>
        <v>恩納村</v>
      </c>
    </row>
    <row r="25" spans="1:8" s="5" customFormat="1" ht="11.25" customHeight="1" x14ac:dyDescent="0.25">
      <c r="A25" s="19" t="s">
        <v>41</v>
      </c>
      <c r="B25" s="138">
        <v>758</v>
      </c>
      <c r="C25" s="139">
        <v>2096</v>
      </c>
      <c r="D25" s="140">
        <v>85</v>
      </c>
      <c r="E25" s="141">
        <v>195830</v>
      </c>
      <c r="F25" s="139">
        <v>189542</v>
      </c>
      <c r="G25" s="127">
        <v>6288</v>
      </c>
      <c r="H25" s="37" t="str">
        <f t="shared" si="0"/>
        <v>宜野座村</v>
      </c>
    </row>
    <row r="26" spans="1:8" s="5" customFormat="1" ht="11.25" customHeight="1" x14ac:dyDescent="0.25">
      <c r="A26" s="19" t="s">
        <v>42</v>
      </c>
      <c r="B26" s="138">
        <v>1236</v>
      </c>
      <c r="C26" s="139">
        <v>3432</v>
      </c>
      <c r="D26" s="140">
        <v>181</v>
      </c>
      <c r="E26" s="141">
        <v>339156</v>
      </c>
      <c r="F26" s="139">
        <v>328860</v>
      </c>
      <c r="G26" s="127">
        <v>10296</v>
      </c>
      <c r="H26" s="37" t="str">
        <f t="shared" si="0"/>
        <v>金武町</v>
      </c>
    </row>
    <row r="27" spans="1:8" s="5" customFormat="1" ht="11.25" customHeight="1" x14ac:dyDescent="0.25">
      <c r="A27" s="20" t="s">
        <v>43</v>
      </c>
      <c r="B27" s="128">
        <v>173</v>
      </c>
      <c r="C27" s="129">
        <v>927</v>
      </c>
      <c r="D27" s="130">
        <v>43</v>
      </c>
      <c r="E27" s="131">
        <v>87948</v>
      </c>
      <c r="F27" s="129">
        <v>85167</v>
      </c>
      <c r="G27" s="132">
        <v>2781</v>
      </c>
      <c r="H27" s="38" t="str">
        <f t="shared" si="0"/>
        <v>伊江村</v>
      </c>
    </row>
    <row r="28" spans="1:8" s="5" customFormat="1" ht="11.25" customHeight="1" x14ac:dyDescent="0.25">
      <c r="A28" s="21" t="s">
        <v>44</v>
      </c>
      <c r="B28" s="133">
        <v>3667</v>
      </c>
      <c r="C28" s="134">
        <v>13628</v>
      </c>
      <c r="D28" s="135">
        <v>855</v>
      </c>
      <c r="E28" s="136">
        <v>1275469</v>
      </c>
      <c r="F28" s="134">
        <v>1234585</v>
      </c>
      <c r="G28" s="137">
        <v>40884</v>
      </c>
      <c r="H28" s="39" t="str">
        <f t="shared" si="0"/>
        <v>読谷村</v>
      </c>
    </row>
    <row r="29" spans="1:8" s="5" customFormat="1" ht="11.25" customHeight="1" x14ac:dyDescent="0.25">
      <c r="A29" s="19" t="s">
        <v>45</v>
      </c>
      <c r="B29" s="138">
        <v>1641</v>
      </c>
      <c r="C29" s="139">
        <v>3819</v>
      </c>
      <c r="D29" s="140">
        <v>280</v>
      </c>
      <c r="E29" s="141">
        <v>376281</v>
      </c>
      <c r="F29" s="139">
        <v>364824</v>
      </c>
      <c r="G29" s="127">
        <v>11457</v>
      </c>
      <c r="H29" s="37" t="str">
        <f t="shared" si="0"/>
        <v>嘉手納町</v>
      </c>
    </row>
    <row r="30" spans="1:8" s="5" customFormat="1" ht="11.25" customHeight="1" x14ac:dyDescent="0.25">
      <c r="A30" s="19" t="s">
        <v>46</v>
      </c>
      <c r="B30" s="138">
        <v>3501</v>
      </c>
      <c r="C30" s="139">
        <v>8987</v>
      </c>
      <c r="D30" s="140">
        <v>627</v>
      </c>
      <c r="E30" s="141">
        <v>989478</v>
      </c>
      <c r="F30" s="139">
        <v>962517</v>
      </c>
      <c r="G30" s="127">
        <v>26961</v>
      </c>
      <c r="H30" s="37" t="str">
        <f t="shared" si="0"/>
        <v>北谷町</v>
      </c>
    </row>
    <row r="31" spans="1:8" s="5" customFormat="1" ht="11.25" customHeight="1" x14ac:dyDescent="0.25">
      <c r="A31" s="19" t="s">
        <v>47</v>
      </c>
      <c r="B31" s="138">
        <v>2646</v>
      </c>
      <c r="C31" s="139">
        <v>5706</v>
      </c>
      <c r="D31" s="140">
        <v>240</v>
      </c>
      <c r="E31" s="141">
        <v>668333</v>
      </c>
      <c r="F31" s="139">
        <v>651215</v>
      </c>
      <c r="G31" s="127">
        <v>17118</v>
      </c>
      <c r="H31" s="37" t="str">
        <f t="shared" si="0"/>
        <v>北中城村</v>
      </c>
    </row>
    <row r="32" spans="1:8" s="5" customFormat="1" ht="11.25" customHeight="1" x14ac:dyDescent="0.25">
      <c r="A32" s="22" t="s">
        <v>48</v>
      </c>
      <c r="B32" s="153">
        <v>3057</v>
      </c>
      <c r="C32" s="144">
        <v>7882</v>
      </c>
      <c r="D32" s="145">
        <v>451</v>
      </c>
      <c r="E32" s="146">
        <v>857530</v>
      </c>
      <c r="F32" s="144">
        <v>833884</v>
      </c>
      <c r="G32" s="147">
        <v>23646</v>
      </c>
      <c r="H32" s="40" t="str">
        <f t="shared" si="0"/>
        <v>中城村</v>
      </c>
    </row>
    <row r="33" spans="1:8" s="5" customFormat="1" ht="11.25" customHeight="1" x14ac:dyDescent="0.25">
      <c r="A33" s="23" t="s">
        <v>49</v>
      </c>
      <c r="B33" s="154">
        <v>4530</v>
      </c>
      <c r="C33" s="149">
        <v>12160</v>
      </c>
      <c r="D33" s="150">
        <v>643</v>
      </c>
      <c r="E33" s="151">
        <v>1188125</v>
      </c>
      <c r="F33" s="149">
        <v>1151645</v>
      </c>
      <c r="G33" s="152">
        <v>36480</v>
      </c>
      <c r="H33" s="41" t="str">
        <f t="shared" si="0"/>
        <v>西原町</v>
      </c>
    </row>
    <row r="34" spans="1:8" s="5" customFormat="1" ht="11.25" customHeight="1" x14ac:dyDescent="0.25">
      <c r="A34" s="19" t="s">
        <v>50</v>
      </c>
      <c r="B34" s="138">
        <v>2832</v>
      </c>
      <c r="C34" s="139">
        <v>7049</v>
      </c>
      <c r="D34" s="140">
        <v>436</v>
      </c>
      <c r="E34" s="141">
        <v>694727</v>
      </c>
      <c r="F34" s="139">
        <v>673580</v>
      </c>
      <c r="G34" s="127">
        <v>21147</v>
      </c>
      <c r="H34" s="37" t="str">
        <f t="shared" si="0"/>
        <v>与那原町</v>
      </c>
    </row>
    <row r="35" spans="1:8" s="5" customFormat="1" ht="11.25" customHeight="1" x14ac:dyDescent="0.25">
      <c r="A35" s="19" t="s">
        <v>51</v>
      </c>
      <c r="B35" s="138">
        <v>5182</v>
      </c>
      <c r="C35" s="139">
        <v>15099</v>
      </c>
      <c r="D35" s="140">
        <v>681</v>
      </c>
      <c r="E35" s="141">
        <v>1591090</v>
      </c>
      <c r="F35" s="139">
        <v>1545793</v>
      </c>
      <c r="G35" s="127">
        <v>45297</v>
      </c>
      <c r="H35" s="37" t="str">
        <f t="shared" si="0"/>
        <v>南風原町</v>
      </c>
    </row>
    <row r="36" spans="1:8" s="5" customFormat="1" ht="11.25" customHeight="1" x14ac:dyDescent="0.25">
      <c r="A36" s="19" t="s">
        <v>52</v>
      </c>
      <c r="B36" s="138">
        <v>38</v>
      </c>
      <c r="C36" s="139">
        <v>226</v>
      </c>
      <c r="D36" s="140">
        <v>9</v>
      </c>
      <c r="E36" s="141">
        <v>26177</v>
      </c>
      <c r="F36" s="139">
        <v>25499</v>
      </c>
      <c r="G36" s="127">
        <v>678</v>
      </c>
      <c r="H36" s="37" t="str">
        <f t="shared" si="0"/>
        <v>渡嘉敷村</v>
      </c>
    </row>
    <row r="37" spans="1:8" s="5" customFormat="1" ht="11.25" customHeight="1" x14ac:dyDescent="0.25">
      <c r="A37" s="20" t="s">
        <v>53</v>
      </c>
      <c r="B37" s="128">
        <v>63</v>
      </c>
      <c r="C37" s="129">
        <v>227</v>
      </c>
      <c r="D37" s="130">
        <v>8</v>
      </c>
      <c r="E37" s="131">
        <v>25732</v>
      </c>
      <c r="F37" s="129">
        <v>25051</v>
      </c>
      <c r="G37" s="132">
        <v>681</v>
      </c>
      <c r="H37" s="38" t="str">
        <f t="shared" si="0"/>
        <v>座間味村</v>
      </c>
    </row>
    <row r="38" spans="1:8" s="5" customFormat="1" ht="11.25" customHeight="1" x14ac:dyDescent="0.25">
      <c r="A38" s="21" t="s">
        <v>54</v>
      </c>
      <c r="B38" s="133">
        <v>31</v>
      </c>
      <c r="C38" s="134">
        <v>232</v>
      </c>
      <c r="D38" s="135">
        <v>10</v>
      </c>
      <c r="E38" s="136">
        <v>21540</v>
      </c>
      <c r="F38" s="134">
        <v>20844</v>
      </c>
      <c r="G38" s="137">
        <v>696</v>
      </c>
      <c r="H38" s="39" t="str">
        <f t="shared" si="0"/>
        <v>粟国村</v>
      </c>
    </row>
    <row r="39" spans="1:8" s="5" customFormat="1" ht="11.25" customHeight="1" x14ac:dyDescent="0.25">
      <c r="A39" s="19" t="s">
        <v>55</v>
      </c>
      <c r="B39" s="138">
        <v>23</v>
      </c>
      <c r="C39" s="139">
        <v>81</v>
      </c>
      <c r="D39" s="140">
        <v>4</v>
      </c>
      <c r="E39" s="141">
        <v>9721</v>
      </c>
      <c r="F39" s="139">
        <v>9478</v>
      </c>
      <c r="G39" s="127">
        <v>243</v>
      </c>
      <c r="H39" s="37" t="str">
        <f t="shared" si="0"/>
        <v>渡名喜村</v>
      </c>
    </row>
    <row r="40" spans="1:8" s="5" customFormat="1" ht="11.25" customHeight="1" x14ac:dyDescent="0.25">
      <c r="A40" s="19" t="s">
        <v>56</v>
      </c>
      <c r="B40" s="138">
        <v>59</v>
      </c>
      <c r="C40" s="139">
        <v>390</v>
      </c>
      <c r="D40" s="140">
        <v>11</v>
      </c>
      <c r="E40" s="141">
        <v>50942</v>
      </c>
      <c r="F40" s="139">
        <v>49772</v>
      </c>
      <c r="G40" s="127">
        <v>1170</v>
      </c>
      <c r="H40" s="37" t="str">
        <f t="shared" si="0"/>
        <v>南大東村</v>
      </c>
    </row>
    <row r="41" spans="1:8" s="5" customFormat="1" ht="11.25" customHeight="1" x14ac:dyDescent="0.25">
      <c r="A41" s="19" t="s">
        <v>57</v>
      </c>
      <c r="B41" s="138">
        <v>24</v>
      </c>
      <c r="C41" s="139">
        <v>238</v>
      </c>
      <c r="D41" s="140">
        <v>3</v>
      </c>
      <c r="E41" s="141">
        <v>30453</v>
      </c>
      <c r="F41" s="139">
        <v>29739</v>
      </c>
      <c r="G41" s="127">
        <v>714</v>
      </c>
      <c r="H41" s="37" t="str">
        <f t="shared" si="0"/>
        <v>北大東村</v>
      </c>
    </row>
    <row r="42" spans="1:8" s="5" customFormat="1" ht="11.25" customHeight="1" x14ac:dyDescent="0.25">
      <c r="A42" s="22" t="s">
        <v>58</v>
      </c>
      <c r="B42" s="153">
        <v>63</v>
      </c>
      <c r="C42" s="144">
        <v>355</v>
      </c>
      <c r="D42" s="145">
        <v>22</v>
      </c>
      <c r="E42" s="146">
        <v>35116</v>
      </c>
      <c r="F42" s="144">
        <v>34051</v>
      </c>
      <c r="G42" s="147">
        <v>1065</v>
      </c>
      <c r="H42" s="40" t="str">
        <f t="shared" si="0"/>
        <v>伊平屋村</v>
      </c>
    </row>
    <row r="43" spans="1:8" s="5" customFormat="1" ht="11.25" customHeight="1" x14ac:dyDescent="0.25">
      <c r="A43" s="23" t="s">
        <v>59</v>
      </c>
      <c r="B43" s="148">
        <v>70</v>
      </c>
      <c r="C43" s="149">
        <v>350</v>
      </c>
      <c r="D43" s="150">
        <v>19</v>
      </c>
      <c r="E43" s="151">
        <v>36661</v>
      </c>
      <c r="F43" s="149">
        <v>35611</v>
      </c>
      <c r="G43" s="152">
        <v>1050</v>
      </c>
      <c r="H43" s="41" t="str">
        <f t="shared" si="0"/>
        <v>伊是名村</v>
      </c>
    </row>
    <row r="44" spans="1:8" s="5" customFormat="1" ht="11.25" customHeight="1" x14ac:dyDescent="0.25">
      <c r="A44" s="19" t="s">
        <v>60</v>
      </c>
      <c r="B44" s="138">
        <v>317</v>
      </c>
      <c r="C44" s="139">
        <v>2039</v>
      </c>
      <c r="D44" s="140">
        <v>106</v>
      </c>
      <c r="E44" s="141">
        <v>203701</v>
      </c>
      <c r="F44" s="139">
        <v>197584</v>
      </c>
      <c r="G44" s="127">
        <v>6117</v>
      </c>
      <c r="H44" s="37" t="str">
        <f t="shared" si="0"/>
        <v>久米島町</v>
      </c>
    </row>
    <row r="45" spans="1:8" s="5" customFormat="1" ht="11.25" customHeight="1" x14ac:dyDescent="0.25">
      <c r="A45" s="19" t="s">
        <v>61</v>
      </c>
      <c r="B45" s="138">
        <v>3795</v>
      </c>
      <c r="C45" s="139">
        <v>11192</v>
      </c>
      <c r="D45" s="140">
        <v>693</v>
      </c>
      <c r="E45" s="141">
        <v>1037003</v>
      </c>
      <c r="F45" s="139">
        <v>1003427</v>
      </c>
      <c r="G45" s="127">
        <v>33576</v>
      </c>
      <c r="H45" s="37" t="str">
        <f t="shared" si="0"/>
        <v>八重瀬町</v>
      </c>
    </row>
    <row r="46" spans="1:8" s="5" customFormat="1" ht="11.25" customHeight="1" x14ac:dyDescent="0.25">
      <c r="A46" s="19" t="s">
        <v>62</v>
      </c>
      <c r="B46" s="138">
        <v>51</v>
      </c>
      <c r="C46" s="139">
        <v>284</v>
      </c>
      <c r="D46" s="140">
        <v>11</v>
      </c>
      <c r="E46" s="141">
        <v>29618</v>
      </c>
      <c r="F46" s="139">
        <v>28766</v>
      </c>
      <c r="G46" s="127">
        <v>852</v>
      </c>
      <c r="H46" s="37" t="str">
        <f t="shared" si="0"/>
        <v>多良間村</v>
      </c>
    </row>
    <row r="47" spans="1:8" s="5" customFormat="1" ht="11.25" customHeight="1" x14ac:dyDescent="0.25">
      <c r="A47" s="20" t="s">
        <v>63</v>
      </c>
      <c r="B47" s="128">
        <v>217</v>
      </c>
      <c r="C47" s="129">
        <v>1153</v>
      </c>
      <c r="D47" s="130">
        <v>65</v>
      </c>
      <c r="E47" s="131">
        <v>123708</v>
      </c>
      <c r="F47" s="129">
        <v>120249</v>
      </c>
      <c r="G47" s="132">
        <v>3459</v>
      </c>
      <c r="H47" s="38" t="str">
        <f t="shared" si="0"/>
        <v>竹富町</v>
      </c>
    </row>
    <row r="48" spans="1:8" s="5" customFormat="1" ht="11.25" customHeight="1" thickBot="1" x14ac:dyDescent="0.3">
      <c r="A48" s="31" t="s">
        <v>64</v>
      </c>
      <c r="B48" s="155">
        <v>111</v>
      </c>
      <c r="C48" s="156">
        <v>688</v>
      </c>
      <c r="D48" s="157">
        <v>20</v>
      </c>
      <c r="E48" s="158">
        <v>114805</v>
      </c>
      <c r="F48" s="156">
        <v>112741</v>
      </c>
      <c r="G48" s="159">
        <v>2064</v>
      </c>
      <c r="H48" s="42" t="str">
        <f t="shared" si="0"/>
        <v>与那国町</v>
      </c>
    </row>
    <row r="49" spans="1:8" s="5" customFormat="1" ht="11.25" customHeight="1" x14ac:dyDescent="0.25">
      <c r="A49" s="51" t="s">
        <v>3</v>
      </c>
      <c r="B49" s="160">
        <f t="shared" ref="B49:G49" si="1">SUM(B8:B18)</f>
        <v>75627</v>
      </c>
      <c r="C49" s="161">
        <f t="shared" si="1"/>
        <v>391474</v>
      </c>
      <c r="D49" s="162">
        <f t="shared" si="1"/>
        <v>20621</v>
      </c>
      <c r="E49" s="163">
        <f t="shared" si="1"/>
        <v>41605203</v>
      </c>
      <c r="F49" s="161">
        <f t="shared" si="1"/>
        <v>40431066</v>
      </c>
      <c r="G49" s="164">
        <f t="shared" si="1"/>
        <v>1174137</v>
      </c>
      <c r="H49" s="57" t="s">
        <v>3</v>
      </c>
    </row>
    <row r="50" spans="1:8" s="5" customFormat="1" ht="11.25" customHeight="1" x14ac:dyDescent="0.25">
      <c r="A50" s="58" t="s">
        <v>4</v>
      </c>
      <c r="B50" s="59">
        <f t="shared" ref="B50:G50" si="2">SUM(B19:B48)</f>
        <v>38006</v>
      </c>
      <c r="C50" s="60">
        <f t="shared" si="2"/>
        <v>110832</v>
      </c>
      <c r="D50" s="61">
        <f t="shared" si="2"/>
        <v>6285</v>
      </c>
      <c r="E50" s="62">
        <f t="shared" si="2"/>
        <v>11109951</v>
      </c>
      <c r="F50" s="60">
        <f t="shared" si="2"/>
        <v>10777455</v>
      </c>
      <c r="G50" s="63">
        <f t="shared" si="2"/>
        <v>332496</v>
      </c>
      <c r="H50" s="64" t="s">
        <v>4</v>
      </c>
    </row>
    <row r="51" spans="1:8" s="5" customFormat="1" ht="11.25" customHeight="1" thickBot="1" x14ac:dyDescent="0.3">
      <c r="A51" s="6" t="s">
        <v>5</v>
      </c>
      <c r="B51" s="49">
        <f t="shared" ref="B51:G51" si="3">SUM(B8:B48)</f>
        <v>113633</v>
      </c>
      <c r="C51" s="26">
        <f t="shared" si="3"/>
        <v>502306</v>
      </c>
      <c r="D51" s="27">
        <f t="shared" si="3"/>
        <v>26906</v>
      </c>
      <c r="E51" s="7">
        <f t="shared" si="3"/>
        <v>52715154</v>
      </c>
      <c r="F51" s="26">
        <f t="shared" si="3"/>
        <v>51208521</v>
      </c>
      <c r="G51" s="50">
        <f t="shared" si="3"/>
        <v>1506633</v>
      </c>
      <c r="H51" s="43" t="s">
        <v>5</v>
      </c>
    </row>
  </sheetData>
  <mergeCells count="6">
    <mergeCell ref="F4:F5"/>
    <mergeCell ref="G4:G5"/>
    <mergeCell ref="C3:D3"/>
    <mergeCell ref="F3:G3"/>
    <mergeCell ref="C4:C5"/>
    <mergeCell ref="D4:D5"/>
  </mergeCells>
  <phoneticPr fontId="1"/>
  <printOptions horizontalCentered="1" verticalCentered="1"/>
  <pageMargins left="0.59055118110236227" right="0.19685039370078741" top="0.59055118110236227" bottom="0.59055118110236227" header="0" footer="0"/>
  <pageSetup paperSize="9" scale="93" orientation="landscape" r:id="rId1"/>
  <headerFooter alignWithMargins="0">
    <oddHeader>&amp;R&amp;"HGｺﾞｼｯｸM,標準"&amp;11&amp;F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1"/>
  <sheetViews>
    <sheetView showGridLines="0" showOutlineSymbols="0" view="pageBreakPreview" zoomScaleNormal="100" workbookViewId="0">
      <pane xSplit="1" ySplit="7" topLeftCell="B30" activePane="bottomRight" state="frozen"/>
      <selection activeCell="B8" sqref="B8"/>
      <selection pane="topRight" activeCell="B8" sqref="B8"/>
      <selection pane="bottomLeft" activeCell="B8" sqref="B8"/>
      <selection pane="bottomRight" activeCell="B8" sqref="B8:G48"/>
    </sheetView>
  </sheetViews>
  <sheetFormatPr defaultColWidth="8.7109375" defaultRowHeight="16.5" x14ac:dyDescent="0.25"/>
  <cols>
    <col min="1" max="1" width="12.5703125" style="1" customWidth="1"/>
    <col min="2" max="7" width="14.2109375" style="1" customWidth="1"/>
    <col min="8" max="8" width="12.7109375" style="1" customWidth="1"/>
    <col min="9" max="16384" width="8.7109375" style="1"/>
  </cols>
  <sheetData>
    <row r="1" spans="1:8" ht="25.5" customHeight="1" x14ac:dyDescent="0.25">
      <c r="A1" s="9"/>
    </row>
    <row r="2" spans="1:8" ht="15" customHeight="1" thickBot="1" x14ac:dyDescent="0.3">
      <c r="A2" s="8" t="s">
        <v>22</v>
      </c>
      <c r="B2" s="2"/>
      <c r="C2" s="2"/>
      <c r="D2" s="2"/>
      <c r="E2" s="2"/>
      <c r="F2" s="2"/>
      <c r="G2" s="2"/>
    </row>
    <row r="3" spans="1:8" s="3" customFormat="1" ht="16.5" customHeight="1" x14ac:dyDescent="0.2">
      <c r="A3" s="10"/>
      <c r="B3" s="44"/>
      <c r="C3" s="111" t="s">
        <v>8</v>
      </c>
      <c r="D3" s="112"/>
      <c r="E3" s="11"/>
      <c r="F3" s="111" t="s">
        <v>11</v>
      </c>
      <c r="G3" s="113"/>
      <c r="H3" s="33"/>
    </row>
    <row r="4" spans="1:8" s="3" customFormat="1" ht="11.15" customHeight="1" x14ac:dyDescent="0.15">
      <c r="A4" s="12"/>
      <c r="B4" s="45" t="s">
        <v>7</v>
      </c>
      <c r="C4" s="114" t="s">
        <v>8</v>
      </c>
      <c r="D4" s="116" t="s">
        <v>9</v>
      </c>
      <c r="E4" s="13" t="s">
        <v>10</v>
      </c>
      <c r="F4" s="107" t="s">
        <v>12</v>
      </c>
      <c r="G4" s="109" t="s">
        <v>13</v>
      </c>
      <c r="H4" s="14"/>
    </row>
    <row r="5" spans="1:8" s="3" customFormat="1" ht="11.15" customHeight="1" x14ac:dyDescent="0.2">
      <c r="A5" s="15" t="s">
        <v>18</v>
      </c>
      <c r="B5" s="45"/>
      <c r="C5" s="115"/>
      <c r="D5" s="117"/>
      <c r="E5" s="13" t="s">
        <v>19</v>
      </c>
      <c r="F5" s="108"/>
      <c r="G5" s="110"/>
      <c r="H5" s="34" t="s">
        <v>0</v>
      </c>
    </row>
    <row r="6" spans="1:8" s="3" customFormat="1" ht="11.15" customHeight="1" x14ac:dyDescent="0.2">
      <c r="A6" s="16"/>
      <c r="B6" s="46"/>
      <c r="C6" s="24"/>
      <c r="D6" s="25"/>
      <c r="E6" s="17" t="s">
        <v>20</v>
      </c>
      <c r="F6" s="28" t="s">
        <v>16</v>
      </c>
      <c r="G6" s="47" t="s">
        <v>17</v>
      </c>
      <c r="H6" s="35"/>
    </row>
    <row r="7" spans="1:8" s="4" customFormat="1" ht="11.15" customHeight="1" thickBot="1" x14ac:dyDescent="0.25">
      <c r="A7" s="15"/>
      <c r="B7" s="48" t="s">
        <v>1</v>
      </c>
      <c r="C7" s="29" t="s">
        <v>1</v>
      </c>
      <c r="D7" s="30" t="s">
        <v>1</v>
      </c>
      <c r="E7" s="18" t="s">
        <v>2</v>
      </c>
      <c r="F7" s="28" t="s">
        <v>2</v>
      </c>
      <c r="G7" s="47" t="s">
        <v>2</v>
      </c>
      <c r="H7" s="34"/>
    </row>
    <row r="8" spans="1:8" s="5" customFormat="1" ht="11.25" customHeight="1" x14ac:dyDescent="0.25">
      <c r="A8" s="32" t="str">
        <f>'(3)_イ_特別徴収義務者'!A8</f>
        <v>那覇市</v>
      </c>
      <c r="B8" s="65">
        <v>6</v>
      </c>
      <c r="C8" s="66">
        <v>24152</v>
      </c>
      <c r="D8" s="67">
        <v>5973</v>
      </c>
      <c r="E8" s="68">
        <v>711102</v>
      </c>
      <c r="F8" s="66">
        <v>658813</v>
      </c>
      <c r="G8" s="69">
        <v>52289</v>
      </c>
      <c r="H8" s="36" t="str">
        <f>A8</f>
        <v>那覇市</v>
      </c>
    </row>
    <row r="9" spans="1:8" s="5" customFormat="1" ht="11.25" customHeight="1" x14ac:dyDescent="0.25">
      <c r="A9" s="19" t="str">
        <f>'(3)_イ_特別徴収義務者'!A9</f>
        <v>宜野湾市</v>
      </c>
      <c r="B9" s="70">
        <v>5</v>
      </c>
      <c r="C9" s="71">
        <v>4902</v>
      </c>
      <c r="D9" s="72">
        <v>706</v>
      </c>
      <c r="E9" s="73">
        <v>185377</v>
      </c>
      <c r="F9" s="71">
        <v>174011</v>
      </c>
      <c r="G9" s="74">
        <v>11366</v>
      </c>
      <c r="H9" s="37" t="str">
        <f t="shared" ref="H9:H48" si="0">A9</f>
        <v>宜野湾市</v>
      </c>
    </row>
    <row r="10" spans="1:8" s="5" customFormat="1" ht="11.25" customHeight="1" x14ac:dyDescent="0.25">
      <c r="A10" s="19" t="str">
        <f>'(3)_イ_特別徴収義務者'!A10</f>
        <v>石垣市</v>
      </c>
      <c r="B10" s="70">
        <v>5</v>
      </c>
      <c r="C10" s="71">
        <v>3637</v>
      </c>
      <c r="D10" s="72">
        <v>1058</v>
      </c>
      <c r="E10" s="73">
        <v>92213</v>
      </c>
      <c r="F10" s="71">
        <v>84911</v>
      </c>
      <c r="G10" s="74">
        <v>7302</v>
      </c>
      <c r="H10" s="37" t="str">
        <f t="shared" si="0"/>
        <v>石垣市</v>
      </c>
    </row>
    <row r="11" spans="1:8" s="5" customFormat="1" ht="11.25" customHeight="1" x14ac:dyDescent="0.25">
      <c r="A11" s="19" t="str">
        <f>'(3)_イ_特別徴収義務者'!A11</f>
        <v>浦添市</v>
      </c>
      <c r="B11" s="70">
        <v>4</v>
      </c>
      <c r="C11" s="71">
        <v>6159</v>
      </c>
      <c r="D11" s="72">
        <v>1481</v>
      </c>
      <c r="E11" s="73">
        <v>159355</v>
      </c>
      <c r="F11" s="71">
        <v>145610</v>
      </c>
      <c r="G11" s="74">
        <v>13745</v>
      </c>
      <c r="H11" s="37" t="str">
        <f t="shared" si="0"/>
        <v>浦添市</v>
      </c>
    </row>
    <row r="12" spans="1:8" s="5" customFormat="1" ht="11.25" customHeight="1" x14ac:dyDescent="0.25">
      <c r="A12" s="20" t="str">
        <f>'(3)_イ_特別徴収義務者'!A12</f>
        <v>名護市</v>
      </c>
      <c r="B12" s="75">
        <v>4</v>
      </c>
      <c r="C12" s="76">
        <v>4429</v>
      </c>
      <c r="D12" s="77">
        <v>1178</v>
      </c>
      <c r="E12" s="78">
        <v>110497</v>
      </c>
      <c r="F12" s="76">
        <v>101013</v>
      </c>
      <c r="G12" s="79">
        <v>9484</v>
      </c>
      <c r="H12" s="38" t="str">
        <f t="shared" si="0"/>
        <v>名護市</v>
      </c>
    </row>
    <row r="13" spans="1:8" s="5" customFormat="1" ht="11.25" customHeight="1" x14ac:dyDescent="0.25">
      <c r="A13" s="21" t="str">
        <f>'(3)_イ_特別徴収義務者'!A13</f>
        <v>糸満市</v>
      </c>
      <c r="B13" s="80">
        <v>4</v>
      </c>
      <c r="C13" s="81">
        <v>3599</v>
      </c>
      <c r="D13" s="82">
        <v>1140</v>
      </c>
      <c r="E13" s="83">
        <v>77791</v>
      </c>
      <c r="F13" s="81">
        <v>70092</v>
      </c>
      <c r="G13" s="84">
        <v>7699</v>
      </c>
      <c r="H13" s="39" t="str">
        <f t="shared" si="0"/>
        <v>糸満市</v>
      </c>
    </row>
    <row r="14" spans="1:8" s="5" customFormat="1" ht="11.25" customHeight="1" x14ac:dyDescent="0.25">
      <c r="A14" s="19" t="str">
        <f>'(3)_イ_特別徴収義務者'!A14</f>
        <v>沖縄市</v>
      </c>
      <c r="B14" s="85">
        <v>6</v>
      </c>
      <c r="C14" s="86">
        <v>5724</v>
      </c>
      <c r="D14" s="87">
        <v>1607</v>
      </c>
      <c r="E14" s="88">
        <v>127334</v>
      </c>
      <c r="F14" s="86">
        <v>114758</v>
      </c>
      <c r="G14" s="74">
        <v>12576</v>
      </c>
      <c r="H14" s="37" t="str">
        <f t="shared" si="0"/>
        <v>沖縄市</v>
      </c>
    </row>
    <row r="15" spans="1:8" s="5" customFormat="1" ht="11.25" customHeight="1" x14ac:dyDescent="0.25">
      <c r="A15" s="19" t="str">
        <f>'(3)_イ_特別徴収義務者'!A15</f>
        <v>豊見城市</v>
      </c>
      <c r="B15" s="85">
        <v>5</v>
      </c>
      <c r="C15" s="86">
        <v>3453</v>
      </c>
      <c r="D15" s="87">
        <v>832</v>
      </c>
      <c r="E15" s="88">
        <v>86312</v>
      </c>
      <c r="F15" s="86">
        <v>78698</v>
      </c>
      <c r="G15" s="74">
        <v>7614</v>
      </c>
      <c r="H15" s="37" t="str">
        <f t="shared" si="0"/>
        <v>豊見城市</v>
      </c>
    </row>
    <row r="16" spans="1:8" s="5" customFormat="1" ht="11.25" customHeight="1" x14ac:dyDescent="0.25">
      <c r="A16" s="19" t="str">
        <f>'(3)_イ_特別徴収義務者'!A16</f>
        <v>うるま市</v>
      </c>
      <c r="B16" s="89">
        <v>4</v>
      </c>
      <c r="C16" s="86">
        <v>8037</v>
      </c>
      <c r="D16" s="87">
        <v>2752</v>
      </c>
      <c r="E16" s="88">
        <v>188780</v>
      </c>
      <c r="F16" s="86">
        <v>170776</v>
      </c>
      <c r="G16" s="74">
        <v>18004</v>
      </c>
      <c r="H16" s="37" t="str">
        <f t="shared" si="0"/>
        <v>うるま市</v>
      </c>
    </row>
    <row r="17" spans="1:8" s="5" customFormat="1" ht="11.25" customHeight="1" x14ac:dyDescent="0.25">
      <c r="A17" s="22" t="str">
        <f>'(3)_イ_特別徴収義務者'!A17</f>
        <v>宮古島市</v>
      </c>
      <c r="B17" s="90">
        <v>5</v>
      </c>
      <c r="C17" s="91">
        <v>3598</v>
      </c>
      <c r="D17" s="92">
        <v>1054</v>
      </c>
      <c r="E17" s="93">
        <v>80554</v>
      </c>
      <c r="F17" s="91">
        <v>72984</v>
      </c>
      <c r="G17" s="94">
        <v>7570</v>
      </c>
      <c r="H17" s="40" t="str">
        <f t="shared" si="0"/>
        <v>宮古島市</v>
      </c>
    </row>
    <row r="18" spans="1:8" s="5" customFormat="1" ht="11.25" customHeight="1" x14ac:dyDescent="0.25">
      <c r="A18" s="23" t="str">
        <f>'(3)_イ_特別徴収義務者'!A18</f>
        <v>南城市</v>
      </c>
      <c r="B18" s="95">
        <v>4</v>
      </c>
      <c r="C18" s="96">
        <v>3660</v>
      </c>
      <c r="D18" s="97">
        <v>1554</v>
      </c>
      <c r="E18" s="98">
        <v>66325</v>
      </c>
      <c r="F18" s="96">
        <v>58181</v>
      </c>
      <c r="G18" s="99">
        <v>8144</v>
      </c>
      <c r="H18" s="41" t="str">
        <f t="shared" si="0"/>
        <v>南城市</v>
      </c>
    </row>
    <row r="19" spans="1:8" s="5" customFormat="1" ht="11.25" customHeight="1" x14ac:dyDescent="0.25">
      <c r="A19" s="19" t="str">
        <f>'(3)_イ_特別徴収義務者'!A19</f>
        <v>国頭村</v>
      </c>
      <c r="B19" s="85">
        <v>1</v>
      </c>
      <c r="C19" s="86">
        <v>307</v>
      </c>
      <c r="D19" s="87">
        <v>93</v>
      </c>
      <c r="E19" s="88">
        <v>5932</v>
      </c>
      <c r="F19" s="86">
        <v>5236</v>
      </c>
      <c r="G19" s="74">
        <v>696</v>
      </c>
      <c r="H19" s="37" t="str">
        <f t="shared" si="0"/>
        <v>国頭村</v>
      </c>
    </row>
    <row r="20" spans="1:8" s="5" customFormat="1" ht="11.25" customHeight="1" x14ac:dyDescent="0.25">
      <c r="A20" s="19" t="str">
        <f>'(3)_イ_特別徴収義務者'!A20</f>
        <v>大宜味村</v>
      </c>
      <c r="B20" s="85">
        <v>4</v>
      </c>
      <c r="C20" s="86">
        <v>247</v>
      </c>
      <c r="D20" s="87">
        <v>80</v>
      </c>
      <c r="E20" s="88">
        <v>4971</v>
      </c>
      <c r="F20" s="86">
        <v>4471</v>
      </c>
      <c r="G20" s="74">
        <v>500</v>
      </c>
      <c r="H20" s="37" t="str">
        <f t="shared" si="0"/>
        <v>大宜味村</v>
      </c>
    </row>
    <row r="21" spans="1:8" s="5" customFormat="1" ht="11.25" customHeight="1" x14ac:dyDescent="0.25">
      <c r="A21" s="19" t="str">
        <f>'(3)_イ_特別徴収義務者'!A21</f>
        <v>東村</v>
      </c>
      <c r="B21" s="85">
        <v>1</v>
      </c>
      <c r="C21" s="86">
        <v>121</v>
      </c>
      <c r="D21" s="87">
        <v>40</v>
      </c>
      <c r="E21" s="88">
        <v>2188</v>
      </c>
      <c r="F21" s="86">
        <v>1945</v>
      </c>
      <c r="G21" s="74">
        <v>243</v>
      </c>
      <c r="H21" s="37" t="str">
        <f t="shared" si="0"/>
        <v>東村</v>
      </c>
    </row>
    <row r="22" spans="1:8" s="5" customFormat="1" ht="11.25" customHeight="1" x14ac:dyDescent="0.25">
      <c r="A22" s="22" t="str">
        <f>'(3)_イ_特別徴収義務者'!A22</f>
        <v>今帰仁村</v>
      </c>
      <c r="B22" s="100">
        <v>3</v>
      </c>
      <c r="C22" s="91">
        <v>592</v>
      </c>
      <c r="D22" s="92">
        <v>155</v>
      </c>
      <c r="E22" s="93">
        <v>13512</v>
      </c>
      <c r="F22" s="91">
        <v>12247</v>
      </c>
      <c r="G22" s="94">
        <v>1265</v>
      </c>
      <c r="H22" s="40" t="str">
        <f t="shared" si="0"/>
        <v>今帰仁村</v>
      </c>
    </row>
    <row r="23" spans="1:8" s="5" customFormat="1" ht="11.25" customHeight="1" x14ac:dyDescent="0.25">
      <c r="A23" s="23" t="str">
        <f>'(3)_イ_特別徴収義務者'!A23</f>
        <v>本部町</v>
      </c>
      <c r="B23" s="95">
        <v>2</v>
      </c>
      <c r="C23" s="96">
        <v>1003</v>
      </c>
      <c r="D23" s="97">
        <v>405</v>
      </c>
      <c r="E23" s="98">
        <v>17366</v>
      </c>
      <c r="F23" s="96">
        <v>15381</v>
      </c>
      <c r="G23" s="99">
        <v>1985</v>
      </c>
      <c r="H23" s="41" t="str">
        <f t="shared" si="0"/>
        <v>本部町</v>
      </c>
    </row>
    <row r="24" spans="1:8" s="5" customFormat="1" ht="11.25" customHeight="1" x14ac:dyDescent="0.25">
      <c r="A24" s="19" t="str">
        <f>'(3)_イ_特別徴収義務者'!A24</f>
        <v>恩納村</v>
      </c>
      <c r="B24" s="85">
        <v>2</v>
      </c>
      <c r="C24" s="86">
        <v>629</v>
      </c>
      <c r="D24" s="87">
        <v>134</v>
      </c>
      <c r="E24" s="88">
        <v>13487</v>
      </c>
      <c r="F24" s="86">
        <v>12071</v>
      </c>
      <c r="G24" s="74">
        <v>1416</v>
      </c>
      <c r="H24" s="37" t="str">
        <f t="shared" si="0"/>
        <v>恩納村</v>
      </c>
    </row>
    <row r="25" spans="1:8" s="5" customFormat="1" ht="11.25" customHeight="1" x14ac:dyDescent="0.25">
      <c r="A25" s="19" t="str">
        <f>'(3)_イ_特別徴収義務者'!A25</f>
        <v>宜野座村</v>
      </c>
      <c r="B25" s="85">
        <v>2</v>
      </c>
      <c r="C25" s="86">
        <v>418</v>
      </c>
      <c r="D25" s="87">
        <v>147</v>
      </c>
      <c r="E25" s="88">
        <v>7853</v>
      </c>
      <c r="F25" s="86">
        <v>6901</v>
      </c>
      <c r="G25" s="74">
        <v>952</v>
      </c>
      <c r="H25" s="37" t="str">
        <f t="shared" si="0"/>
        <v>宜野座村</v>
      </c>
    </row>
    <row r="26" spans="1:8" s="5" customFormat="1" ht="11.25" customHeight="1" x14ac:dyDescent="0.25">
      <c r="A26" s="19" t="str">
        <f>'(3)_イ_特別徴収義務者'!A26</f>
        <v>金武町</v>
      </c>
      <c r="B26" s="85">
        <v>4</v>
      </c>
      <c r="C26" s="86">
        <v>713</v>
      </c>
      <c r="D26" s="87">
        <v>340</v>
      </c>
      <c r="E26" s="88">
        <v>11517</v>
      </c>
      <c r="F26" s="86">
        <v>9844</v>
      </c>
      <c r="G26" s="74">
        <v>1673</v>
      </c>
      <c r="H26" s="37" t="str">
        <f t="shared" si="0"/>
        <v>金武町</v>
      </c>
    </row>
    <row r="27" spans="1:8" s="5" customFormat="1" ht="11.25" customHeight="1" x14ac:dyDescent="0.25">
      <c r="A27" s="20" t="str">
        <f>'(3)_イ_特別徴収義務者'!A27</f>
        <v>伊江村</v>
      </c>
      <c r="B27" s="75">
        <v>2</v>
      </c>
      <c r="C27" s="76">
        <v>177</v>
      </c>
      <c r="D27" s="77">
        <v>68</v>
      </c>
      <c r="E27" s="78">
        <v>3008</v>
      </c>
      <c r="F27" s="76">
        <v>2624</v>
      </c>
      <c r="G27" s="79">
        <v>384</v>
      </c>
      <c r="H27" s="38" t="str">
        <f t="shared" si="0"/>
        <v>伊江村</v>
      </c>
    </row>
    <row r="28" spans="1:8" s="5" customFormat="1" ht="11.25" customHeight="1" x14ac:dyDescent="0.25">
      <c r="A28" s="21" t="str">
        <f>'(3)_イ_特別徴収義務者'!A28</f>
        <v>読谷村</v>
      </c>
      <c r="B28" s="80">
        <v>3</v>
      </c>
      <c r="C28" s="81">
        <v>3182</v>
      </c>
      <c r="D28" s="82">
        <v>1696</v>
      </c>
      <c r="E28" s="83">
        <v>50041</v>
      </c>
      <c r="F28" s="81">
        <v>42502</v>
      </c>
      <c r="G28" s="84">
        <v>7539</v>
      </c>
      <c r="H28" s="39" t="str">
        <f t="shared" si="0"/>
        <v>読谷村</v>
      </c>
    </row>
    <row r="29" spans="1:8" s="5" customFormat="1" ht="11.25" customHeight="1" x14ac:dyDescent="0.25">
      <c r="A29" s="19" t="str">
        <f>'(3)_イ_特別徴収義務者'!A29</f>
        <v>嘉手納町</v>
      </c>
      <c r="B29" s="85">
        <v>3</v>
      </c>
      <c r="C29" s="86">
        <v>1121</v>
      </c>
      <c r="D29" s="87">
        <v>760</v>
      </c>
      <c r="E29" s="88">
        <v>12290</v>
      </c>
      <c r="F29" s="86">
        <v>9536</v>
      </c>
      <c r="G29" s="74">
        <v>2754</v>
      </c>
      <c r="H29" s="37" t="str">
        <f t="shared" si="0"/>
        <v>嘉手納町</v>
      </c>
    </row>
    <row r="30" spans="1:8" s="5" customFormat="1" ht="11.25" customHeight="1" x14ac:dyDescent="0.25">
      <c r="A30" s="19" t="str">
        <f>'(3)_イ_特別徴収義務者'!A30</f>
        <v>北谷町</v>
      </c>
      <c r="B30" s="85">
        <v>4</v>
      </c>
      <c r="C30" s="86">
        <v>2255</v>
      </c>
      <c r="D30" s="87">
        <v>1268</v>
      </c>
      <c r="E30" s="88">
        <v>34131</v>
      </c>
      <c r="F30" s="86">
        <v>28626</v>
      </c>
      <c r="G30" s="74">
        <v>5505</v>
      </c>
      <c r="H30" s="37" t="str">
        <f t="shared" si="0"/>
        <v>北谷町</v>
      </c>
    </row>
    <row r="31" spans="1:8" s="5" customFormat="1" ht="11.25" customHeight="1" x14ac:dyDescent="0.25">
      <c r="A31" s="19" t="str">
        <f>'(3)_イ_特別徴収義務者'!A31</f>
        <v>北中城村</v>
      </c>
      <c r="B31" s="85">
        <v>2</v>
      </c>
      <c r="C31" s="86">
        <v>877</v>
      </c>
      <c r="D31" s="87">
        <v>249</v>
      </c>
      <c r="E31" s="88">
        <v>19596</v>
      </c>
      <c r="F31" s="86">
        <v>17573</v>
      </c>
      <c r="G31" s="74">
        <v>2023</v>
      </c>
      <c r="H31" s="37" t="str">
        <f t="shared" si="0"/>
        <v>北中城村</v>
      </c>
    </row>
    <row r="32" spans="1:8" s="5" customFormat="1" ht="11.25" customHeight="1" x14ac:dyDescent="0.25">
      <c r="A32" s="22" t="str">
        <f>'(3)_イ_特別徴収義務者'!A32</f>
        <v>中城村</v>
      </c>
      <c r="B32" s="100">
        <v>3</v>
      </c>
      <c r="C32" s="91">
        <v>1221</v>
      </c>
      <c r="D32" s="92">
        <v>440</v>
      </c>
      <c r="E32" s="93">
        <v>23591</v>
      </c>
      <c r="F32" s="91">
        <v>20939</v>
      </c>
      <c r="G32" s="94">
        <v>2652</v>
      </c>
      <c r="H32" s="40" t="str">
        <f t="shared" si="0"/>
        <v>中城村</v>
      </c>
    </row>
    <row r="33" spans="1:8" s="5" customFormat="1" ht="11.25" customHeight="1" x14ac:dyDescent="0.25">
      <c r="A33" s="23" t="str">
        <f>'(3)_イ_特別徴収義務者'!A33</f>
        <v>西原町</v>
      </c>
      <c r="B33" s="101">
        <v>2</v>
      </c>
      <c r="C33" s="96">
        <v>2274</v>
      </c>
      <c r="D33" s="97">
        <v>568</v>
      </c>
      <c r="E33" s="98">
        <v>56804</v>
      </c>
      <c r="F33" s="96">
        <v>51614</v>
      </c>
      <c r="G33" s="99">
        <v>5190</v>
      </c>
      <c r="H33" s="41" t="str">
        <f t="shared" si="0"/>
        <v>西原町</v>
      </c>
    </row>
    <row r="34" spans="1:8" s="5" customFormat="1" ht="11.25" customHeight="1" x14ac:dyDescent="0.25">
      <c r="A34" s="19" t="str">
        <f>'(3)_イ_特別徴収義務者'!A34</f>
        <v>与那原町</v>
      </c>
      <c r="B34" s="85">
        <v>3</v>
      </c>
      <c r="C34" s="86">
        <v>1095</v>
      </c>
      <c r="D34" s="87">
        <v>318</v>
      </c>
      <c r="E34" s="88">
        <v>23912</v>
      </c>
      <c r="F34" s="86">
        <v>21482</v>
      </c>
      <c r="G34" s="74">
        <v>2430</v>
      </c>
      <c r="H34" s="37" t="str">
        <f t="shared" si="0"/>
        <v>与那原町</v>
      </c>
    </row>
    <row r="35" spans="1:8" s="5" customFormat="1" ht="11.25" customHeight="1" x14ac:dyDescent="0.25">
      <c r="A35" s="19" t="str">
        <f>'(3)_イ_特別徴収義務者'!A35</f>
        <v>南風原町</v>
      </c>
      <c r="B35" s="85">
        <v>2</v>
      </c>
      <c r="C35" s="86">
        <v>2127</v>
      </c>
      <c r="D35" s="87">
        <v>508</v>
      </c>
      <c r="E35" s="88">
        <v>52013</v>
      </c>
      <c r="F35" s="86">
        <v>47264</v>
      </c>
      <c r="G35" s="74">
        <v>4749</v>
      </c>
      <c r="H35" s="37" t="str">
        <f t="shared" si="0"/>
        <v>南風原町</v>
      </c>
    </row>
    <row r="36" spans="1:8" s="5" customFormat="1" ht="11.25" customHeight="1" x14ac:dyDescent="0.25">
      <c r="A36" s="19" t="str">
        <f>'(3)_イ_特別徴収義務者'!A36</f>
        <v>渡嘉敷村</v>
      </c>
      <c r="B36" s="85">
        <v>1</v>
      </c>
      <c r="C36" s="86">
        <v>46</v>
      </c>
      <c r="D36" s="87">
        <v>13</v>
      </c>
      <c r="E36" s="88">
        <v>1052</v>
      </c>
      <c r="F36" s="86">
        <v>944</v>
      </c>
      <c r="G36" s="74">
        <v>108</v>
      </c>
      <c r="H36" s="37" t="str">
        <f t="shared" si="0"/>
        <v>渡嘉敷村</v>
      </c>
    </row>
    <row r="37" spans="1:8" s="5" customFormat="1" ht="11.25" customHeight="1" x14ac:dyDescent="0.25">
      <c r="A37" s="20" t="str">
        <f>'(3)_イ_特別徴収義務者'!A37</f>
        <v>座間味村</v>
      </c>
      <c r="B37" s="75">
        <v>1</v>
      </c>
      <c r="C37" s="76">
        <v>44</v>
      </c>
      <c r="D37" s="77">
        <v>19</v>
      </c>
      <c r="E37" s="78">
        <v>727</v>
      </c>
      <c r="F37" s="76">
        <v>613</v>
      </c>
      <c r="G37" s="79">
        <v>114</v>
      </c>
      <c r="H37" s="38" t="str">
        <f t="shared" si="0"/>
        <v>座間味村</v>
      </c>
    </row>
    <row r="38" spans="1:8" s="5" customFormat="1" ht="11.25" customHeight="1" x14ac:dyDescent="0.25">
      <c r="A38" s="21" t="str">
        <f>'(3)_イ_特別徴収義務者'!A38</f>
        <v>粟国村</v>
      </c>
      <c r="B38" s="80">
        <v>1</v>
      </c>
      <c r="C38" s="81">
        <v>36</v>
      </c>
      <c r="D38" s="82">
        <v>12</v>
      </c>
      <c r="E38" s="83">
        <v>857</v>
      </c>
      <c r="F38" s="81">
        <v>780</v>
      </c>
      <c r="G38" s="84">
        <v>77</v>
      </c>
      <c r="H38" s="39" t="str">
        <f t="shared" si="0"/>
        <v>粟国村</v>
      </c>
    </row>
    <row r="39" spans="1:8" s="5" customFormat="1" ht="11.25" customHeight="1" x14ac:dyDescent="0.25">
      <c r="A39" s="19" t="str">
        <f>'(3)_イ_特別徴収義務者'!A39</f>
        <v>渡名喜村</v>
      </c>
      <c r="B39" s="85">
        <v>1</v>
      </c>
      <c r="C39" s="86">
        <v>31</v>
      </c>
      <c r="D39" s="87">
        <v>12</v>
      </c>
      <c r="E39" s="88">
        <v>456</v>
      </c>
      <c r="F39" s="86">
        <v>374</v>
      </c>
      <c r="G39" s="74">
        <v>82</v>
      </c>
      <c r="H39" s="37" t="str">
        <f t="shared" si="0"/>
        <v>渡名喜村</v>
      </c>
    </row>
    <row r="40" spans="1:8" s="5" customFormat="1" ht="11.25" customHeight="1" x14ac:dyDescent="0.25">
      <c r="A40" s="19" t="str">
        <f>'(3)_イ_特別徴収義務者'!A40</f>
        <v>南大東村</v>
      </c>
      <c r="B40" s="85">
        <v>1</v>
      </c>
      <c r="C40" s="86">
        <v>59</v>
      </c>
      <c r="D40" s="87">
        <v>41</v>
      </c>
      <c r="E40" s="88">
        <v>552</v>
      </c>
      <c r="F40" s="86">
        <v>441</v>
      </c>
      <c r="G40" s="74">
        <v>111</v>
      </c>
      <c r="H40" s="37" t="str">
        <f t="shared" si="0"/>
        <v>南大東村</v>
      </c>
    </row>
    <row r="41" spans="1:8" s="5" customFormat="1" ht="11.25" customHeight="1" x14ac:dyDescent="0.25">
      <c r="A41" s="19" t="str">
        <f>'(3)_イ_特別徴収義務者'!A41</f>
        <v>北大東村</v>
      </c>
      <c r="B41" s="85">
        <v>1</v>
      </c>
      <c r="C41" s="86">
        <v>44</v>
      </c>
      <c r="D41" s="87">
        <v>28</v>
      </c>
      <c r="E41" s="88">
        <v>377</v>
      </c>
      <c r="F41" s="86">
        <v>266</v>
      </c>
      <c r="G41" s="74">
        <v>111</v>
      </c>
      <c r="H41" s="37" t="str">
        <f t="shared" si="0"/>
        <v>北大東村</v>
      </c>
    </row>
    <row r="42" spans="1:8" s="5" customFormat="1" ht="11.25" customHeight="1" x14ac:dyDescent="0.25">
      <c r="A42" s="22" t="str">
        <f>'(3)_イ_特別徴収義務者'!A42</f>
        <v>伊平屋村</v>
      </c>
      <c r="B42" s="100">
        <v>1</v>
      </c>
      <c r="C42" s="91">
        <v>75</v>
      </c>
      <c r="D42" s="92">
        <v>27</v>
      </c>
      <c r="E42" s="93">
        <v>1709</v>
      </c>
      <c r="F42" s="91">
        <v>1554</v>
      </c>
      <c r="G42" s="94">
        <v>155</v>
      </c>
      <c r="H42" s="40" t="str">
        <f t="shared" si="0"/>
        <v>伊平屋村</v>
      </c>
    </row>
    <row r="43" spans="1:8" s="5" customFormat="1" ht="11.25" customHeight="1" x14ac:dyDescent="0.25">
      <c r="A43" s="23" t="str">
        <f>'(3)_イ_特別徴収義務者'!A43</f>
        <v>伊是名村</v>
      </c>
      <c r="B43" s="95">
        <v>1</v>
      </c>
      <c r="C43" s="96">
        <v>107</v>
      </c>
      <c r="D43" s="97">
        <v>62</v>
      </c>
      <c r="E43" s="98">
        <v>1226</v>
      </c>
      <c r="F43" s="96">
        <v>935</v>
      </c>
      <c r="G43" s="99">
        <v>291</v>
      </c>
      <c r="H43" s="41" t="str">
        <f t="shared" si="0"/>
        <v>伊是名村</v>
      </c>
    </row>
    <row r="44" spans="1:8" s="5" customFormat="1" ht="11.25" customHeight="1" x14ac:dyDescent="0.25">
      <c r="A44" s="19" t="str">
        <f>'(3)_イ_特別徴収義務者'!A44</f>
        <v>久米島町</v>
      </c>
      <c r="B44" s="85">
        <v>4</v>
      </c>
      <c r="C44" s="86">
        <v>384</v>
      </c>
      <c r="D44" s="87">
        <v>99</v>
      </c>
      <c r="E44" s="88">
        <v>8285</v>
      </c>
      <c r="F44" s="86">
        <v>7483</v>
      </c>
      <c r="G44" s="74">
        <v>802</v>
      </c>
      <c r="H44" s="37" t="str">
        <f t="shared" si="0"/>
        <v>久米島町</v>
      </c>
    </row>
    <row r="45" spans="1:8" s="5" customFormat="1" ht="11.25" customHeight="1" x14ac:dyDescent="0.25">
      <c r="A45" s="19" t="str">
        <f>'(3)_イ_特別徴収義務者'!A45</f>
        <v>八重瀬町</v>
      </c>
      <c r="B45" s="85">
        <v>2</v>
      </c>
      <c r="C45" s="86">
        <v>1965</v>
      </c>
      <c r="D45" s="87">
        <v>668</v>
      </c>
      <c r="E45" s="88">
        <v>41808</v>
      </c>
      <c r="F45" s="86">
        <v>37745</v>
      </c>
      <c r="G45" s="74">
        <v>4063</v>
      </c>
      <c r="H45" s="37" t="str">
        <f t="shared" si="0"/>
        <v>八重瀬町</v>
      </c>
    </row>
    <row r="46" spans="1:8" s="5" customFormat="1" ht="11.25" customHeight="1" x14ac:dyDescent="0.25">
      <c r="A46" s="19" t="str">
        <f>'(3)_イ_特別徴収義務者'!A46</f>
        <v>多良間村</v>
      </c>
      <c r="B46" s="85">
        <v>1</v>
      </c>
      <c r="C46" s="86">
        <v>59</v>
      </c>
      <c r="D46" s="87">
        <v>20</v>
      </c>
      <c r="E46" s="88">
        <v>1281</v>
      </c>
      <c r="F46" s="86">
        <v>1188</v>
      </c>
      <c r="G46" s="74">
        <v>93</v>
      </c>
      <c r="H46" s="37" t="str">
        <f t="shared" si="0"/>
        <v>多良間村</v>
      </c>
    </row>
    <row r="47" spans="1:8" s="5" customFormat="1" ht="11.25" customHeight="1" x14ac:dyDescent="0.25">
      <c r="A47" s="20" t="str">
        <f>'(3)_イ_特別徴収義務者'!A47</f>
        <v>竹富町</v>
      </c>
      <c r="B47" s="75">
        <v>2</v>
      </c>
      <c r="C47" s="76">
        <v>210</v>
      </c>
      <c r="D47" s="77">
        <v>79</v>
      </c>
      <c r="E47" s="78">
        <v>3804</v>
      </c>
      <c r="F47" s="76">
        <v>3302</v>
      </c>
      <c r="G47" s="79">
        <v>502</v>
      </c>
      <c r="H47" s="38" t="str">
        <f t="shared" si="0"/>
        <v>竹富町</v>
      </c>
    </row>
    <row r="48" spans="1:8" s="5" customFormat="1" ht="11.25" customHeight="1" thickBot="1" x14ac:dyDescent="0.3">
      <c r="A48" s="31" t="str">
        <f>'(3)_イ_特別徴収義務者'!A48</f>
        <v>与那国町</v>
      </c>
      <c r="B48" s="102">
        <v>1</v>
      </c>
      <c r="C48" s="103">
        <v>93</v>
      </c>
      <c r="D48" s="104">
        <v>48</v>
      </c>
      <c r="E48" s="105">
        <v>1236</v>
      </c>
      <c r="F48" s="103">
        <v>1004</v>
      </c>
      <c r="G48" s="106">
        <v>232</v>
      </c>
      <c r="H48" s="42" t="str">
        <f t="shared" si="0"/>
        <v>与那国町</v>
      </c>
    </row>
    <row r="49" spans="1:8" s="5" customFormat="1" ht="11.25" customHeight="1" x14ac:dyDescent="0.25">
      <c r="A49" s="51" t="s">
        <v>3</v>
      </c>
      <c r="B49" s="52">
        <f t="shared" ref="B49:G49" si="1">SUM(B8:B18)</f>
        <v>52</v>
      </c>
      <c r="C49" s="53">
        <f t="shared" si="1"/>
        <v>71350</v>
      </c>
      <c r="D49" s="54">
        <f t="shared" si="1"/>
        <v>19335</v>
      </c>
      <c r="E49" s="55">
        <f t="shared" si="1"/>
        <v>1885640</v>
      </c>
      <c r="F49" s="53">
        <f t="shared" si="1"/>
        <v>1729847</v>
      </c>
      <c r="G49" s="56">
        <f t="shared" si="1"/>
        <v>155793</v>
      </c>
      <c r="H49" s="57" t="s">
        <v>3</v>
      </c>
    </row>
    <row r="50" spans="1:8" s="5" customFormat="1" ht="11.25" customHeight="1" x14ac:dyDescent="0.25">
      <c r="A50" s="58" t="s">
        <v>4</v>
      </c>
      <c r="B50" s="59">
        <f t="shared" ref="B50:G50" si="2">SUM(B19:B48)</f>
        <v>61</v>
      </c>
      <c r="C50" s="60">
        <f t="shared" si="2"/>
        <v>21512</v>
      </c>
      <c r="D50" s="61">
        <f t="shared" si="2"/>
        <v>8397</v>
      </c>
      <c r="E50" s="62">
        <f t="shared" si="2"/>
        <v>415582</v>
      </c>
      <c r="F50" s="60">
        <f t="shared" si="2"/>
        <v>366885</v>
      </c>
      <c r="G50" s="63">
        <f t="shared" si="2"/>
        <v>48697</v>
      </c>
      <c r="H50" s="64" t="s">
        <v>4</v>
      </c>
    </row>
    <row r="51" spans="1:8" s="5" customFormat="1" ht="11.25" customHeight="1" thickBot="1" x14ac:dyDescent="0.3">
      <c r="A51" s="6" t="s">
        <v>5</v>
      </c>
      <c r="B51" s="49">
        <f t="shared" ref="B51:G51" si="3">SUM(B8:B48)</f>
        <v>113</v>
      </c>
      <c r="C51" s="26">
        <f t="shared" si="3"/>
        <v>92862</v>
      </c>
      <c r="D51" s="27">
        <f t="shared" si="3"/>
        <v>27732</v>
      </c>
      <c r="E51" s="7">
        <f t="shared" si="3"/>
        <v>2301222</v>
      </c>
      <c r="F51" s="26">
        <f t="shared" si="3"/>
        <v>2096732</v>
      </c>
      <c r="G51" s="50">
        <f t="shared" si="3"/>
        <v>204490</v>
      </c>
      <c r="H51" s="43" t="s">
        <v>5</v>
      </c>
    </row>
  </sheetData>
  <mergeCells count="6">
    <mergeCell ref="F4:F5"/>
    <mergeCell ref="G4:G5"/>
    <mergeCell ref="C3:D3"/>
    <mergeCell ref="F3:G3"/>
    <mergeCell ref="C4:C5"/>
    <mergeCell ref="D4:D5"/>
  </mergeCells>
  <phoneticPr fontId="1"/>
  <printOptions horizontalCentered="1" verticalCentered="1"/>
  <pageMargins left="0.59055118110236227" right="0.19685039370078741" top="0.59055118110236227" bottom="0.59055118110236227" header="0" footer="0"/>
  <pageSetup paperSize="9" scale="95" orientation="landscape" r:id="rId1"/>
  <headerFooter alignWithMargins="0">
    <oddHeader>&amp;R&amp;"HGｺﾞｼｯｸM,標準"&amp;11&amp;F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(3)_イ_特別徴収義務者</vt:lpstr>
      <vt:lpstr>(3)_ロ_特別徴収義務者</vt:lpstr>
      <vt:lpstr>'(3)_イ_特別徴収義務者'!Print_Area</vt:lpstr>
      <vt:lpstr>'(3)_ロ_特別徴収義務者'!Print_Area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山里　知洋</dc:creator>
  <cp:lastModifiedBy>0006871</cp:lastModifiedBy>
  <cp:lastPrinted>2026-03-23T05:41:32Z</cp:lastPrinted>
  <dcterms:created xsi:type="dcterms:W3CDTF">2001-12-08T15:40:43Z</dcterms:created>
  <dcterms:modified xsi:type="dcterms:W3CDTF">2026-03-23T05:41:36Z</dcterms:modified>
</cp:coreProperties>
</file>