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企画部\市町村課\04_税政班\282_課税状況等調\R7年度\10　HP公表用\00_公表用データ\"/>
    </mc:Choice>
  </mc:AlternateContent>
  <xr:revisionPtr revIDLastSave="0" documentId="13_ncr:1_{DF5D5D7D-1923-442D-9234-214852175A22}" xr6:coauthVersionLast="47" xr6:coauthVersionMax="47" xr10:uidLastSave="{00000000-0000-0000-0000-000000000000}"/>
  <bookViews>
    <workbookView xWindow="30960" yWindow="255" windowWidth="21915" windowHeight="14985" xr2:uid="{00000000-000D-0000-FFFF-FFFF00000000}"/>
  </bookViews>
  <sheets>
    <sheet name="(1)納税義務者数" sheetId="2" r:id="rId1"/>
  </sheets>
  <definedNames>
    <definedName name="_xlnm.Print_Area" localSheetId="0">'(1)納税義務者数'!$A$1:$U$50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0" i="2" l="1"/>
  <c r="S50" i="2"/>
  <c r="R50" i="2"/>
  <c r="Q50" i="2"/>
  <c r="P50" i="2"/>
  <c r="O50" i="2"/>
  <c r="M50" i="2"/>
  <c r="L50" i="2"/>
  <c r="K50" i="2"/>
  <c r="J50" i="2"/>
  <c r="I50" i="2"/>
  <c r="H50" i="2"/>
  <c r="G50" i="2"/>
  <c r="F50" i="2"/>
  <c r="E50" i="2"/>
  <c r="C50" i="2"/>
  <c r="B50" i="2"/>
  <c r="T49" i="2"/>
  <c r="S49" i="2"/>
  <c r="R49" i="2"/>
  <c r="Q49" i="2"/>
  <c r="P49" i="2"/>
  <c r="O49" i="2"/>
  <c r="M49" i="2"/>
  <c r="L49" i="2"/>
  <c r="K49" i="2"/>
  <c r="J49" i="2"/>
  <c r="I49" i="2"/>
  <c r="H49" i="2"/>
  <c r="G49" i="2"/>
  <c r="F49" i="2"/>
  <c r="E49" i="2"/>
  <c r="C49" i="2"/>
  <c r="B49" i="2"/>
  <c r="T48" i="2"/>
  <c r="S48" i="2"/>
  <c r="R48" i="2"/>
  <c r="Q48" i="2"/>
  <c r="P48" i="2"/>
  <c r="O48" i="2"/>
  <c r="M48" i="2"/>
  <c r="L48" i="2"/>
  <c r="K48" i="2"/>
  <c r="J48" i="2"/>
  <c r="I48" i="2"/>
  <c r="H48" i="2"/>
  <c r="G48" i="2"/>
  <c r="F48" i="2"/>
  <c r="E48" i="2"/>
  <c r="C48" i="2"/>
  <c r="B48" i="2"/>
  <c r="U47" i="2"/>
  <c r="N47" i="2"/>
  <c r="D47" i="2"/>
  <c r="U46" i="2"/>
  <c r="N46" i="2"/>
  <c r="D46" i="2"/>
  <c r="U45" i="2"/>
  <c r="N45" i="2"/>
  <c r="D45" i="2"/>
  <c r="U44" i="2"/>
  <c r="N44" i="2"/>
  <c r="D44" i="2"/>
  <c r="U43" i="2"/>
  <c r="N43" i="2"/>
  <c r="D43" i="2"/>
  <c r="U42" i="2"/>
  <c r="N42" i="2"/>
  <c r="D42" i="2"/>
  <c r="U41" i="2"/>
  <c r="N41" i="2"/>
  <c r="D41" i="2"/>
  <c r="U40" i="2"/>
  <c r="N40" i="2"/>
  <c r="D40" i="2"/>
  <c r="U39" i="2"/>
  <c r="N39" i="2"/>
  <c r="D39" i="2"/>
  <c r="U38" i="2"/>
  <c r="N38" i="2"/>
  <c r="D38" i="2"/>
  <c r="U37" i="2"/>
  <c r="N37" i="2"/>
  <c r="D37" i="2"/>
  <c r="U36" i="2"/>
  <c r="N36" i="2"/>
  <c r="D36" i="2"/>
  <c r="U35" i="2"/>
  <c r="N35" i="2"/>
  <c r="D35" i="2"/>
  <c r="U34" i="2"/>
  <c r="N34" i="2"/>
  <c r="D34" i="2"/>
  <c r="U33" i="2"/>
  <c r="N33" i="2"/>
  <c r="D33" i="2"/>
  <c r="U32" i="2"/>
  <c r="N32" i="2"/>
  <c r="D32" i="2"/>
  <c r="U31" i="2"/>
  <c r="N31" i="2"/>
  <c r="D31" i="2"/>
  <c r="U30" i="2"/>
  <c r="N30" i="2"/>
  <c r="D30" i="2"/>
  <c r="U29" i="2"/>
  <c r="N29" i="2"/>
  <c r="D29" i="2"/>
  <c r="U28" i="2"/>
  <c r="N28" i="2"/>
  <c r="D28" i="2"/>
  <c r="U27" i="2"/>
  <c r="N27" i="2"/>
  <c r="D27" i="2"/>
  <c r="U26" i="2"/>
  <c r="N26" i="2"/>
  <c r="D26" i="2"/>
  <c r="U25" i="2"/>
  <c r="N25" i="2"/>
  <c r="D25" i="2"/>
  <c r="U24" i="2"/>
  <c r="N24" i="2"/>
  <c r="D24" i="2"/>
  <c r="U23" i="2"/>
  <c r="N23" i="2"/>
  <c r="D23" i="2"/>
  <c r="U22" i="2"/>
  <c r="N22" i="2"/>
  <c r="D22" i="2"/>
  <c r="U21" i="2"/>
  <c r="N21" i="2"/>
  <c r="D21" i="2"/>
  <c r="U20" i="2"/>
  <c r="N20" i="2"/>
  <c r="D20" i="2"/>
  <c r="U19" i="2"/>
  <c r="N19" i="2"/>
  <c r="D19" i="2"/>
  <c r="U18" i="2"/>
  <c r="N18" i="2"/>
  <c r="D18" i="2"/>
  <c r="U17" i="2"/>
  <c r="N17" i="2"/>
  <c r="D17" i="2"/>
  <c r="U16" i="2"/>
  <c r="N16" i="2"/>
  <c r="D16" i="2"/>
  <c r="U15" i="2"/>
  <c r="N15" i="2"/>
  <c r="D15" i="2"/>
  <c r="U14" i="2"/>
  <c r="N14" i="2"/>
  <c r="D14" i="2"/>
  <c r="U13" i="2"/>
  <c r="N13" i="2"/>
  <c r="D13" i="2"/>
  <c r="U12" i="2"/>
  <c r="N12" i="2"/>
  <c r="D12" i="2"/>
  <c r="U11" i="2"/>
  <c r="N11" i="2"/>
  <c r="D11" i="2"/>
  <c r="U10" i="2"/>
  <c r="N10" i="2"/>
  <c r="D10" i="2"/>
  <c r="U9" i="2"/>
  <c r="N9" i="2"/>
  <c r="D9" i="2"/>
  <c r="U8" i="2"/>
  <c r="N8" i="2"/>
  <c r="D8" i="2"/>
  <c r="U7" i="2"/>
  <c r="N7" i="2"/>
  <c r="D7" i="2"/>
  <c r="D48" i="2" l="1"/>
  <c r="N50" i="2"/>
  <c r="N49" i="2"/>
  <c r="N48" i="2"/>
  <c r="D49" i="2"/>
  <c r="D50" i="2"/>
</calcChain>
</file>

<file path=xl/sharedStrings.xml><?xml version="1.0" encoding="utf-8"?>
<sst xmlns="http://schemas.openxmlformats.org/spreadsheetml/2006/main" count="83" uniqueCount="78">
  <si>
    <t>　　　（単位：人）</t>
  </si>
  <si>
    <t>個人均等割納税義務者数</t>
  </si>
  <si>
    <t xml:space="preserve"> 法　　　　                  人</t>
  </si>
  <si>
    <t>納税者数</t>
  </si>
  <si>
    <t>市町村</t>
  </si>
  <si>
    <t>都 市 計</t>
  </si>
  <si>
    <t>町 村 計</t>
  </si>
  <si>
    <t>県    計</t>
  </si>
  <si>
    <t>法 　  人　   均 　  等　   割　   納　   税　   義　   務　   者　   数</t>
    <phoneticPr fontId="1"/>
  </si>
  <si>
    <t>　法　人　税　割</t>
    <phoneticPr fontId="1"/>
  </si>
  <si>
    <t>法第294条
第1項第1号
該　　当</t>
    <rPh sb="7" eb="8">
      <t>ダイ</t>
    </rPh>
    <rPh sb="9" eb="10">
      <t>コウ</t>
    </rPh>
    <rPh sb="10" eb="11">
      <t>ダイ</t>
    </rPh>
    <rPh sb="12" eb="13">
      <t>ゴウ</t>
    </rPh>
    <rPh sb="14" eb="15">
      <t>ガイ</t>
    </rPh>
    <rPh sb="17" eb="18">
      <t>トウ</t>
    </rPh>
    <phoneticPr fontId="1"/>
  </si>
  <si>
    <t>法第294条
第1項第2号
該　　当</t>
    <rPh sb="7" eb="8">
      <t>ダイ</t>
    </rPh>
    <rPh sb="9" eb="10">
      <t>コウ</t>
    </rPh>
    <rPh sb="10" eb="11">
      <t>ダイ</t>
    </rPh>
    <rPh sb="12" eb="13">
      <t>ゴウ</t>
    </rPh>
    <rPh sb="14" eb="15">
      <t>ガイ</t>
    </rPh>
    <rPh sb="17" eb="18">
      <t>トウ</t>
    </rPh>
    <phoneticPr fontId="1"/>
  </si>
  <si>
    <t>うち連結申
告法人分</t>
    <rPh sb="2" eb="4">
      <t>レンケツ</t>
    </rPh>
    <rPh sb="4" eb="5">
      <t>サル</t>
    </rPh>
    <rPh sb="6" eb="7">
      <t>コク</t>
    </rPh>
    <rPh sb="7" eb="10">
      <t>ホウジンブン</t>
    </rPh>
    <phoneticPr fontId="1"/>
  </si>
  <si>
    <t>(1)  市町村民税等納税義務者数に関する調（第１表より）</t>
    <rPh sb="23" eb="24">
      <t>ダイ</t>
    </rPh>
    <rPh sb="25" eb="26">
      <t>ヒョウ</t>
    </rPh>
    <phoneticPr fontId="1"/>
  </si>
  <si>
    <t>(A)～(H)の法人以外の法人をいうもの</t>
    <rPh sb="8" eb="10">
      <t>ホウジン</t>
    </rPh>
    <rPh sb="10" eb="12">
      <t>イガイ</t>
    </rPh>
    <rPh sb="13" eb="15">
      <t>ホウジン</t>
    </rPh>
    <phoneticPr fontId="1"/>
  </si>
  <si>
    <t>（A)</t>
    <phoneticPr fontId="1"/>
  </si>
  <si>
    <t>（B)</t>
    <phoneticPr fontId="1"/>
  </si>
  <si>
    <t>（C)</t>
    <phoneticPr fontId="1"/>
  </si>
  <si>
    <t>（D)</t>
    <phoneticPr fontId="1"/>
  </si>
  <si>
    <t>（E)</t>
    <phoneticPr fontId="1"/>
  </si>
  <si>
    <t>（F)</t>
    <phoneticPr fontId="1"/>
  </si>
  <si>
    <t>（G)</t>
    <phoneticPr fontId="1"/>
  </si>
  <si>
    <t>（H)</t>
    <phoneticPr fontId="1"/>
  </si>
  <si>
    <t>資本金等の金額が50億円を超える法人で、従業者数の合計数が50人を超えるもの</t>
    <rPh sb="0" eb="3">
      <t>シホンキン</t>
    </rPh>
    <rPh sb="3" eb="4">
      <t>ナド</t>
    </rPh>
    <rPh sb="5" eb="7">
      <t>キンガク</t>
    </rPh>
    <rPh sb="10" eb="12">
      <t>オクエン</t>
    </rPh>
    <rPh sb="13" eb="14">
      <t>コ</t>
    </rPh>
    <rPh sb="16" eb="18">
      <t>ホウジン</t>
    </rPh>
    <rPh sb="20" eb="23">
      <t>ジュウギョウシャ</t>
    </rPh>
    <rPh sb="23" eb="24">
      <t>スウ</t>
    </rPh>
    <rPh sb="25" eb="28">
      <t>ゴウケイスウ</t>
    </rPh>
    <rPh sb="31" eb="32">
      <t>ニン</t>
    </rPh>
    <rPh sb="33" eb="34">
      <t>コ</t>
    </rPh>
    <phoneticPr fontId="1"/>
  </si>
  <si>
    <t>資本金等の金額が10億円を超え50億円以下である法人で、従業者数の合計数が50人を超えるもの</t>
    <rPh sb="0" eb="3">
      <t>シホンキン</t>
    </rPh>
    <rPh sb="3" eb="4">
      <t>ナド</t>
    </rPh>
    <rPh sb="5" eb="7">
      <t>キンガク</t>
    </rPh>
    <rPh sb="10" eb="12">
      <t>オクエン</t>
    </rPh>
    <rPh sb="13" eb="14">
      <t>コ</t>
    </rPh>
    <rPh sb="17" eb="19">
      <t>オクエン</t>
    </rPh>
    <rPh sb="19" eb="21">
      <t>イカ</t>
    </rPh>
    <rPh sb="24" eb="26">
      <t>ホウジン</t>
    </rPh>
    <rPh sb="28" eb="31">
      <t>ジュウギョウシャ</t>
    </rPh>
    <rPh sb="31" eb="32">
      <t>スウ</t>
    </rPh>
    <rPh sb="33" eb="36">
      <t>ゴウケイスウ</t>
    </rPh>
    <rPh sb="39" eb="40">
      <t>ニン</t>
    </rPh>
    <rPh sb="41" eb="42">
      <t>コ</t>
    </rPh>
    <phoneticPr fontId="1"/>
  </si>
  <si>
    <t>資本金等の金額が10億円を超える法人で、従業者数の合計数が50人以下であるもの</t>
    <rPh sb="0" eb="3">
      <t>シホンキン</t>
    </rPh>
    <rPh sb="3" eb="4">
      <t>ナド</t>
    </rPh>
    <rPh sb="5" eb="7">
      <t>キンガク</t>
    </rPh>
    <rPh sb="10" eb="12">
      <t>オクエン</t>
    </rPh>
    <rPh sb="13" eb="14">
      <t>コ</t>
    </rPh>
    <rPh sb="16" eb="18">
      <t>ホウジン</t>
    </rPh>
    <rPh sb="20" eb="23">
      <t>ジュウギョウシャ</t>
    </rPh>
    <rPh sb="23" eb="24">
      <t>スウ</t>
    </rPh>
    <rPh sb="25" eb="28">
      <t>ゴウケイスウ</t>
    </rPh>
    <rPh sb="31" eb="32">
      <t>ニン</t>
    </rPh>
    <rPh sb="32" eb="34">
      <t>イカ</t>
    </rPh>
    <phoneticPr fontId="1"/>
  </si>
  <si>
    <t>資本金等の金額が1億円を超え10億円以下である法人で、従業者数の合計数が50人を超えるもの</t>
    <rPh sb="0" eb="3">
      <t>シホンキン</t>
    </rPh>
    <rPh sb="3" eb="4">
      <t>ナド</t>
    </rPh>
    <rPh sb="5" eb="7">
      <t>キンガク</t>
    </rPh>
    <rPh sb="9" eb="11">
      <t>オクエン</t>
    </rPh>
    <rPh sb="12" eb="13">
      <t>コ</t>
    </rPh>
    <rPh sb="16" eb="18">
      <t>オクエン</t>
    </rPh>
    <rPh sb="18" eb="20">
      <t>イカ</t>
    </rPh>
    <rPh sb="23" eb="25">
      <t>ホウジン</t>
    </rPh>
    <rPh sb="27" eb="30">
      <t>ジュウギョウシャ</t>
    </rPh>
    <rPh sb="30" eb="31">
      <t>スウ</t>
    </rPh>
    <rPh sb="32" eb="35">
      <t>ゴウケイスウ</t>
    </rPh>
    <rPh sb="38" eb="39">
      <t>ニン</t>
    </rPh>
    <rPh sb="40" eb="41">
      <t>コ</t>
    </rPh>
    <phoneticPr fontId="1"/>
  </si>
  <si>
    <t>資本金等の金額が1億円を超え10億円以下である法人で、従業者数の合計数が50人以下であるもの</t>
    <rPh sb="0" eb="3">
      <t>シホンキン</t>
    </rPh>
    <rPh sb="3" eb="4">
      <t>ナド</t>
    </rPh>
    <rPh sb="5" eb="7">
      <t>キンガク</t>
    </rPh>
    <rPh sb="9" eb="11">
      <t>オクエン</t>
    </rPh>
    <rPh sb="12" eb="13">
      <t>コ</t>
    </rPh>
    <rPh sb="16" eb="18">
      <t>オクエン</t>
    </rPh>
    <rPh sb="18" eb="20">
      <t>イカ</t>
    </rPh>
    <rPh sb="23" eb="25">
      <t>ホウジン</t>
    </rPh>
    <rPh sb="27" eb="30">
      <t>ジュウギョウシャ</t>
    </rPh>
    <rPh sb="30" eb="31">
      <t>スウ</t>
    </rPh>
    <rPh sb="32" eb="35">
      <t>ゴウケイスウ</t>
    </rPh>
    <rPh sb="38" eb="39">
      <t>ニン</t>
    </rPh>
    <rPh sb="39" eb="41">
      <t>イカ</t>
    </rPh>
    <phoneticPr fontId="1"/>
  </si>
  <si>
    <t>資本金等の金額が1,000万円を超え1億円以下である法人で、従業者数の合計数が50人を超えるもの</t>
    <rPh sb="0" eb="3">
      <t>シホンキン</t>
    </rPh>
    <rPh sb="3" eb="4">
      <t>ナド</t>
    </rPh>
    <rPh sb="5" eb="7">
      <t>キンガク</t>
    </rPh>
    <rPh sb="13" eb="14">
      <t>マン</t>
    </rPh>
    <rPh sb="14" eb="15">
      <t>エン</t>
    </rPh>
    <rPh sb="16" eb="17">
      <t>コ</t>
    </rPh>
    <rPh sb="19" eb="21">
      <t>オクエン</t>
    </rPh>
    <rPh sb="21" eb="23">
      <t>イカ</t>
    </rPh>
    <rPh sb="26" eb="28">
      <t>ホウジン</t>
    </rPh>
    <rPh sb="30" eb="33">
      <t>ジュウギョウシャ</t>
    </rPh>
    <rPh sb="33" eb="34">
      <t>スウ</t>
    </rPh>
    <rPh sb="35" eb="38">
      <t>ゴウケイスウ</t>
    </rPh>
    <rPh sb="41" eb="42">
      <t>ニン</t>
    </rPh>
    <rPh sb="43" eb="44">
      <t>コ</t>
    </rPh>
    <phoneticPr fontId="1"/>
  </si>
  <si>
    <t>資本金等の金額が1,000万円を超え1億円以下である法人で、従業者数の合計数が50人以下のもの</t>
    <rPh sb="0" eb="3">
      <t>シホンキン</t>
    </rPh>
    <rPh sb="3" eb="4">
      <t>ナド</t>
    </rPh>
    <rPh sb="5" eb="7">
      <t>キンガク</t>
    </rPh>
    <rPh sb="13" eb="14">
      <t>マン</t>
    </rPh>
    <rPh sb="14" eb="15">
      <t>エン</t>
    </rPh>
    <rPh sb="16" eb="17">
      <t>コ</t>
    </rPh>
    <rPh sb="19" eb="21">
      <t>オクエン</t>
    </rPh>
    <rPh sb="21" eb="23">
      <t>イカ</t>
    </rPh>
    <rPh sb="26" eb="28">
      <t>ホウジン</t>
    </rPh>
    <rPh sb="30" eb="33">
      <t>ジュウギョウシャ</t>
    </rPh>
    <rPh sb="33" eb="34">
      <t>スウ</t>
    </rPh>
    <rPh sb="35" eb="38">
      <t>ゴウケイスウ</t>
    </rPh>
    <rPh sb="41" eb="42">
      <t>ニン</t>
    </rPh>
    <rPh sb="42" eb="44">
      <t>イカ</t>
    </rPh>
    <phoneticPr fontId="1"/>
  </si>
  <si>
    <t>資本金等の金額が1,000万円以下である法人で、従業者数の合計数が50人を超えるもの</t>
    <rPh sb="0" eb="3">
      <t>シホンキン</t>
    </rPh>
    <rPh sb="3" eb="4">
      <t>ナド</t>
    </rPh>
    <rPh sb="5" eb="7">
      <t>キンガク</t>
    </rPh>
    <rPh sb="13" eb="14">
      <t>マン</t>
    </rPh>
    <rPh sb="14" eb="15">
      <t>エン</t>
    </rPh>
    <rPh sb="15" eb="17">
      <t>イカ</t>
    </rPh>
    <rPh sb="20" eb="22">
      <t>ホウジン</t>
    </rPh>
    <rPh sb="24" eb="27">
      <t>ジュウギョウシャ</t>
    </rPh>
    <rPh sb="27" eb="28">
      <t>スウ</t>
    </rPh>
    <rPh sb="29" eb="32">
      <t>ゴウケイスウ</t>
    </rPh>
    <rPh sb="35" eb="36">
      <t>ニン</t>
    </rPh>
    <rPh sb="37" eb="38">
      <t>コ</t>
    </rPh>
    <phoneticPr fontId="1"/>
  </si>
  <si>
    <t>市 町 村</t>
    <phoneticPr fontId="1"/>
  </si>
  <si>
    <t>計</t>
    <rPh sb="0" eb="1">
      <t>ケイ</t>
    </rPh>
    <phoneticPr fontId="1"/>
  </si>
  <si>
    <t xml:space="preserve">市町村民税
所得割納税
義務者数  </t>
  </si>
  <si>
    <t>固定資産税
納税
義務者数</t>
    <phoneticPr fontId="1"/>
  </si>
  <si>
    <t>納      税
義務者数</t>
    <rPh sb="11" eb="12">
      <t>シャ</t>
    </rPh>
    <rPh sb="12" eb="13">
      <t>スウ</t>
    </rPh>
    <phoneticPr fontId="1"/>
  </si>
  <si>
    <t>宜野湾市</t>
  </si>
  <si>
    <t>石垣市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</si>
  <si>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</si>
  <si>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</si>
  <si>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</si>
  <si>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</si>
  <si>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</si>
  <si>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</si>
  <si>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</si>
  <si>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</si>
  <si>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</si>
  <si>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</si>
  <si>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</si>
  <si>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</si>
  <si>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</si>
  <si>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</si>
  <si>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</si>
  <si>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</si>
  <si>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</si>
  <si>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</si>
  <si>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</si>
  <si>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</si>
  <si>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</si>
  <si>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</si>
  <si>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</si>
  <si>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</si>
  <si>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</si>
  <si>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</si>
  <si>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</si>
  <si>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</si>
  <si>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</si>
  <si>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</si>
  <si>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</si>
  <si>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</si>
  <si>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</si>
  <si>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</si>
  <si>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</si>
  <si>
    <t>多良間村</t>
  </si>
  <si>
    <t>竹富町</t>
  </si>
  <si>
    <t>与那国町</t>
  </si>
  <si>
    <t>那覇市</t>
    <phoneticPr fontId="1"/>
  </si>
  <si>
    <t>１． 令  和  ７  年  度  市  町  村  税  課  税  状  況  等  の  調</t>
    <rPh sb="3" eb="4">
      <t>レイ</t>
    </rPh>
    <rPh sb="6" eb="7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</si>
</sst>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7.5"/>
      <name val="ＭＳ Ｐゴシック"/>
      <family val="3"/>
      <charset val="128"/>
    </font>
    <font>
      <sz val="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11">
    <border>
      <left/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/>
      <top style="thin">
        <color indexed="64"/>
      </top>
      <bottom style="hair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n">
        <color indexed="64"/>
      </bottom>
      <diagonal/>
    </border>
    <border>
      <left/>
      <right style="thin">
        <color indexed="8"/>
      </right>
      <top style="thick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/>
      <top style="hair">
        <color indexed="8"/>
      </top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/>
      <diagonal/>
    </border>
    <border>
      <left style="thick">
        <color indexed="8"/>
      </left>
      <right/>
      <top style="thin">
        <color indexed="64"/>
      </top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 style="thin">
        <color indexed="64"/>
      </bottom>
      <diagonal/>
    </border>
    <border>
      <left style="thick">
        <color indexed="8"/>
      </left>
      <right/>
      <top/>
      <bottom style="hair">
        <color indexed="8"/>
      </bottom>
      <diagonal/>
    </border>
    <border>
      <left style="thick">
        <color indexed="8"/>
      </left>
      <right/>
      <top style="thin">
        <color indexed="64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/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 style="hair">
        <color indexed="8"/>
      </top>
      <bottom style="hair">
        <color indexed="8"/>
      </bottom>
      <diagonal/>
    </border>
    <border>
      <left/>
      <right style="thick">
        <color indexed="8"/>
      </right>
      <top style="hair">
        <color indexed="8"/>
      </top>
      <bottom/>
      <diagonal/>
    </border>
    <border>
      <left/>
      <right style="thick">
        <color indexed="8"/>
      </right>
      <top style="thin">
        <color indexed="64"/>
      </top>
      <bottom style="hair">
        <color indexed="8"/>
      </bottom>
      <diagonal/>
    </border>
    <border>
      <left/>
      <right style="thick">
        <color indexed="8"/>
      </right>
      <top style="hair">
        <color indexed="8"/>
      </top>
      <bottom style="thin">
        <color indexed="64"/>
      </bottom>
      <diagonal/>
    </border>
    <border>
      <left/>
      <right style="thick">
        <color indexed="8"/>
      </right>
      <top/>
      <bottom style="hair">
        <color indexed="8"/>
      </bottom>
      <diagonal/>
    </border>
    <border>
      <left/>
      <right style="thick">
        <color indexed="8"/>
      </right>
      <top style="thin">
        <color indexed="64"/>
      </top>
      <bottom style="medium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medium">
        <color indexed="8"/>
      </left>
      <right/>
      <top style="thick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ck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ck">
        <color indexed="8"/>
      </bottom>
      <diagonal/>
    </border>
    <border>
      <left style="thick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 style="thick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64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/>
      <bottom style="thick">
        <color indexed="8"/>
      </bottom>
      <diagonal/>
    </border>
    <border>
      <left style="hair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64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/>
      <bottom style="thick">
        <color indexed="8"/>
      </bottom>
      <diagonal/>
    </border>
    <border>
      <left style="hair">
        <color indexed="8"/>
      </left>
      <right style="hair">
        <color indexed="8"/>
      </right>
      <top/>
      <bottom style="thick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/>
      <right style="thick">
        <color indexed="8"/>
      </right>
      <top style="hair">
        <color indexed="8"/>
      </top>
      <bottom style="thin">
        <color indexed="8"/>
      </bottom>
      <diagonal/>
    </border>
  </borders>
  <cellStyleXfs count="1">
    <xf numFmtId="3" fontId="0" fillId="0" borderId="0"/>
  </cellStyleXfs>
  <cellXfs count="142">
    <xf numFmtId="3" fontId="0" fillId="0" borderId="0" xfId="0" applyProtection="1">
      <protection locked="0"/>
    </xf>
    <xf numFmtId="3" fontId="2" fillId="0" borderId="0" xfId="0" applyFont="1" applyProtection="1">
      <protection locked="0"/>
    </xf>
    <xf numFmtId="3" fontId="2" fillId="0" borderId="0" xfId="0" applyFont="1"/>
    <xf numFmtId="3" fontId="4" fillId="0" borderId="0" xfId="0" applyFont="1" applyAlignment="1">
      <alignment vertical="center"/>
    </xf>
    <xf numFmtId="3" fontId="4" fillId="0" borderId="0" xfId="0" applyFont="1" applyAlignment="1" applyProtection="1">
      <alignment vertical="center"/>
      <protection locked="0"/>
    </xf>
    <xf numFmtId="3" fontId="5" fillId="0" borderId="3" xfId="0" applyFont="1" applyBorder="1" applyAlignment="1">
      <alignment vertical="center"/>
    </xf>
    <xf numFmtId="3" fontId="2" fillId="0" borderId="0" xfId="0" applyFont="1" applyAlignment="1">
      <alignment vertical="center"/>
    </xf>
    <xf numFmtId="3" fontId="2" fillId="0" borderId="0" xfId="0" applyFont="1" applyAlignment="1" applyProtection="1">
      <alignment vertical="center"/>
      <protection locked="0"/>
    </xf>
    <xf numFmtId="3" fontId="5" fillId="0" borderId="0" xfId="0" applyFont="1" applyAlignment="1">
      <alignment horizontal="right"/>
    </xf>
    <xf numFmtId="3" fontId="3" fillId="2" borderId="16" xfId="0" applyFont="1" applyFill="1" applyBorder="1" applyAlignment="1">
      <alignment horizontal="center" vertical="center"/>
    </xf>
    <xf numFmtId="3" fontId="3" fillId="2" borderId="18" xfId="0" applyFont="1" applyFill="1" applyBorder="1" applyAlignment="1">
      <alignment vertical="center"/>
    </xf>
    <xf numFmtId="3" fontId="3" fillId="2" borderId="16" xfId="0" applyFont="1" applyFill="1" applyBorder="1" applyAlignment="1">
      <alignment vertical="center"/>
    </xf>
    <xf numFmtId="3" fontId="3" fillId="2" borderId="15" xfId="0" applyFont="1" applyFill="1" applyBorder="1" applyAlignment="1">
      <alignment vertical="center" wrapText="1"/>
    </xf>
    <xf numFmtId="3" fontId="3" fillId="2" borderId="16" xfId="0" applyFont="1" applyFill="1" applyBorder="1" applyAlignment="1">
      <alignment vertical="center" wrapText="1"/>
    </xf>
    <xf numFmtId="3" fontId="3" fillId="2" borderId="17" xfId="0" applyFont="1" applyFill="1" applyBorder="1" applyAlignment="1">
      <alignment vertical="center" wrapText="1"/>
    </xf>
    <xf numFmtId="3" fontId="3" fillId="2" borderId="27" xfId="0" applyFont="1" applyFill="1" applyBorder="1" applyAlignment="1">
      <alignment vertical="center" wrapText="1"/>
    </xf>
    <xf numFmtId="3" fontId="3" fillId="2" borderId="27" xfId="0" applyFont="1" applyFill="1" applyBorder="1" applyAlignment="1">
      <alignment horizontal="center" vertical="center" wrapText="1"/>
    </xf>
    <xf numFmtId="3" fontId="3" fillId="2" borderId="17" xfId="0" applyFont="1" applyFill="1" applyBorder="1" applyAlignment="1">
      <alignment vertical="center"/>
    </xf>
    <xf numFmtId="3" fontId="3" fillId="2" borderId="27" xfId="0" applyFont="1" applyFill="1" applyBorder="1" applyAlignment="1">
      <alignment vertical="center"/>
    </xf>
    <xf numFmtId="3" fontId="3" fillId="2" borderId="27" xfId="0" applyFont="1" applyFill="1" applyBorder="1" applyAlignment="1">
      <alignment horizontal="center" vertical="center"/>
    </xf>
    <xf numFmtId="3" fontId="3" fillId="2" borderId="28" xfId="0" applyFont="1" applyFill="1" applyBorder="1" applyAlignment="1">
      <alignment vertical="center"/>
    </xf>
    <xf numFmtId="3" fontId="3" fillId="2" borderId="46" xfId="0" applyFont="1" applyFill="1" applyBorder="1" applyAlignment="1">
      <alignment vertical="center" wrapText="1"/>
    </xf>
    <xf numFmtId="3" fontId="3" fillId="2" borderId="36" xfId="0" applyFont="1" applyFill="1" applyBorder="1" applyAlignment="1">
      <alignment vertical="center"/>
    </xf>
    <xf numFmtId="3" fontId="3" fillId="2" borderId="29" xfId="0" applyFont="1" applyFill="1" applyBorder="1" applyAlignment="1">
      <alignment vertical="center"/>
    </xf>
    <xf numFmtId="3" fontId="3" fillId="2" borderId="47" xfId="0" applyFont="1" applyFill="1" applyBorder="1" applyAlignment="1">
      <alignment vertical="center" wrapText="1"/>
    </xf>
    <xf numFmtId="3" fontId="3" fillId="2" borderId="37" xfId="0" applyFont="1" applyFill="1" applyBorder="1" applyAlignment="1">
      <alignment vertical="center"/>
    </xf>
    <xf numFmtId="3" fontId="3" fillId="2" borderId="29" xfId="0" applyFont="1" applyFill="1" applyBorder="1" applyAlignment="1">
      <alignment horizontal="center" vertical="center"/>
    </xf>
    <xf numFmtId="3" fontId="7" fillId="2" borderId="16" xfId="0" applyFont="1" applyFill="1" applyBorder="1" applyAlignment="1">
      <alignment horizontal="distributed" vertical="center" wrapText="1"/>
    </xf>
    <xf numFmtId="3" fontId="3" fillId="2" borderId="37" xfId="0" applyFont="1" applyFill="1" applyBorder="1" applyAlignment="1">
      <alignment horizontal="center" vertical="center"/>
    </xf>
    <xf numFmtId="3" fontId="5" fillId="0" borderId="56" xfId="0" applyFont="1" applyBorder="1" applyAlignment="1">
      <alignment vertical="center"/>
    </xf>
    <xf numFmtId="3" fontId="5" fillId="0" borderId="57" xfId="0" applyFont="1" applyBorder="1" applyAlignment="1">
      <alignment vertical="center"/>
    </xf>
    <xf numFmtId="3" fontId="5" fillId="0" borderId="58" xfId="0" applyFont="1" applyBorder="1" applyAlignment="1">
      <alignment vertical="center"/>
    </xf>
    <xf numFmtId="3" fontId="3" fillId="0" borderId="12" xfId="0" applyFont="1" applyBorder="1" applyAlignment="1">
      <alignment horizontal="center" vertical="center"/>
    </xf>
    <xf numFmtId="3" fontId="5" fillId="0" borderId="54" xfId="0" applyFont="1" applyBorder="1" applyAlignment="1">
      <alignment vertical="center"/>
    </xf>
    <xf numFmtId="3" fontId="3" fillId="0" borderId="44" xfId="0" applyFont="1" applyBorder="1" applyAlignment="1">
      <alignment horizontal="center" vertical="center"/>
    </xf>
    <xf numFmtId="3" fontId="7" fillId="2" borderId="60" xfId="0" applyFont="1" applyFill="1" applyBorder="1" applyAlignment="1">
      <alignment vertical="center" wrapText="1"/>
    </xf>
    <xf numFmtId="3" fontId="7" fillId="2" borderId="61" xfId="0" applyFont="1" applyFill="1" applyBorder="1" applyAlignment="1">
      <alignment vertical="center" wrapText="1"/>
    </xf>
    <xf numFmtId="3" fontId="7" fillId="2" borderId="62" xfId="0" applyFont="1" applyFill="1" applyBorder="1" applyAlignment="1">
      <alignment horizontal="distributed" vertical="center" wrapText="1"/>
    </xf>
    <xf numFmtId="3" fontId="7" fillId="2" borderId="63" xfId="0" applyFont="1" applyFill="1" applyBorder="1" applyAlignment="1">
      <alignment horizontal="distributed" vertical="center" wrapText="1"/>
    </xf>
    <xf numFmtId="3" fontId="7" fillId="2" borderId="62" xfId="0" applyFont="1" applyFill="1" applyBorder="1" applyAlignment="1">
      <alignment vertical="center" wrapText="1"/>
    </xf>
    <xf numFmtId="3" fontId="7" fillId="2" borderId="63" xfId="0" applyFont="1" applyFill="1" applyBorder="1" applyAlignment="1">
      <alignment vertical="center" wrapText="1"/>
    </xf>
    <xf numFmtId="3" fontId="5" fillId="0" borderId="64" xfId="0" applyFont="1" applyBorder="1" applyAlignment="1">
      <alignment vertical="center"/>
    </xf>
    <xf numFmtId="3" fontId="5" fillId="0" borderId="65" xfId="0" applyFont="1" applyBorder="1" applyAlignment="1">
      <alignment vertical="center"/>
    </xf>
    <xf numFmtId="3" fontId="5" fillId="0" borderId="78" xfId="0" applyFont="1" applyBorder="1" applyAlignment="1">
      <alignment vertical="center"/>
    </xf>
    <xf numFmtId="3" fontId="5" fillId="0" borderId="79" xfId="0" applyFont="1" applyBorder="1" applyAlignment="1">
      <alignment vertical="center"/>
    </xf>
    <xf numFmtId="3" fontId="4" fillId="2" borderId="80" xfId="0" applyFont="1" applyFill="1" applyBorder="1" applyAlignment="1">
      <alignment vertical="top" wrapText="1"/>
    </xf>
    <xf numFmtId="3" fontId="4" fillId="2" borderId="81" xfId="0" applyFont="1" applyFill="1" applyBorder="1" applyAlignment="1">
      <alignment vertical="top" wrapText="1"/>
    </xf>
    <xf numFmtId="3" fontId="5" fillId="0" borderId="85" xfId="0" applyFont="1" applyBorder="1" applyAlignment="1">
      <alignment vertical="center"/>
    </xf>
    <xf numFmtId="3" fontId="5" fillId="0" borderId="98" xfId="0" applyFont="1" applyBorder="1" applyAlignment="1">
      <alignment vertical="center"/>
    </xf>
    <xf numFmtId="3" fontId="5" fillId="0" borderId="99" xfId="0" applyFont="1" applyBorder="1" applyAlignment="1">
      <alignment vertical="center"/>
    </xf>
    <xf numFmtId="3" fontId="3" fillId="2" borderId="100" xfId="0" applyFont="1" applyFill="1" applyBorder="1" applyAlignment="1">
      <alignment horizontal="center" vertical="center" wrapText="1"/>
    </xf>
    <xf numFmtId="3" fontId="9" fillId="2" borderId="69" xfId="0" applyFont="1" applyFill="1" applyBorder="1" applyAlignment="1">
      <alignment horizontal="left" vertical="center" wrapText="1"/>
    </xf>
    <xf numFmtId="3" fontId="9" fillId="2" borderId="69" xfId="0" applyFont="1" applyFill="1" applyBorder="1" applyAlignment="1">
      <alignment vertical="center" wrapText="1"/>
    </xf>
    <xf numFmtId="3" fontId="7" fillId="2" borderId="82" xfId="0" applyFont="1" applyFill="1" applyBorder="1" applyAlignment="1">
      <alignment horizontal="center" vertical="center" wrapText="1"/>
    </xf>
    <xf numFmtId="3" fontId="7" fillId="2" borderId="83" xfId="0" applyFont="1" applyFill="1" applyBorder="1" applyAlignment="1">
      <alignment horizontal="center" vertical="center" wrapText="1"/>
    </xf>
    <xf numFmtId="3" fontId="7" fillId="2" borderId="47" xfId="0" applyFont="1" applyFill="1" applyBorder="1" applyAlignment="1">
      <alignment horizontal="distributed" vertical="center" wrapText="1"/>
    </xf>
    <xf numFmtId="3" fontId="8" fillId="0" borderId="0" xfId="0" applyFont="1"/>
    <xf numFmtId="3" fontId="3" fillId="0" borderId="55" xfId="0" applyFont="1" applyBorder="1" applyAlignment="1">
      <alignment horizontal="center" vertical="center"/>
    </xf>
    <xf numFmtId="3" fontId="5" fillId="0" borderId="101" xfId="0" applyFont="1" applyBorder="1" applyAlignment="1">
      <alignment vertical="center"/>
    </xf>
    <xf numFmtId="3" fontId="3" fillId="0" borderId="59" xfId="0" applyFont="1" applyBorder="1" applyAlignment="1">
      <alignment horizontal="center" vertical="center"/>
    </xf>
    <xf numFmtId="3" fontId="3" fillId="0" borderId="102" xfId="0" applyFont="1" applyBorder="1" applyAlignment="1">
      <alignment horizontal="center" vertical="center"/>
    </xf>
    <xf numFmtId="3" fontId="5" fillId="0" borderId="103" xfId="0" applyFont="1" applyBorder="1" applyAlignment="1">
      <alignment vertical="center"/>
    </xf>
    <xf numFmtId="3" fontId="5" fillId="0" borderId="104" xfId="0" applyFont="1" applyBorder="1" applyAlignment="1">
      <alignment vertical="center"/>
    </xf>
    <xf numFmtId="3" fontId="5" fillId="0" borderId="105" xfId="0" applyFont="1" applyBorder="1" applyAlignment="1">
      <alignment vertical="center"/>
    </xf>
    <xf numFmtId="3" fontId="5" fillId="0" borderId="106" xfId="0" applyFont="1" applyBorder="1" applyAlignment="1">
      <alignment vertical="center"/>
    </xf>
    <xf numFmtId="3" fontId="5" fillId="0" borderId="107" xfId="0" applyFont="1" applyBorder="1" applyAlignment="1">
      <alignment vertical="center"/>
    </xf>
    <xf numFmtId="3" fontId="5" fillId="0" borderId="108" xfId="0" applyFont="1" applyBorder="1" applyAlignment="1">
      <alignment vertical="center"/>
    </xf>
    <xf numFmtId="3" fontId="5" fillId="0" borderId="109" xfId="0" applyFont="1" applyBorder="1" applyAlignment="1">
      <alignment vertical="center"/>
    </xf>
    <xf numFmtId="3" fontId="3" fillId="0" borderId="110" xfId="0" applyFont="1" applyBorder="1" applyAlignment="1">
      <alignment horizontal="center" vertical="center"/>
    </xf>
    <xf numFmtId="3" fontId="3" fillId="0" borderId="55" xfId="0" applyFont="1" applyBorder="1" applyAlignment="1">
      <alignment vertical="center"/>
    </xf>
    <xf numFmtId="3" fontId="3" fillId="0" borderId="59" xfId="0" applyFont="1" applyBorder="1" applyAlignment="1">
      <alignment vertical="center"/>
    </xf>
    <xf numFmtId="3" fontId="3" fillId="0" borderId="30" xfId="0" applyFont="1" applyBorder="1" applyAlignment="1">
      <alignment vertical="center"/>
    </xf>
    <xf numFmtId="3" fontId="3" fillId="0" borderId="38" xfId="0" applyFont="1" applyBorder="1" applyAlignment="1">
      <alignment vertical="center"/>
    </xf>
    <xf numFmtId="3" fontId="3" fillId="0" borderId="31" xfId="0" applyFont="1" applyBorder="1" applyAlignment="1">
      <alignment vertical="center"/>
    </xf>
    <xf numFmtId="3" fontId="3" fillId="0" borderId="39" xfId="0" applyFont="1" applyBorder="1" applyAlignment="1">
      <alignment vertical="center"/>
    </xf>
    <xf numFmtId="3" fontId="3" fillId="0" borderId="32" xfId="0" applyFont="1" applyBorder="1" applyAlignment="1">
      <alignment vertical="center"/>
    </xf>
    <xf numFmtId="3" fontId="3" fillId="0" borderId="40" xfId="0" applyFont="1" applyBorder="1" applyAlignment="1">
      <alignment vertical="center"/>
    </xf>
    <xf numFmtId="3" fontId="3" fillId="0" borderId="33" xfId="0" applyFont="1" applyBorder="1" applyAlignment="1">
      <alignment vertical="center"/>
    </xf>
    <xf numFmtId="3" fontId="3" fillId="0" borderId="41" xfId="0" applyFont="1" applyBorder="1" applyAlignment="1">
      <alignment vertical="center"/>
    </xf>
    <xf numFmtId="3" fontId="3" fillId="0" borderId="34" xfId="0" applyFont="1" applyBorder="1" applyAlignment="1">
      <alignment vertical="center"/>
    </xf>
    <xf numFmtId="3" fontId="3" fillId="0" borderId="42" xfId="0" applyFont="1" applyBorder="1" applyAlignment="1">
      <alignment vertical="center"/>
    </xf>
    <xf numFmtId="3" fontId="3" fillId="0" borderId="35" xfId="0" applyFont="1" applyBorder="1" applyAlignment="1">
      <alignment vertical="center"/>
    </xf>
    <xf numFmtId="3" fontId="3" fillId="0" borderId="43" xfId="0" applyFont="1" applyBorder="1" applyAlignment="1">
      <alignment vertical="center"/>
    </xf>
    <xf numFmtId="3" fontId="6" fillId="0" borderId="0" xfId="0" applyFont="1" applyAlignment="1">
      <alignment horizontal="center" vertical="top"/>
    </xf>
    <xf numFmtId="3" fontId="3" fillId="2" borderId="45" xfId="0" applyFont="1" applyFill="1" applyBorder="1" applyAlignment="1">
      <alignment horizontal="center" vertical="center"/>
    </xf>
    <xf numFmtId="3" fontId="3" fillId="2" borderId="23" xfId="0" applyFont="1" applyFill="1" applyBorder="1" applyAlignment="1">
      <alignment horizontal="center" vertical="center"/>
    </xf>
    <xf numFmtId="3" fontId="3" fillId="2" borderId="24" xfId="0" applyFont="1" applyFill="1" applyBorder="1" applyAlignment="1">
      <alignment horizontal="center" vertical="center"/>
    </xf>
    <xf numFmtId="3" fontId="3" fillId="2" borderId="22" xfId="0" applyFont="1" applyFill="1" applyBorder="1" applyAlignment="1">
      <alignment horizontal="center" vertical="center"/>
    </xf>
    <xf numFmtId="3" fontId="3" fillId="2" borderId="25" xfId="0" applyFont="1" applyFill="1" applyBorder="1" applyAlignment="1">
      <alignment horizontal="center" vertical="center"/>
    </xf>
    <xf numFmtId="3" fontId="3" fillId="2" borderId="26" xfId="0" applyFont="1" applyFill="1" applyBorder="1" applyAlignment="1">
      <alignment horizontal="center" vertical="center"/>
    </xf>
    <xf numFmtId="3" fontId="3" fillId="2" borderId="19" xfId="0" applyFont="1" applyFill="1" applyBorder="1" applyAlignment="1">
      <alignment horizontal="center"/>
    </xf>
    <xf numFmtId="3" fontId="3" fillId="2" borderId="20" xfId="0" applyFont="1" applyFill="1" applyBorder="1" applyAlignment="1">
      <alignment horizontal="center"/>
    </xf>
    <xf numFmtId="3" fontId="2" fillId="0" borderId="21" xfId="0" applyFont="1" applyBorder="1" applyProtection="1">
      <protection locked="0"/>
    </xf>
    <xf numFmtId="3" fontId="5" fillId="0" borderId="64" xfId="0" applyFont="1" applyFill="1" applyBorder="1" applyAlignment="1">
      <alignment vertical="center"/>
    </xf>
    <xf numFmtId="3" fontId="5" fillId="0" borderId="65" xfId="0" applyFont="1" applyFill="1" applyBorder="1" applyAlignment="1">
      <alignment vertical="center"/>
    </xf>
    <xf numFmtId="3" fontId="5" fillId="0" borderId="57" xfId="0" applyFont="1" applyFill="1" applyBorder="1" applyAlignment="1">
      <alignment vertical="center"/>
    </xf>
    <xf numFmtId="3" fontId="5" fillId="0" borderId="84" xfId="0" applyFont="1" applyFill="1" applyBorder="1" applyAlignment="1">
      <alignment vertical="center"/>
    </xf>
    <xf numFmtId="3" fontId="5" fillId="0" borderId="85" xfId="0" applyFont="1" applyFill="1" applyBorder="1" applyAlignment="1">
      <alignment vertical="center"/>
    </xf>
    <xf numFmtId="3" fontId="5" fillId="0" borderId="56" xfId="0" applyFont="1" applyFill="1" applyBorder="1" applyAlignment="1">
      <alignment vertical="center"/>
    </xf>
    <xf numFmtId="3" fontId="5" fillId="0" borderId="58" xfId="0" applyFont="1" applyFill="1" applyBorder="1" applyAlignment="1">
      <alignment vertical="center"/>
    </xf>
    <xf numFmtId="3" fontId="5" fillId="0" borderId="66" xfId="0" applyFont="1" applyFill="1" applyBorder="1" applyAlignment="1">
      <alignment vertical="center"/>
    </xf>
    <xf numFmtId="3" fontId="5" fillId="0" borderId="67" xfId="0" applyFont="1" applyFill="1" applyBorder="1" applyAlignment="1">
      <alignment vertical="center"/>
    </xf>
    <xf numFmtId="3" fontId="5" fillId="0" borderId="2" xfId="0" applyFont="1" applyFill="1" applyBorder="1" applyAlignment="1">
      <alignment vertical="center"/>
    </xf>
    <xf numFmtId="3" fontId="5" fillId="0" borderId="86" xfId="0" applyFont="1" applyFill="1" applyBorder="1" applyAlignment="1">
      <alignment vertical="center"/>
    </xf>
    <xf numFmtId="3" fontId="5" fillId="0" borderId="87" xfId="0" applyFont="1" applyFill="1" applyBorder="1" applyAlignment="1">
      <alignment vertical="center"/>
    </xf>
    <xf numFmtId="3" fontId="5" fillId="0" borderId="1" xfId="0" applyFont="1" applyFill="1" applyBorder="1" applyAlignment="1">
      <alignment vertical="center"/>
    </xf>
    <xf numFmtId="3" fontId="5" fillId="0" borderId="48" xfId="0" applyFont="1" applyFill="1" applyBorder="1" applyAlignment="1">
      <alignment vertical="center"/>
    </xf>
    <xf numFmtId="3" fontId="5" fillId="0" borderId="68" xfId="0" applyFont="1" applyFill="1" applyBorder="1" applyAlignment="1">
      <alignment vertical="center"/>
    </xf>
    <xf numFmtId="3" fontId="5" fillId="0" borderId="69" xfId="0" applyFont="1" applyFill="1" applyBorder="1" applyAlignment="1">
      <alignment vertical="center"/>
    </xf>
    <xf numFmtId="3" fontId="5" fillId="0" borderId="9" xfId="0" applyFont="1" applyFill="1" applyBorder="1" applyAlignment="1">
      <alignment vertical="center"/>
    </xf>
    <xf numFmtId="3" fontId="5" fillId="0" borderId="88" xfId="0" applyFont="1" applyFill="1" applyBorder="1" applyAlignment="1">
      <alignment vertical="center"/>
    </xf>
    <xf numFmtId="3" fontId="5" fillId="0" borderId="89" xfId="0" applyFont="1" applyFill="1" applyBorder="1" applyAlignment="1">
      <alignment vertical="center"/>
    </xf>
    <xf numFmtId="3" fontId="5" fillId="0" borderId="8" xfId="0" applyFont="1" applyFill="1" applyBorder="1" applyAlignment="1">
      <alignment vertical="center"/>
    </xf>
    <xf numFmtId="3" fontId="5" fillId="0" borderId="49" xfId="0" applyFont="1" applyFill="1" applyBorder="1" applyAlignment="1">
      <alignment vertical="center"/>
    </xf>
    <xf numFmtId="3" fontId="5" fillId="0" borderId="70" xfId="0" applyFont="1" applyFill="1" applyBorder="1" applyAlignment="1">
      <alignment vertical="center"/>
    </xf>
    <xf numFmtId="3" fontId="5" fillId="0" borderId="71" xfId="0" applyFont="1" applyFill="1" applyBorder="1" applyAlignment="1">
      <alignment vertical="center"/>
    </xf>
    <xf numFmtId="3" fontId="5" fillId="0" borderId="11" xfId="0" applyFont="1" applyFill="1" applyBorder="1" applyAlignment="1">
      <alignment vertical="center"/>
    </xf>
    <xf numFmtId="3" fontId="5" fillId="0" borderId="90" xfId="0" applyFont="1" applyFill="1" applyBorder="1" applyAlignment="1">
      <alignment vertical="center"/>
    </xf>
    <xf numFmtId="3" fontId="5" fillId="0" borderId="91" xfId="0" applyFont="1" applyFill="1" applyBorder="1" applyAlignment="1">
      <alignment vertical="center"/>
    </xf>
    <xf numFmtId="3" fontId="5" fillId="0" borderId="10" xfId="0" applyFont="1" applyFill="1" applyBorder="1" applyAlignment="1">
      <alignment vertical="center"/>
    </xf>
    <xf numFmtId="3" fontId="5" fillId="0" borderId="50" xfId="0" applyFont="1" applyFill="1" applyBorder="1" applyAlignment="1">
      <alignment vertical="center"/>
    </xf>
    <xf numFmtId="3" fontId="5" fillId="0" borderId="72" xfId="0" applyFont="1" applyFill="1" applyBorder="1" applyAlignment="1">
      <alignment vertical="center"/>
    </xf>
    <xf numFmtId="3" fontId="5" fillId="0" borderId="73" xfId="0" applyFont="1" applyFill="1" applyBorder="1" applyAlignment="1">
      <alignment vertical="center"/>
    </xf>
    <xf numFmtId="3" fontId="5" fillId="0" borderId="7" xfId="0" applyFont="1" applyFill="1" applyBorder="1" applyAlignment="1">
      <alignment vertical="center"/>
    </xf>
    <xf numFmtId="3" fontId="5" fillId="0" borderId="92" xfId="0" applyFont="1" applyFill="1" applyBorder="1" applyAlignment="1">
      <alignment vertical="center"/>
    </xf>
    <xf numFmtId="3" fontId="5" fillId="0" borderId="93" xfId="0" applyFont="1" applyFill="1" applyBorder="1" applyAlignment="1">
      <alignment vertical="center"/>
    </xf>
    <xf numFmtId="3" fontId="5" fillId="0" borderId="6" xfId="0" applyFont="1" applyFill="1" applyBorder="1" applyAlignment="1">
      <alignment vertical="center"/>
    </xf>
    <xf numFmtId="3" fontId="5" fillId="0" borderId="51" xfId="0" applyFont="1" applyFill="1" applyBorder="1" applyAlignment="1">
      <alignment vertical="center"/>
    </xf>
    <xf numFmtId="3" fontId="5" fillId="0" borderId="74" xfId="0" applyFont="1" applyFill="1" applyBorder="1" applyAlignment="1">
      <alignment vertical="center"/>
    </xf>
    <xf numFmtId="3" fontId="5" fillId="0" borderId="75" xfId="0" applyFont="1" applyFill="1" applyBorder="1" applyAlignment="1">
      <alignment vertical="center"/>
    </xf>
    <xf numFmtId="3" fontId="5" fillId="0" borderId="5" xfId="0" applyFont="1" applyFill="1" applyBorder="1" applyAlignment="1">
      <alignment vertical="center"/>
    </xf>
    <xf numFmtId="3" fontId="5" fillId="0" borderId="94" xfId="0" applyFont="1" applyFill="1" applyBorder="1" applyAlignment="1">
      <alignment vertical="center"/>
    </xf>
    <xf numFmtId="3" fontId="5" fillId="0" borderId="95" xfId="0" applyFont="1" applyFill="1" applyBorder="1" applyAlignment="1">
      <alignment vertical="center"/>
    </xf>
    <xf numFmtId="3" fontId="5" fillId="0" borderId="4" xfId="0" applyFont="1" applyFill="1" applyBorder="1" applyAlignment="1">
      <alignment vertical="center"/>
    </xf>
    <xf numFmtId="3" fontId="5" fillId="0" borderId="52" xfId="0" applyFont="1" applyFill="1" applyBorder="1" applyAlignment="1">
      <alignment vertical="center"/>
    </xf>
    <xf numFmtId="3" fontId="5" fillId="0" borderId="76" xfId="0" applyFont="1" applyFill="1" applyBorder="1" applyAlignment="1">
      <alignment vertical="center"/>
    </xf>
    <xf numFmtId="3" fontId="5" fillId="0" borderId="77" xfId="0" applyFont="1" applyFill="1" applyBorder="1" applyAlignment="1">
      <alignment vertical="center"/>
    </xf>
    <xf numFmtId="3" fontId="5" fillId="0" borderId="14" xfId="0" applyFont="1" applyFill="1" applyBorder="1" applyAlignment="1">
      <alignment vertical="center"/>
    </xf>
    <xf numFmtId="3" fontId="5" fillId="0" borderId="96" xfId="0" applyFont="1" applyFill="1" applyBorder="1" applyAlignment="1">
      <alignment vertical="center"/>
    </xf>
    <xf numFmtId="3" fontId="5" fillId="0" borderId="97" xfId="0" applyFont="1" applyFill="1" applyBorder="1" applyAlignment="1">
      <alignment vertical="center"/>
    </xf>
    <xf numFmtId="3" fontId="5" fillId="0" borderId="13" xfId="0" applyFont="1" applyFill="1" applyBorder="1" applyAlignment="1">
      <alignment vertical="center"/>
    </xf>
    <xf numFmtId="3" fontId="5" fillId="0" borderId="53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D7028-EA04-4FE7-8D5E-3E269AE038C9}">
  <sheetPr>
    <pageSetUpPr autoPageBreaks="0" fitToPage="1"/>
  </sheetPr>
  <dimension ref="A1:V230"/>
  <sheetViews>
    <sheetView showGridLines="0" tabSelected="1" showOutlineSymbols="0" view="pageBreakPreview" zoomScale="90" zoomScaleNormal="85" zoomScaleSheetLayoutView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N21" sqref="N21"/>
    </sheetView>
  </sheetViews>
  <sheetFormatPr defaultColWidth="8.7109375" defaultRowHeight="16.5" x14ac:dyDescent="0.25"/>
  <cols>
    <col min="1" max="1" width="7.7109375" style="1" customWidth="1"/>
    <col min="2" max="3" width="6.42578125" style="1" customWidth="1"/>
    <col min="4" max="4" width="6.7109375" style="1" customWidth="1"/>
    <col min="5" max="13" width="6.2109375" style="1" customWidth="1"/>
    <col min="14" max="14" width="6.28515625" style="1" customWidth="1"/>
    <col min="15" max="15" width="7.2109375" style="1" customWidth="1"/>
    <col min="16" max="19" width="6.2109375" style="1" customWidth="1"/>
    <col min="20" max="20" width="7.2109375" style="1" customWidth="1"/>
    <col min="21" max="21" width="7.7109375" style="1" customWidth="1"/>
    <col min="22" max="22" width="1.7109375" style="1" customWidth="1"/>
    <col min="23" max="16384" width="8.7109375" style="1"/>
  </cols>
  <sheetData>
    <row r="1" spans="1:22" ht="21" x14ac:dyDescent="0.25">
      <c r="A1" s="83" t="s">
        <v>77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</row>
    <row r="2" spans="1:22" ht="26.25" customHeight="1" thickBot="1" x14ac:dyDescent="0.3">
      <c r="A2" s="56" t="s">
        <v>13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U2" s="8" t="s">
        <v>0</v>
      </c>
    </row>
    <row r="3" spans="1:22" s="7" customFormat="1" ht="16" customHeight="1" thickTop="1" x14ac:dyDescent="0.25">
      <c r="A3" s="20"/>
      <c r="B3" s="84" t="s">
        <v>1</v>
      </c>
      <c r="C3" s="85"/>
      <c r="D3" s="86"/>
      <c r="E3" s="87" t="s">
        <v>8</v>
      </c>
      <c r="F3" s="85"/>
      <c r="G3" s="85"/>
      <c r="H3" s="85"/>
      <c r="I3" s="85"/>
      <c r="J3" s="85"/>
      <c r="K3" s="85"/>
      <c r="L3" s="85"/>
      <c r="M3" s="85"/>
      <c r="N3" s="86"/>
      <c r="O3" s="12"/>
      <c r="P3" s="88" t="s">
        <v>9</v>
      </c>
      <c r="Q3" s="88"/>
      <c r="R3" s="88"/>
      <c r="S3" s="89"/>
      <c r="T3" s="21"/>
      <c r="U3" s="22"/>
      <c r="V3" s="6"/>
    </row>
    <row r="4" spans="1:22" ht="12" customHeight="1" x14ac:dyDescent="0.25">
      <c r="A4" s="23"/>
      <c r="B4" s="35"/>
      <c r="C4" s="36"/>
      <c r="D4" s="10"/>
      <c r="E4" s="90" t="s">
        <v>2</v>
      </c>
      <c r="F4" s="91"/>
      <c r="G4" s="91"/>
      <c r="H4" s="91"/>
      <c r="I4" s="91"/>
      <c r="J4" s="91"/>
      <c r="K4" s="91"/>
      <c r="L4" s="91"/>
      <c r="M4" s="92"/>
      <c r="N4" s="10"/>
      <c r="O4" s="13"/>
      <c r="P4" s="14"/>
      <c r="Q4" s="50"/>
      <c r="R4" s="17"/>
      <c r="S4" s="50"/>
      <c r="T4" s="24"/>
      <c r="U4" s="25"/>
      <c r="V4" s="2"/>
    </row>
    <row r="5" spans="1:22" ht="88.5" customHeight="1" x14ac:dyDescent="0.25">
      <c r="A5" s="26" t="s">
        <v>31</v>
      </c>
      <c r="B5" s="37" t="s">
        <v>10</v>
      </c>
      <c r="C5" s="38" t="s">
        <v>11</v>
      </c>
      <c r="D5" s="9" t="s">
        <v>32</v>
      </c>
      <c r="E5" s="45" t="s">
        <v>23</v>
      </c>
      <c r="F5" s="46" t="s">
        <v>24</v>
      </c>
      <c r="G5" s="46" t="s">
        <v>25</v>
      </c>
      <c r="H5" s="46" t="s">
        <v>26</v>
      </c>
      <c r="I5" s="46" t="s">
        <v>27</v>
      </c>
      <c r="J5" s="46" t="s">
        <v>28</v>
      </c>
      <c r="K5" s="46" t="s">
        <v>29</v>
      </c>
      <c r="L5" s="46" t="s">
        <v>30</v>
      </c>
      <c r="M5" s="36" t="s">
        <v>14</v>
      </c>
      <c r="N5" s="9" t="s">
        <v>32</v>
      </c>
      <c r="O5" s="27" t="s">
        <v>33</v>
      </c>
      <c r="P5" s="16" t="s">
        <v>35</v>
      </c>
      <c r="Q5" s="51" t="s">
        <v>12</v>
      </c>
      <c r="R5" s="19" t="s">
        <v>3</v>
      </c>
      <c r="S5" s="52" t="s">
        <v>12</v>
      </c>
      <c r="T5" s="55" t="s">
        <v>34</v>
      </c>
      <c r="U5" s="28" t="s">
        <v>4</v>
      </c>
      <c r="V5" s="2"/>
    </row>
    <row r="6" spans="1:22" ht="13.5" customHeight="1" thickBot="1" x14ac:dyDescent="0.3">
      <c r="A6" s="23"/>
      <c r="B6" s="39"/>
      <c r="C6" s="40"/>
      <c r="D6" s="11"/>
      <c r="E6" s="53" t="s">
        <v>15</v>
      </c>
      <c r="F6" s="54" t="s">
        <v>16</v>
      </c>
      <c r="G6" s="54" t="s">
        <v>17</v>
      </c>
      <c r="H6" s="54" t="s">
        <v>18</v>
      </c>
      <c r="I6" s="54" t="s">
        <v>19</v>
      </c>
      <c r="J6" s="54" t="s">
        <v>20</v>
      </c>
      <c r="K6" s="54" t="s">
        <v>21</v>
      </c>
      <c r="L6" s="54" t="s">
        <v>22</v>
      </c>
      <c r="M6" s="40"/>
      <c r="N6" s="11"/>
      <c r="O6" s="13"/>
      <c r="P6" s="15"/>
      <c r="Q6" s="40"/>
      <c r="R6" s="18"/>
      <c r="S6" s="40"/>
      <c r="T6" s="24"/>
      <c r="U6" s="25"/>
      <c r="V6" s="2"/>
    </row>
    <row r="7" spans="1:22" s="4" customFormat="1" ht="12" customHeight="1" x14ac:dyDescent="0.25">
      <c r="A7" s="69" t="s">
        <v>76</v>
      </c>
      <c r="B7" s="93">
        <v>152702</v>
      </c>
      <c r="C7" s="94">
        <v>143</v>
      </c>
      <c r="D7" s="95">
        <f t="shared" ref="D7:D47" si="0">B7+C7</f>
        <v>152845</v>
      </c>
      <c r="E7" s="96">
        <v>57</v>
      </c>
      <c r="F7" s="97">
        <v>21</v>
      </c>
      <c r="G7" s="97">
        <v>678</v>
      </c>
      <c r="H7" s="97">
        <v>68</v>
      </c>
      <c r="I7" s="97">
        <v>578</v>
      </c>
      <c r="J7" s="97">
        <v>184</v>
      </c>
      <c r="K7" s="97">
        <v>1974</v>
      </c>
      <c r="L7" s="97">
        <v>96</v>
      </c>
      <c r="M7" s="94">
        <v>10577</v>
      </c>
      <c r="N7" s="98">
        <f>SUM(E7:M7)</f>
        <v>14233</v>
      </c>
      <c r="O7" s="98">
        <v>143157</v>
      </c>
      <c r="P7" s="95">
        <v>13924</v>
      </c>
      <c r="Q7" s="94">
        <v>438</v>
      </c>
      <c r="R7" s="95">
        <v>5542</v>
      </c>
      <c r="S7" s="94">
        <v>283</v>
      </c>
      <c r="T7" s="99">
        <v>86647</v>
      </c>
      <c r="U7" s="70" t="str">
        <f>A7</f>
        <v>那覇市</v>
      </c>
      <c r="V7" s="3"/>
    </row>
    <row r="8" spans="1:22" s="4" customFormat="1" ht="12" customHeight="1" x14ac:dyDescent="0.25">
      <c r="A8" s="71" t="s">
        <v>36</v>
      </c>
      <c r="B8" s="100">
        <v>49580</v>
      </c>
      <c r="C8" s="101">
        <v>0</v>
      </c>
      <c r="D8" s="102">
        <f t="shared" si="0"/>
        <v>49580</v>
      </c>
      <c r="E8" s="103">
        <v>8</v>
      </c>
      <c r="F8" s="104">
        <v>1</v>
      </c>
      <c r="G8" s="104">
        <v>86</v>
      </c>
      <c r="H8" s="104">
        <v>10</v>
      </c>
      <c r="I8" s="104">
        <v>82</v>
      </c>
      <c r="J8" s="104">
        <v>32</v>
      </c>
      <c r="K8" s="104">
        <v>428</v>
      </c>
      <c r="L8" s="104">
        <v>15</v>
      </c>
      <c r="M8" s="101">
        <v>2684</v>
      </c>
      <c r="N8" s="105">
        <f t="shared" ref="N8:N47" si="1">SUM(E8:M8)</f>
        <v>3346</v>
      </c>
      <c r="O8" s="105">
        <v>45484</v>
      </c>
      <c r="P8" s="102">
        <v>3296</v>
      </c>
      <c r="Q8" s="101">
        <v>47</v>
      </c>
      <c r="R8" s="102">
        <v>1140</v>
      </c>
      <c r="S8" s="101">
        <v>20</v>
      </c>
      <c r="T8" s="106">
        <v>27956</v>
      </c>
      <c r="U8" s="72" t="str">
        <f t="shared" ref="U8:U47" si="2">A8</f>
        <v>宜野湾市</v>
      </c>
      <c r="V8" s="3"/>
    </row>
    <row r="9" spans="1:22" s="4" customFormat="1" ht="12" customHeight="1" x14ac:dyDescent="0.25">
      <c r="A9" s="71" t="s">
        <v>37</v>
      </c>
      <c r="B9" s="100">
        <v>24454</v>
      </c>
      <c r="C9" s="101">
        <v>0</v>
      </c>
      <c r="D9" s="102">
        <f t="shared" si="0"/>
        <v>24454</v>
      </c>
      <c r="E9" s="103">
        <v>5</v>
      </c>
      <c r="F9" s="104">
        <v>2</v>
      </c>
      <c r="G9" s="104">
        <v>53</v>
      </c>
      <c r="H9" s="104">
        <v>12</v>
      </c>
      <c r="I9" s="104">
        <v>71</v>
      </c>
      <c r="J9" s="104">
        <v>14</v>
      </c>
      <c r="K9" s="104">
        <v>373</v>
      </c>
      <c r="L9" s="104">
        <v>7</v>
      </c>
      <c r="M9" s="101">
        <v>1790</v>
      </c>
      <c r="N9" s="105">
        <f t="shared" si="1"/>
        <v>2327</v>
      </c>
      <c r="O9" s="105">
        <v>22328</v>
      </c>
      <c r="P9" s="102">
        <v>2308</v>
      </c>
      <c r="Q9" s="101">
        <v>46</v>
      </c>
      <c r="R9" s="102">
        <v>732</v>
      </c>
      <c r="S9" s="101">
        <v>27</v>
      </c>
      <c r="T9" s="106">
        <v>15680</v>
      </c>
      <c r="U9" s="72" t="str">
        <f t="shared" si="2"/>
        <v>石垣市</v>
      </c>
      <c r="V9" s="3"/>
    </row>
    <row r="10" spans="1:22" s="4" customFormat="1" ht="12" customHeight="1" x14ac:dyDescent="0.25">
      <c r="A10" s="71" t="s">
        <v>38</v>
      </c>
      <c r="B10" s="100">
        <v>58293</v>
      </c>
      <c r="C10" s="101">
        <v>0</v>
      </c>
      <c r="D10" s="102">
        <f t="shared" si="0"/>
        <v>58293</v>
      </c>
      <c r="E10" s="103">
        <v>14</v>
      </c>
      <c r="F10" s="104">
        <v>10</v>
      </c>
      <c r="G10" s="104">
        <v>191</v>
      </c>
      <c r="H10" s="104">
        <v>31</v>
      </c>
      <c r="I10" s="104">
        <v>181</v>
      </c>
      <c r="J10" s="104">
        <v>94</v>
      </c>
      <c r="K10" s="104">
        <v>701</v>
      </c>
      <c r="L10" s="104">
        <v>31</v>
      </c>
      <c r="M10" s="101">
        <v>3202</v>
      </c>
      <c r="N10" s="105">
        <f t="shared" si="1"/>
        <v>4455</v>
      </c>
      <c r="O10" s="105">
        <v>53570</v>
      </c>
      <c r="P10" s="102">
        <v>4363</v>
      </c>
      <c r="Q10" s="101">
        <v>104</v>
      </c>
      <c r="R10" s="102">
        <v>1816</v>
      </c>
      <c r="S10" s="101">
        <v>76</v>
      </c>
      <c r="T10" s="106">
        <v>30544</v>
      </c>
      <c r="U10" s="72" t="str">
        <f t="shared" si="2"/>
        <v>浦添市</v>
      </c>
      <c r="V10" s="3"/>
    </row>
    <row r="11" spans="1:22" s="4" customFormat="1" ht="12" customHeight="1" x14ac:dyDescent="0.25">
      <c r="A11" s="73" t="s">
        <v>39</v>
      </c>
      <c r="B11" s="107">
        <v>30110</v>
      </c>
      <c r="C11" s="108">
        <v>0</v>
      </c>
      <c r="D11" s="109">
        <f t="shared" si="0"/>
        <v>30110</v>
      </c>
      <c r="E11" s="110">
        <v>6</v>
      </c>
      <c r="F11" s="111">
        <v>4</v>
      </c>
      <c r="G11" s="111">
        <v>92</v>
      </c>
      <c r="H11" s="111">
        <v>8</v>
      </c>
      <c r="I11" s="111">
        <v>80</v>
      </c>
      <c r="J11" s="111">
        <v>24</v>
      </c>
      <c r="K11" s="111">
        <v>440</v>
      </c>
      <c r="L11" s="111">
        <v>16</v>
      </c>
      <c r="M11" s="108">
        <v>1567</v>
      </c>
      <c r="N11" s="112">
        <f t="shared" si="1"/>
        <v>2237</v>
      </c>
      <c r="O11" s="112">
        <v>27510</v>
      </c>
      <c r="P11" s="109">
        <v>2234</v>
      </c>
      <c r="Q11" s="108">
        <v>38</v>
      </c>
      <c r="R11" s="109">
        <v>780</v>
      </c>
      <c r="S11" s="108">
        <v>22</v>
      </c>
      <c r="T11" s="113">
        <v>20210</v>
      </c>
      <c r="U11" s="74" t="str">
        <f t="shared" si="2"/>
        <v>名護市</v>
      </c>
      <c r="V11" s="3"/>
    </row>
    <row r="12" spans="1:22" s="4" customFormat="1" ht="12" customHeight="1" x14ac:dyDescent="0.25">
      <c r="A12" s="75" t="s">
        <v>40</v>
      </c>
      <c r="B12" s="114">
        <v>29313</v>
      </c>
      <c r="C12" s="115">
        <v>0</v>
      </c>
      <c r="D12" s="116">
        <f>B12+C12</f>
        <v>29313</v>
      </c>
      <c r="E12" s="117">
        <v>6</v>
      </c>
      <c r="F12" s="118">
        <v>1</v>
      </c>
      <c r="G12" s="118">
        <v>64</v>
      </c>
      <c r="H12" s="118">
        <v>8</v>
      </c>
      <c r="I12" s="118">
        <v>61</v>
      </c>
      <c r="J12" s="118">
        <v>35</v>
      </c>
      <c r="K12" s="118">
        <v>399</v>
      </c>
      <c r="L12" s="118">
        <v>12</v>
      </c>
      <c r="M12" s="115">
        <v>1635</v>
      </c>
      <c r="N12" s="119">
        <f t="shared" si="1"/>
        <v>2221</v>
      </c>
      <c r="O12" s="119">
        <v>26401</v>
      </c>
      <c r="P12" s="116">
        <v>2192</v>
      </c>
      <c r="Q12" s="115">
        <v>24</v>
      </c>
      <c r="R12" s="116">
        <v>747</v>
      </c>
      <c r="S12" s="115">
        <v>20</v>
      </c>
      <c r="T12" s="120">
        <v>18439</v>
      </c>
      <c r="U12" s="76" t="str">
        <f t="shared" si="2"/>
        <v>糸満市</v>
      </c>
      <c r="V12" s="3"/>
    </row>
    <row r="13" spans="1:22" s="4" customFormat="1" ht="12" customHeight="1" x14ac:dyDescent="0.25">
      <c r="A13" s="71" t="s">
        <v>41</v>
      </c>
      <c r="B13" s="100">
        <v>65566</v>
      </c>
      <c r="C13" s="101">
        <v>0</v>
      </c>
      <c r="D13" s="102">
        <f t="shared" si="0"/>
        <v>65566</v>
      </c>
      <c r="E13" s="103">
        <v>8</v>
      </c>
      <c r="F13" s="104">
        <v>9</v>
      </c>
      <c r="G13" s="104">
        <v>91</v>
      </c>
      <c r="H13" s="104">
        <v>11</v>
      </c>
      <c r="I13" s="104">
        <v>80</v>
      </c>
      <c r="J13" s="104">
        <v>46</v>
      </c>
      <c r="K13" s="104">
        <v>552</v>
      </c>
      <c r="L13" s="104">
        <v>40</v>
      </c>
      <c r="M13" s="101">
        <v>3423</v>
      </c>
      <c r="N13" s="105">
        <f t="shared" si="1"/>
        <v>4260</v>
      </c>
      <c r="O13" s="105">
        <v>59681</v>
      </c>
      <c r="P13" s="102">
        <v>4189</v>
      </c>
      <c r="Q13" s="101">
        <v>17</v>
      </c>
      <c r="R13" s="102">
        <v>1254</v>
      </c>
      <c r="S13" s="101">
        <v>13</v>
      </c>
      <c r="T13" s="106">
        <v>42012</v>
      </c>
      <c r="U13" s="72" t="str">
        <f t="shared" si="2"/>
        <v>沖縄市</v>
      </c>
      <c r="V13" s="3"/>
    </row>
    <row r="14" spans="1:22" s="4" customFormat="1" ht="12" customHeight="1" x14ac:dyDescent="0.25">
      <c r="A14" s="71" t="s">
        <v>42</v>
      </c>
      <c r="B14" s="100">
        <v>32199</v>
      </c>
      <c r="C14" s="101">
        <v>32</v>
      </c>
      <c r="D14" s="102">
        <f t="shared" si="0"/>
        <v>32231</v>
      </c>
      <c r="E14" s="103">
        <v>7</v>
      </c>
      <c r="F14" s="104">
        <v>4</v>
      </c>
      <c r="G14" s="104">
        <v>88</v>
      </c>
      <c r="H14" s="104">
        <v>7</v>
      </c>
      <c r="I14" s="104">
        <v>105</v>
      </c>
      <c r="J14" s="104">
        <v>30</v>
      </c>
      <c r="K14" s="104">
        <v>450</v>
      </c>
      <c r="L14" s="104">
        <v>13</v>
      </c>
      <c r="M14" s="101">
        <v>1922</v>
      </c>
      <c r="N14" s="105">
        <f t="shared" si="1"/>
        <v>2626</v>
      </c>
      <c r="O14" s="105">
        <v>29517</v>
      </c>
      <c r="P14" s="102">
        <v>2613</v>
      </c>
      <c r="Q14" s="101">
        <v>3</v>
      </c>
      <c r="R14" s="102">
        <v>912</v>
      </c>
      <c r="S14" s="101">
        <v>3</v>
      </c>
      <c r="T14" s="106">
        <v>17733</v>
      </c>
      <c r="U14" s="72" t="str">
        <f t="shared" si="2"/>
        <v>豊見城市</v>
      </c>
      <c r="V14" s="3"/>
    </row>
    <row r="15" spans="1:22" s="4" customFormat="1" ht="12" customHeight="1" x14ac:dyDescent="0.25">
      <c r="A15" s="71" t="s">
        <v>43</v>
      </c>
      <c r="B15" s="100">
        <v>57587</v>
      </c>
      <c r="C15" s="101">
        <v>0</v>
      </c>
      <c r="D15" s="102">
        <f t="shared" si="0"/>
        <v>57587</v>
      </c>
      <c r="E15" s="103">
        <v>10</v>
      </c>
      <c r="F15" s="104">
        <v>5</v>
      </c>
      <c r="G15" s="104">
        <v>78</v>
      </c>
      <c r="H15" s="104">
        <v>16</v>
      </c>
      <c r="I15" s="104">
        <v>105</v>
      </c>
      <c r="J15" s="104">
        <v>50</v>
      </c>
      <c r="K15" s="104">
        <v>446</v>
      </c>
      <c r="L15" s="104">
        <v>25</v>
      </c>
      <c r="M15" s="101">
        <v>2259</v>
      </c>
      <c r="N15" s="105">
        <f t="shared" si="1"/>
        <v>2994</v>
      </c>
      <c r="O15" s="105">
        <v>52145</v>
      </c>
      <c r="P15" s="102">
        <v>2954</v>
      </c>
      <c r="Q15" s="101">
        <v>50</v>
      </c>
      <c r="R15" s="102">
        <v>1024</v>
      </c>
      <c r="S15" s="101">
        <v>24</v>
      </c>
      <c r="T15" s="106">
        <v>40276</v>
      </c>
      <c r="U15" s="72" t="str">
        <f t="shared" si="2"/>
        <v>うるま市</v>
      </c>
      <c r="V15" s="3"/>
    </row>
    <row r="16" spans="1:22" s="4" customFormat="1" ht="12" customHeight="1" x14ac:dyDescent="0.25">
      <c r="A16" s="77" t="s">
        <v>44</v>
      </c>
      <c r="B16" s="121">
        <v>26894</v>
      </c>
      <c r="C16" s="122">
        <v>2</v>
      </c>
      <c r="D16" s="123">
        <f t="shared" si="0"/>
        <v>26896</v>
      </c>
      <c r="E16" s="124">
        <v>5</v>
      </c>
      <c r="F16" s="125">
        <v>5</v>
      </c>
      <c r="G16" s="125">
        <v>74</v>
      </c>
      <c r="H16" s="125">
        <v>8</v>
      </c>
      <c r="I16" s="125">
        <v>67</v>
      </c>
      <c r="J16" s="125">
        <v>15</v>
      </c>
      <c r="K16" s="125">
        <v>430</v>
      </c>
      <c r="L16" s="125">
        <v>13</v>
      </c>
      <c r="M16" s="122">
        <v>2140</v>
      </c>
      <c r="N16" s="126">
        <f t="shared" si="1"/>
        <v>2757</v>
      </c>
      <c r="O16" s="126">
        <v>24428</v>
      </c>
      <c r="P16" s="123">
        <v>2728</v>
      </c>
      <c r="Q16" s="122">
        <v>33</v>
      </c>
      <c r="R16" s="123">
        <v>931</v>
      </c>
      <c r="S16" s="122">
        <v>24</v>
      </c>
      <c r="T16" s="127">
        <v>21000</v>
      </c>
      <c r="U16" s="78" t="str">
        <f t="shared" si="2"/>
        <v>宮古島市</v>
      </c>
      <c r="V16" s="3"/>
    </row>
    <row r="17" spans="1:22" s="4" customFormat="1" ht="12" customHeight="1" x14ac:dyDescent="0.25">
      <c r="A17" s="79" t="s">
        <v>45</v>
      </c>
      <c r="B17" s="128">
        <v>21885</v>
      </c>
      <c r="C17" s="129">
        <v>0</v>
      </c>
      <c r="D17" s="130">
        <f t="shared" si="0"/>
        <v>21885</v>
      </c>
      <c r="E17" s="131">
        <v>3</v>
      </c>
      <c r="F17" s="132">
        <v>2</v>
      </c>
      <c r="G17" s="132">
        <v>15</v>
      </c>
      <c r="H17" s="132">
        <v>3</v>
      </c>
      <c r="I17" s="132">
        <v>17</v>
      </c>
      <c r="J17" s="132">
        <v>14</v>
      </c>
      <c r="K17" s="132">
        <v>255</v>
      </c>
      <c r="L17" s="132">
        <v>4</v>
      </c>
      <c r="M17" s="129">
        <v>961</v>
      </c>
      <c r="N17" s="133">
        <f t="shared" si="1"/>
        <v>1274</v>
      </c>
      <c r="O17" s="133">
        <v>19622</v>
      </c>
      <c r="P17" s="130">
        <v>1270</v>
      </c>
      <c r="Q17" s="129">
        <v>10</v>
      </c>
      <c r="R17" s="130">
        <v>434</v>
      </c>
      <c r="S17" s="129">
        <v>4</v>
      </c>
      <c r="T17" s="134">
        <v>17312</v>
      </c>
      <c r="U17" s="80" t="str">
        <f t="shared" si="2"/>
        <v>南城市</v>
      </c>
      <c r="V17" s="3"/>
    </row>
    <row r="18" spans="1:22" s="4" customFormat="1" ht="12" customHeight="1" x14ac:dyDescent="0.25">
      <c r="A18" s="71" t="s">
        <v>46</v>
      </c>
      <c r="B18" s="100">
        <v>2051</v>
      </c>
      <c r="C18" s="101">
        <v>0</v>
      </c>
      <c r="D18" s="102">
        <f t="shared" si="0"/>
        <v>2051</v>
      </c>
      <c r="E18" s="103">
        <v>0</v>
      </c>
      <c r="F18" s="104">
        <v>0</v>
      </c>
      <c r="G18" s="104">
        <v>6</v>
      </c>
      <c r="H18" s="104">
        <v>0</v>
      </c>
      <c r="I18" s="104">
        <v>5</v>
      </c>
      <c r="J18" s="104">
        <v>0</v>
      </c>
      <c r="K18" s="104">
        <v>32</v>
      </c>
      <c r="L18" s="104">
        <v>1</v>
      </c>
      <c r="M18" s="101">
        <v>83</v>
      </c>
      <c r="N18" s="105">
        <f t="shared" si="1"/>
        <v>127</v>
      </c>
      <c r="O18" s="105">
        <v>1785</v>
      </c>
      <c r="P18" s="102">
        <v>125</v>
      </c>
      <c r="Q18" s="101">
        <v>0</v>
      </c>
      <c r="R18" s="102">
        <v>36</v>
      </c>
      <c r="S18" s="101">
        <v>0</v>
      </c>
      <c r="T18" s="106">
        <v>2426</v>
      </c>
      <c r="U18" s="72" t="str">
        <f t="shared" si="2"/>
        <v>国頭村</v>
      </c>
      <c r="V18" s="3"/>
    </row>
    <row r="19" spans="1:22" s="4" customFormat="1" ht="12" customHeight="1" x14ac:dyDescent="0.25">
      <c r="A19" s="71" t="s">
        <v>47</v>
      </c>
      <c r="B19" s="100">
        <v>1188</v>
      </c>
      <c r="C19" s="101">
        <v>0</v>
      </c>
      <c r="D19" s="102">
        <f t="shared" si="0"/>
        <v>1188</v>
      </c>
      <c r="E19" s="103">
        <v>0</v>
      </c>
      <c r="F19" s="104">
        <v>0</v>
      </c>
      <c r="G19" s="104">
        <v>4</v>
      </c>
      <c r="H19" s="104">
        <v>0</v>
      </c>
      <c r="I19" s="104">
        <v>3</v>
      </c>
      <c r="J19" s="104">
        <v>0</v>
      </c>
      <c r="K19" s="104">
        <v>25</v>
      </c>
      <c r="L19" s="104">
        <v>0</v>
      </c>
      <c r="M19" s="101">
        <v>67</v>
      </c>
      <c r="N19" s="105">
        <f t="shared" si="1"/>
        <v>99</v>
      </c>
      <c r="O19" s="105">
        <v>1015</v>
      </c>
      <c r="P19" s="102">
        <v>99</v>
      </c>
      <c r="Q19" s="101">
        <v>3</v>
      </c>
      <c r="R19" s="102">
        <v>28</v>
      </c>
      <c r="S19" s="101">
        <v>0</v>
      </c>
      <c r="T19" s="106">
        <v>2153</v>
      </c>
      <c r="U19" s="72" t="str">
        <f t="shared" si="2"/>
        <v>大宜味村</v>
      </c>
      <c r="V19" s="3"/>
    </row>
    <row r="20" spans="1:22" s="4" customFormat="1" ht="12" customHeight="1" x14ac:dyDescent="0.25">
      <c r="A20" s="71" t="s">
        <v>48</v>
      </c>
      <c r="B20" s="100">
        <v>730</v>
      </c>
      <c r="C20" s="101">
        <v>0</v>
      </c>
      <c r="D20" s="102">
        <f t="shared" si="0"/>
        <v>730</v>
      </c>
      <c r="E20" s="103">
        <v>0</v>
      </c>
      <c r="F20" s="104">
        <v>0</v>
      </c>
      <c r="G20" s="104">
        <v>7</v>
      </c>
      <c r="H20" s="104">
        <v>0</v>
      </c>
      <c r="I20" s="104">
        <v>4</v>
      </c>
      <c r="J20" s="104">
        <v>0</v>
      </c>
      <c r="K20" s="104">
        <v>30</v>
      </c>
      <c r="L20" s="104">
        <v>0</v>
      </c>
      <c r="M20" s="101">
        <v>72</v>
      </c>
      <c r="N20" s="105">
        <f t="shared" si="1"/>
        <v>113</v>
      </c>
      <c r="O20" s="105">
        <v>624</v>
      </c>
      <c r="P20" s="102">
        <v>112</v>
      </c>
      <c r="Q20" s="101">
        <v>13</v>
      </c>
      <c r="R20" s="102">
        <v>16</v>
      </c>
      <c r="S20" s="101">
        <v>3</v>
      </c>
      <c r="T20" s="106">
        <v>1005</v>
      </c>
      <c r="U20" s="72" t="str">
        <f t="shared" si="2"/>
        <v>東村</v>
      </c>
      <c r="V20" s="3"/>
    </row>
    <row r="21" spans="1:22" s="4" customFormat="1" ht="12" customHeight="1" x14ac:dyDescent="0.25">
      <c r="A21" s="77" t="s">
        <v>49</v>
      </c>
      <c r="B21" s="121">
        <v>3750</v>
      </c>
      <c r="C21" s="122">
        <v>0</v>
      </c>
      <c r="D21" s="123">
        <f t="shared" si="0"/>
        <v>3750</v>
      </c>
      <c r="E21" s="124">
        <v>0</v>
      </c>
      <c r="F21" s="125">
        <v>0</v>
      </c>
      <c r="G21" s="125">
        <v>8</v>
      </c>
      <c r="H21" s="125">
        <v>0</v>
      </c>
      <c r="I21" s="125">
        <v>10</v>
      </c>
      <c r="J21" s="125">
        <v>0</v>
      </c>
      <c r="K21" s="125">
        <v>52</v>
      </c>
      <c r="L21" s="125">
        <v>2</v>
      </c>
      <c r="M21" s="122">
        <v>234</v>
      </c>
      <c r="N21" s="126">
        <f t="shared" si="1"/>
        <v>306</v>
      </c>
      <c r="O21" s="126">
        <v>3285</v>
      </c>
      <c r="P21" s="123">
        <v>306</v>
      </c>
      <c r="Q21" s="122">
        <v>3</v>
      </c>
      <c r="R21" s="123">
        <v>84</v>
      </c>
      <c r="S21" s="122">
        <v>1</v>
      </c>
      <c r="T21" s="127">
        <v>5081</v>
      </c>
      <c r="U21" s="78" t="str">
        <f t="shared" si="2"/>
        <v>今帰仁村</v>
      </c>
      <c r="V21" s="3"/>
    </row>
    <row r="22" spans="1:22" s="4" customFormat="1" ht="12" customHeight="1" x14ac:dyDescent="0.25">
      <c r="A22" s="79" t="s">
        <v>50</v>
      </c>
      <c r="B22" s="128">
        <v>5599</v>
      </c>
      <c r="C22" s="129">
        <v>0</v>
      </c>
      <c r="D22" s="130">
        <f t="shared" si="0"/>
        <v>5599</v>
      </c>
      <c r="E22" s="131">
        <v>1</v>
      </c>
      <c r="F22" s="132">
        <v>0</v>
      </c>
      <c r="G22" s="132">
        <v>17</v>
      </c>
      <c r="H22" s="132">
        <v>1</v>
      </c>
      <c r="I22" s="132">
        <v>13</v>
      </c>
      <c r="J22" s="132">
        <v>7</v>
      </c>
      <c r="K22" s="132">
        <v>87</v>
      </c>
      <c r="L22" s="132">
        <v>1</v>
      </c>
      <c r="M22" s="129">
        <v>367</v>
      </c>
      <c r="N22" s="133">
        <f t="shared" si="1"/>
        <v>494</v>
      </c>
      <c r="O22" s="133">
        <v>4923</v>
      </c>
      <c r="P22" s="130">
        <v>494</v>
      </c>
      <c r="Q22" s="129">
        <v>5</v>
      </c>
      <c r="R22" s="130">
        <v>168</v>
      </c>
      <c r="S22" s="129">
        <v>1</v>
      </c>
      <c r="T22" s="134">
        <v>7138</v>
      </c>
      <c r="U22" s="80" t="str">
        <f t="shared" si="2"/>
        <v>本部町</v>
      </c>
      <c r="V22" s="3"/>
    </row>
    <row r="23" spans="1:22" s="4" customFormat="1" ht="12" customHeight="1" x14ac:dyDescent="0.25">
      <c r="A23" s="71" t="s">
        <v>51</v>
      </c>
      <c r="B23" s="100">
        <v>5587</v>
      </c>
      <c r="C23" s="101">
        <v>0</v>
      </c>
      <c r="D23" s="102">
        <f t="shared" si="0"/>
        <v>5587</v>
      </c>
      <c r="E23" s="103">
        <v>2</v>
      </c>
      <c r="F23" s="104">
        <v>6</v>
      </c>
      <c r="G23" s="104">
        <v>31</v>
      </c>
      <c r="H23" s="104">
        <v>3</v>
      </c>
      <c r="I23" s="104">
        <v>24</v>
      </c>
      <c r="J23" s="104">
        <v>6</v>
      </c>
      <c r="K23" s="104">
        <v>129</v>
      </c>
      <c r="L23" s="104">
        <v>1</v>
      </c>
      <c r="M23" s="101">
        <v>639</v>
      </c>
      <c r="N23" s="105">
        <f t="shared" si="1"/>
        <v>841</v>
      </c>
      <c r="O23" s="105">
        <v>5034</v>
      </c>
      <c r="P23" s="102">
        <v>819</v>
      </c>
      <c r="Q23" s="101">
        <v>0</v>
      </c>
      <c r="R23" s="102">
        <v>190</v>
      </c>
      <c r="S23" s="101">
        <v>0</v>
      </c>
      <c r="T23" s="106">
        <v>5931</v>
      </c>
      <c r="U23" s="72" t="str">
        <f t="shared" si="2"/>
        <v>恩納村</v>
      </c>
      <c r="V23" s="3"/>
    </row>
    <row r="24" spans="1:22" s="4" customFormat="1" ht="12" customHeight="1" x14ac:dyDescent="0.25">
      <c r="A24" s="71" t="s">
        <v>52</v>
      </c>
      <c r="B24" s="100">
        <v>3185</v>
      </c>
      <c r="C24" s="101">
        <v>0</v>
      </c>
      <c r="D24" s="102">
        <f t="shared" si="0"/>
        <v>3185</v>
      </c>
      <c r="E24" s="103">
        <v>0</v>
      </c>
      <c r="F24" s="104">
        <v>0</v>
      </c>
      <c r="G24" s="104">
        <v>10</v>
      </c>
      <c r="H24" s="104">
        <v>0</v>
      </c>
      <c r="I24" s="104">
        <v>7</v>
      </c>
      <c r="J24" s="104">
        <v>1</v>
      </c>
      <c r="K24" s="104">
        <v>44</v>
      </c>
      <c r="L24" s="104">
        <v>1</v>
      </c>
      <c r="M24" s="101">
        <v>141</v>
      </c>
      <c r="N24" s="105">
        <f t="shared" si="1"/>
        <v>204</v>
      </c>
      <c r="O24" s="105">
        <v>2846</v>
      </c>
      <c r="P24" s="102">
        <v>204</v>
      </c>
      <c r="Q24" s="101">
        <v>0</v>
      </c>
      <c r="R24" s="102">
        <v>64</v>
      </c>
      <c r="S24" s="101">
        <v>0</v>
      </c>
      <c r="T24" s="106">
        <v>2358</v>
      </c>
      <c r="U24" s="72" t="str">
        <f t="shared" si="2"/>
        <v>宜野座村</v>
      </c>
      <c r="V24" s="3"/>
    </row>
    <row r="25" spans="1:22" s="4" customFormat="1" ht="12" customHeight="1" x14ac:dyDescent="0.25">
      <c r="A25" s="71" t="s">
        <v>53</v>
      </c>
      <c r="B25" s="100">
        <v>5544</v>
      </c>
      <c r="C25" s="101">
        <v>0</v>
      </c>
      <c r="D25" s="102">
        <f t="shared" si="0"/>
        <v>5544</v>
      </c>
      <c r="E25" s="103">
        <v>1</v>
      </c>
      <c r="F25" s="104">
        <v>0</v>
      </c>
      <c r="G25" s="104">
        <v>14</v>
      </c>
      <c r="H25" s="104">
        <v>0</v>
      </c>
      <c r="I25" s="104">
        <v>9</v>
      </c>
      <c r="J25" s="104">
        <v>5</v>
      </c>
      <c r="K25" s="104">
        <v>60</v>
      </c>
      <c r="L25" s="104">
        <v>0</v>
      </c>
      <c r="M25" s="101">
        <v>254</v>
      </c>
      <c r="N25" s="105">
        <f t="shared" si="1"/>
        <v>343</v>
      </c>
      <c r="O25" s="105">
        <v>4943</v>
      </c>
      <c r="P25" s="102">
        <v>339</v>
      </c>
      <c r="Q25" s="101">
        <v>3</v>
      </c>
      <c r="R25" s="102">
        <v>114</v>
      </c>
      <c r="S25" s="101">
        <v>1</v>
      </c>
      <c r="T25" s="106">
        <v>4899</v>
      </c>
      <c r="U25" s="72" t="str">
        <f t="shared" si="2"/>
        <v>金武町</v>
      </c>
      <c r="V25" s="3"/>
    </row>
    <row r="26" spans="1:22" s="4" customFormat="1" ht="12" customHeight="1" x14ac:dyDescent="0.25">
      <c r="A26" s="73" t="s">
        <v>54</v>
      </c>
      <c r="B26" s="107">
        <v>1619</v>
      </c>
      <c r="C26" s="108">
        <v>0</v>
      </c>
      <c r="D26" s="109">
        <f t="shared" si="0"/>
        <v>1619</v>
      </c>
      <c r="E26" s="110">
        <v>1</v>
      </c>
      <c r="F26" s="111">
        <v>0</v>
      </c>
      <c r="G26" s="111">
        <v>2</v>
      </c>
      <c r="H26" s="111">
        <v>0</v>
      </c>
      <c r="I26" s="111">
        <v>1</v>
      </c>
      <c r="J26" s="111">
        <v>0</v>
      </c>
      <c r="K26" s="111">
        <v>28</v>
      </c>
      <c r="L26" s="111">
        <v>0</v>
      </c>
      <c r="M26" s="108">
        <v>62</v>
      </c>
      <c r="N26" s="112">
        <f t="shared" si="1"/>
        <v>94</v>
      </c>
      <c r="O26" s="112">
        <v>1398</v>
      </c>
      <c r="P26" s="109">
        <v>94</v>
      </c>
      <c r="Q26" s="108">
        <v>0</v>
      </c>
      <c r="R26" s="109">
        <v>34</v>
      </c>
      <c r="S26" s="108">
        <v>0</v>
      </c>
      <c r="T26" s="113">
        <v>2021</v>
      </c>
      <c r="U26" s="74" t="str">
        <f t="shared" si="2"/>
        <v>伊江村</v>
      </c>
      <c r="V26" s="3"/>
    </row>
    <row r="27" spans="1:22" s="4" customFormat="1" ht="12" customHeight="1" x14ac:dyDescent="0.25">
      <c r="A27" s="75" t="s">
        <v>55</v>
      </c>
      <c r="B27" s="114">
        <v>19970</v>
      </c>
      <c r="C27" s="115">
        <v>0</v>
      </c>
      <c r="D27" s="116">
        <f t="shared" si="0"/>
        <v>19970</v>
      </c>
      <c r="E27" s="117">
        <v>3</v>
      </c>
      <c r="F27" s="118">
        <v>3</v>
      </c>
      <c r="G27" s="118">
        <v>21</v>
      </c>
      <c r="H27" s="118">
        <v>3</v>
      </c>
      <c r="I27" s="118">
        <v>21</v>
      </c>
      <c r="J27" s="118">
        <v>8</v>
      </c>
      <c r="K27" s="118">
        <v>121</v>
      </c>
      <c r="L27" s="118">
        <v>3</v>
      </c>
      <c r="M27" s="115">
        <v>834</v>
      </c>
      <c r="N27" s="119">
        <f t="shared" si="1"/>
        <v>1017</v>
      </c>
      <c r="O27" s="119">
        <v>18161</v>
      </c>
      <c r="P27" s="116">
        <v>1000</v>
      </c>
      <c r="Q27" s="115">
        <v>9</v>
      </c>
      <c r="R27" s="116">
        <v>314</v>
      </c>
      <c r="S27" s="115">
        <v>3</v>
      </c>
      <c r="T27" s="120">
        <v>15833</v>
      </c>
      <c r="U27" s="76" t="str">
        <f t="shared" si="2"/>
        <v>読谷村</v>
      </c>
      <c r="V27" s="3"/>
    </row>
    <row r="28" spans="1:22" s="4" customFormat="1" ht="12" customHeight="1" x14ac:dyDescent="0.25">
      <c r="A28" s="71" t="s">
        <v>56</v>
      </c>
      <c r="B28" s="100">
        <v>5969</v>
      </c>
      <c r="C28" s="101">
        <v>0</v>
      </c>
      <c r="D28" s="102">
        <f t="shared" si="0"/>
        <v>5969</v>
      </c>
      <c r="E28" s="103">
        <v>1</v>
      </c>
      <c r="F28" s="104">
        <v>0</v>
      </c>
      <c r="G28" s="104">
        <v>24</v>
      </c>
      <c r="H28" s="104">
        <v>1</v>
      </c>
      <c r="I28" s="104">
        <v>6</v>
      </c>
      <c r="J28" s="104">
        <v>3</v>
      </c>
      <c r="K28" s="104">
        <v>58</v>
      </c>
      <c r="L28" s="104">
        <v>4</v>
      </c>
      <c r="M28" s="101">
        <v>337</v>
      </c>
      <c r="N28" s="105">
        <f t="shared" si="1"/>
        <v>434</v>
      </c>
      <c r="O28" s="105">
        <v>5406</v>
      </c>
      <c r="P28" s="102">
        <v>430</v>
      </c>
      <c r="Q28" s="101">
        <v>4</v>
      </c>
      <c r="R28" s="102">
        <v>151</v>
      </c>
      <c r="S28" s="101">
        <v>2</v>
      </c>
      <c r="T28" s="106">
        <v>8107</v>
      </c>
      <c r="U28" s="72" t="str">
        <f t="shared" si="2"/>
        <v>嘉手納町</v>
      </c>
      <c r="V28" s="3"/>
    </row>
    <row r="29" spans="1:22" s="4" customFormat="1" ht="12" customHeight="1" x14ac:dyDescent="0.25">
      <c r="A29" s="71" t="s">
        <v>57</v>
      </c>
      <c r="B29" s="100">
        <v>13762</v>
      </c>
      <c r="C29" s="101">
        <v>0</v>
      </c>
      <c r="D29" s="102">
        <f t="shared" si="0"/>
        <v>13762</v>
      </c>
      <c r="E29" s="103">
        <v>2</v>
      </c>
      <c r="F29" s="104">
        <v>5</v>
      </c>
      <c r="G29" s="104">
        <v>63</v>
      </c>
      <c r="H29" s="104">
        <v>6</v>
      </c>
      <c r="I29" s="104">
        <v>53</v>
      </c>
      <c r="J29" s="104">
        <v>8</v>
      </c>
      <c r="K29" s="104">
        <v>241</v>
      </c>
      <c r="L29" s="104">
        <v>10</v>
      </c>
      <c r="M29" s="101">
        <v>1479</v>
      </c>
      <c r="N29" s="105">
        <f t="shared" si="1"/>
        <v>1867</v>
      </c>
      <c r="O29" s="105">
        <v>12545</v>
      </c>
      <c r="P29" s="102">
        <v>1847</v>
      </c>
      <c r="Q29" s="101">
        <v>30</v>
      </c>
      <c r="R29" s="102">
        <v>655</v>
      </c>
      <c r="S29" s="101">
        <v>18</v>
      </c>
      <c r="T29" s="106">
        <v>14744</v>
      </c>
      <c r="U29" s="72" t="str">
        <f t="shared" si="2"/>
        <v>北谷町</v>
      </c>
      <c r="V29" s="3"/>
    </row>
    <row r="30" spans="1:22" s="4" customFormat="1" ht="12" customHeight="1" x14ac:dyDescent="0.25">
      <c r="A30" s="71" t="s">
        <v>58</v>
      </c>
      <c r="B30" s="100">
        <v>8585</v>
      </c>
      <c r="C30" s="101">
        <v>16</v>
      </c>
      <c r="D30" s="102">
        <f t="shared" si="0"/>
        <v>8601</v>
      </c>
      <c r="E30" s="103">
        <v>1</v>
      </c>
      <c r="F30" s="104">
        <v>1</v>
      </c>
      <c r="G30" s="104">
        <v>40</v>
      </c>
      <c r="H30" s="104">
        <v>0</v>
      </c>
      <c r="I30" s="104">
        <v>36</v>
      </c>
      <c r="J30" s="104">
        <v>5</v>
      </c>
      <c r="K30" s="104">
        <v>94</v>
      </c>
      <c r="L30" s="104">
        <v>3</v>
      </c>
      <c r="M30" s="101">
        <v>425</v>
      </c>
      <c r="N30" s="105">
        <f t="shared" si="1"/>
        <v>605</v>
      </c>
      <c r="O30" s="105">
        <v>7832</v>
      </c>
      <c r="P30" s="102">
        <v>598</v>
      </c>
      <c r="Q30" s="101">
        <v>16</v>
      </c>
      <c r="R30" s="102">
        <v>276</v>
      </c>
      <c r="S30" s="101">
        <v>11</v>
      </c>
      <c r="T30" s="106">
        <v>7560</v>
      </c>
      <c r="U30" s="72" t="str">
        <f t="shared" si="2"/>
        <v>北中城村</v>
      </c>
      <c r="V30" s="3"/>
    </row>
    <row r="31" spans="1:22" s="4" customFormat="1" ht="12" customHeight="1" x14ac:dyDescent="0.25">
      <c r="A31" s="77" t="s">
        <v>59</v>
      </c>
      <c r="B31" s="121">
        <v>10792</v>
      </c>
      <c r="C31" s="122">
        <v>0</v>
      </c>
      <c r="D31" s="123">
        <f t="shared" si="0"/>
        <v>10792</v>
      </c>
      <c r="E31" s="124">
        <v>3</v>
      </c>
      <c r="F31" s="125">
        <v>0</v>
      </c>
      <c r="G31" s="125">
        <v>15</v>
      </c>
      <c r="H31" s="125">
        <v>4</v>
      </c>
      <c r="I31" s="125">
        <v>20</v>
      </c>
      <c r="J31" s="125">
        <v>4</v>
      </c>
      <c r="K31" s="125">
        <v>126</v>
      </c>
      <c r="L31" s="125">
        <v>3</v>
      </c>
      <c r="M31" s="122">
        <v>602</v>
      </c>
      <c r="N31" s="126">
        <f t="shared" si="1"/>
        <v>777</v>
      </c>
      <c r="O31" s="126">
        <v>9792</v>
      </c>
      <c r="P31" s="123">
        <v>768</v>
      </c>
      <c r="Q31" s="122">
        <v>0</v>
      </c>
      <c r="R31" s="123">
        <v>249</v>
      </c>
      <c r="S31" s="122">
        <v>0</v>
      </c>
      <c r="T31" s="127">
        <v>7367</v>
      </c>
      <c r="U31" s="78" t="str">
        <f t="shared" si="2"/>
        <v>中城村</v>
      </c>
      <c r="V31" s="3"/>
    </row>
    <row r="32" spans="1:22" s="4" customFormat="1" ht="12" customHeight="1" x14ac:dyDescent="0.25">
      <c r="A32" s="79" t="s">
        <v>60</v>
      </c>
      <c r="B32" s="128">
        <v>17109</v>
      </c>
      <c r="C32" s="129">
        <v>3</v>
      </c>
      <c r="D32" s="130">
        <f t="shared" si="0"/>
        <v>17112</v>
      </c>
      <c r="E32" s="131">
        <v>2</v>
      </c>
      <c r="F32" s="132">
        <v>2</v>
      </c>
      <c r="G32" s="132">
        <v>39</v>
      </c>
      <c r="H32" s="132">
        <v>12</v>
      </c>
      <c r="I32" s="132">
        <v>34</v>
      </c>
      <c r="J32" s="132">
        <v>16</v>
      </c>
      <c r="K32" s="132">
        <v>199</v>
      </c>
      <c r="L32" s="132">
        <v>5</v>
      </c>
      <c r="M32" s="129">
        <v>843</v>
      </c>
      <c r="N32" s="133">
        <f t="shared" si="1"/>
        <v>1152</v>
      </c>
      <c r="O32" s="133">
        <v>15459</v>
      </c>
      <c r="P32" s="130">
        <v>1142</v>
      </c>
      <c r="Q32" s="129">
        <v>21</v>
      </c>
      <c r="R32" s="130">
        <v>448</v>
      </c>
      <c r="S32" s="129">
        <v>12</v>
      </c>
      <c r="T32" s="134">
        <v>10899</v>
      </c>
      <c r="U32" s="80" t="str">
        <f t="shared" si="2"/>
        <v>西原町</v>
      </c>
      <c r="V32" s="3"/>
    </row>
    <row r="33" spans="1:22" s="4" customFormat="1" ht="12" customHeight="1" x14ac:dyDescent="0.25">
      <c r="A33" s="71" t="s">
        <v>61</v>
      </c>
      <c r="B33" s="100">
        <v>9619</v>
      </c>
      <c r="C33" s="101">
        <v>0</v>
      </c>
      <c r="D33" s="102">
        <f t="shared" si="0"/>
        <v>9619</v>
      </c>
      <c r="E33" s="103">
        <v>1</v>
      </c>
      <c r="F33" s="104">
        <v>1</v>
      </c>
      <c r="G33" s="104">
        <v>16</v>
      </c>
      <c r="H33" s="104">
        <v>3</v>
      </c>
      <c r="I33" s="104">
        <v>12</v>
      </c>
      <c r="J33" s="104">
        <v>5</v>
      </c>
      <c r="K33" s="104">
        <v>102</v>
      </c>
      <c r="L33" s="104">
        <v>2</v>
      </c>
      <c r="M33" s="101">
        <v>400</v>
      </c>
      <c r="N33" s="105">
        <f t="shared" si="1"/>
        <v>542</v>
      </c>
      <c r="O33" s="105">
        <v>8728</v>
      </c>
      <c r="P33" s="102">
        <v>528</v>
      </c>
      <c r="Q33" s="101">
        <v>8</v>
      </c>
      <c r="R33" s="102">
        <v>221</v>
      </c>
      <c r="S33" s="101">
        <v>7</v>
      </c>
      <c r="T33" s="106">
        <v>5178</v>
      </c>
      <c r="U33" s="72" t="str">
        <f t="shared" si="2"/>
        <v>与那原町</v>
      </c>
      <c r="V33" s="3"/>
    </row>
    <row r="34" spans="1:22" s="4" customFormat="1" ht="12" customHeight="1" x14ac:dyDescent="0.25">
      <c r="A34" s="71" t="s">
        <v>62</v>
      </c>
      <c r="B34" s="100">
        <v>20492</v>
      </c>
      <c r="C34" s="101">
        <v>0</v>
      </c>
      <c r="D34" s="102">
        <f t="shared" si="0"/>
        <v>20492</v>
      </c>
      <c r="E34" s="103">
        <v>5</v>
      </c>
      <c r="F34" s="104">
        <v>1</v>
      </c>
      <c r="G34" s="104">
        <v>38</v>
      </c>
      <c r="H34" s="104">
        <v>3</v>
      </c>
      <c r="I34" s="104">
        <v>33</v>
      </c>
      <c r="J34" s="104">
        <v>18</v>
      </c>
      <c r="K34" s="104">
        <v>230</v>
      </c>
      <c r="L34" s="104">
        <v>10</v>
      </c>
      <c r="M34" s="101">
        <v>815</v>
      </c>
      <c r="N34" s="105">
        <f t="shared" si="1"/>
        <v>1153</v>
      </c>
      <c r="O34" s="105">
        <v>18847</v>
      </c>
      <c r="P34" s="102">
        <v>1138</v>
      </c>
      <c r="Q34" s="101">
        <v>15</v>
      </c>
      <c r="R34" s="102">
        <v>520</v>
      </c>
      <c r="S34" s="101">
        <v>7</v>
      </c>
      <c r="T34" s="106">
        <v>10230</v>
      </c>
      <c r="U34" s="72" t="str">
        <f t="shared" si="2"/>
        <v>南風原町</v>
      </c>
      <c r="V34" s="3"/>
    </row>
    <row r="35" spans="1:22" s="4" customFormat="1" ht="12" customHeight="1" x14ac:dyDescent="0.25">
      <c r="A35" s="71" t="s">
        <v>63</v>
      </c>
      <c r="B35" s="100">
        <v>355</v>
      </c>
      <c r="C35" s="101">
        <v>0</v>
      </c>
      <c r="D35" s="102">
        <f t="shared" si="0"/>
        <v>355</v>
      </c>
      <c r="E35" s="103">
        <v>0</v>
      </c>
      <c r="F35" s="104">
        <v>0</v>
      </c>
      <c r="G35" s="104">
        <v>4</v>
      </c>
      <c r="H35" s="104">
        <v>0</v>
      </c>
      <c r="I35" s="104">
        <v>2</v>
      </c>
      <c r="J35" s="104">
        <v>0</v>
      </c>
      <c r="K35" s="104">
        <v>4</v>
      </c>
      <c r="L35" s="104">
        <v>0</v>
      </c>
      <c r="M35" s="101">
        <v>32</v>
      </c>
      <c r="N35" s="105">
        <f t="shared" si="1"/>
        <v>42</v>
      </c>
      <c r="O35" s="105">
        <v>324</v>
      </c>
      <c r="P35" s="102">
        <v>41</v>
      </c>
      <c r="Q35" s="101">
        <v>2</v>
      </c>
      <c r="R35" s="102">
        <v>10</v>
      </c>
      <c r="S35" s="101">
        <v>0</v>
      </c>
      <c r="T35" s="106">
        <v>386</v>
      </c>
      <c r="U35" s="72" t="str">
        <f t="shared" si="2"/>
        <v>渡嘉敷村</v>
      </c>
      <c r="V35" s="3"/>
    </row>
    <row r="36" spans="1:22" s="4" customFormat="1" ht="12" customHeight="1" x14ac:dyDescent="0.25">
      <c r="A36" s="73" t="s">
        <v>64</v>
      </c>
      <c r="B36" s="107">
        <v>433</v>
      </c>
      <c r="C36" s="108">
        <v>0</v>
      </c>
      <c r="D36" s="109">
        <f t="shared" si="0"/>
        <v>433</v>
      </c>
      <c r="E36" s="110">
        <v>0</v>
      </c>
      <c r="F36" s="111">
        <v>0</v>
      </c>
      <c r="G36" s="111">
        <v>2</v>
      </c>
      <c r="H36" s="111">
        <v>0</v>
      </c>
      <c r="I36" s="111">
        <v>1</v>
      </c>
      <c r="J36" s="111">
        <v>0</v>
      </c>
      <c r="K36" s="111">
        <v>5</v>
      </c>
      <c r="L36" s="111">
        <v>0</v>
      </c>
      <c r="M36" s="108">
        <v>38</v>
      </c>
      <c r="N36" s="112">
        <f t="shared" si="1"/>
        <v>46</v>
      </c>
      <c r="O36" s="112">
        <v>372</v>
      </c>
      <c r="P36" s="109">
        <v>46</v>
      </c>
      <c r="Q36" s="108">
        <v>0</v>
      </c>
      <c r="R36" s="109">
        <v>10</v>
      </c>
      <c r="S36" s="108">
        <v>0</v>
      </c>
      <c r="T36" s="113">
        <v>344</v>
      </c>
      <c r="U36" s="74" t="str">
        <f t="shared" si="2"/>
        <v>座間味村</v>
      </c>
      <c r="V36" s="3"/>
    </row>
    <row r="37" spans="1:22" s="4" customFormat="1" ht="12" customHeight="1" x14ac:dyDescent="0.25">
      <c r="A37" s="75" t="s">
        <v>65</v>
      </c>
      <c r="B37" s="114">
        <v>304</v>
      </c>
      <c r="C37" s="115">
        <v>0</v>
      </c>
      <c r="D37" s="116">
        <f t="shared" si="0"/>
        <v>304</v>
      </c>
      <c r="E37" s="117">
        <v>0</v>
      </c>
      <c r="F37" s="118">
        <v>0</v>
      </c>
      <c r="G37" s="118">
        <v>3</v>
      </c>
      <c r="H37" s="118">
        <v>0</v>
      </c>
      <c r="I37" s="118">
        <v>0</v>
      </c>
      <c r="J37" s="118">
        <v>0</v>
      </c>
      <c r="K37" s="118">
        <v>3</v>
      </c>
      <c r="L37" s="118">
        <v>0</v>
      </c>
      <c r="M37" s="115">
        <v>7</v>
      </c>
      <c r="N37" s="119">
        <f t="shared" si="1"/>
        <v>13</v>
      </c>
      <c r="O37" s="119">
        <v>282</v>
      </c>
      <c r="P37" s="116">
        <v>13</v>
      </c>
      <c r="Q37" s="115">
        <v>1</v>
      </c>
      <c r="R37" s="116">
        <v>2</v>
      </c>
      <c r="S37" s="115">
        <v>0</v>
      </c>
      <c r="T37" s="120">
        <v>547</v>
      </c>
      <c r="U37" s="76" t="str">
        <f t="shared" si="2"/>
        <v>粟国村</v>
      </c>
      <c r="V37" s="3"/>
    </row>
    <row r="38" spans="1:22" s="4" customFormat="1" ht="12" customHeight="1" x14ac:dyDescent="0.25">
      <c r="A38" s="71" t="s">
        <v>66</v>
      </c>
      <c r="B38" s="100">
        <v>146</v>
      </c>
      <c r="C38" s="101">
        <v>0</v>
      </c>
      <c r="D38" s="102">
        <f t="shared" si="0"/>
        <v>146</v>
      </c>
      <c r="E38" s="103">
        <v>0</v>
      </c>
      <c r="F38" s="104">
        <v>0</v>
      </c>
      <c r="G38" s="104">
        <v>2</v>
      </c>
      <c r="H38" s="104">
        <v>0</v>
      </c>
      <c r="I38" s="104">
        <v>0</v>
      </c>
      <c r="J38" s="104">
        <v>0</v>
      </c>
      <c r="K38" s="104">
        <v>6</v>
      </c>
      <c r="L38" s="104">
        <v>0</v>
      </c>
      <c r="M38" s="101">
        <v>3</v>
      </c>
      <c r="N38" s="105">
        <f t="shared" si="1"/>
        <v>11</v>
      </c>
      <c r="O38" s="105">
        <v>129</v>
      </c>
      <c r="P38" s="102">
        <v>11</v>
      </c>
      <c r="Q38" s="101">
        <v>0</v>
      </c>
      <c r="R38" s="102">
        <v>9</v>
      </c>
      <c r="S38" s="101">
        <v>0</v>
      </c>
      <c r="T38" s="106">
        <v>199</v>
      </c>
      <c r="U38" s="72" t="str">
        <f t="shared" si="2"/>
        <v>渡名喜村</v>
      </c>
      <c r="V38" s="3"/>
    </row>
    <row r="39" spans="1:22" s="4" customFormat="1" ht="12" customHeight="1" x14ac:dyDescent="0.25">
      <c r="A39" s="71" t="s">
        <v>67</v>
      </c>
      <c r="B39" s="100">
        <v>637</v>
      </c>
      <c r="C39" s="101">
        <v>0</v>
      </c>
      <c r="D39" s="102">
        <f t="shared" si="0"/>
        <v>637</v>
      </c>
      <c r="E39" s="103">
        <v>0</v>
      </c>
      <c r="F39" s="104">
        <v>0</v>
      </c>
      <c r="G39" s="104">
        <v>4</v>
      </c>
      <c r="H39" s="104">
        <v>0</v>
      </c>
      <c r="I39" s="104">
        <v>0</v>
      </c>
      <c r="J39" s="104">
        <v>1</v>
      </c>
      <c r="K39" s="104">
        <v>10</v>
      </c>
      <c r="L39" s="104">
        <v>0</v>
      </c>
      <c r="M39" s="101">
        <v>29</v>
      </c>
      <c r="N39" s="105">
        <f t="shared" si="1"/>
        <v>44</v>
      </c>
      <c r="O39" s="105">
        <v>579</v>
      </c>
      <c r="P39" s="102">
        <v>44</v>
      </c>
      <c r="Q39" s="101">
        <v>1</v>
      </c>
      <c r="R39" s="102">
        <v>17</v>
      </c>
      <c r="S39" s="101">
        <v>0</v>
      </c>
      <c r="T39" s="106">
        <v>452</v>
      </c>
      <c r="U39" s="72" t="str">
        <f t="shared" si="2"/>
        <v>南大東村</v>
      </c>
      <c r="V39" s="3"/>
    </row>
    <row r="40" spans="1:22" s="4" customFormat="1" ht="12" customHeight="1" x14ac:dyDescent="0.25">
      <c r="A40" s="71" t="s">
        <v>68</v>
      </c>
      <c r="B40" s="100">
        <v>357</v>
      </c>
      <c r="C40" s="101">
        <v>0</v>
      </c>
      <c r="D40" s="102">
        <f t="shared" si="0"/>
        <v>357</v>
      </c>
      <c r="E40" s="103">
        <v>0</v>
      </c>
      <c r="F40" s="104">
        <v>0</v>
      </c>
      <c r="G40" s="104">
        <v>4</v>
      </c>
      <c r="H40" s="104">
        <v>0</v>
      </c>
      <c r="I40" s="104">
        <v>0</v>
      </c>
      <c r="J40" s="104">
        <v>1</v>
      </c>
      <c r="K40" s="104">
        <v>5</v>
      </c>
      <c r="L40" s="104">
        <v>0</v>
      </c>
      <c r="M40" s="101">
        <v>5</v>
      </c>
      <c r="N40" s="105">
        <f t="shared" si="1"/>
        <v>15</v>
      </c>
      <c r="O40" s="105">
        <v>340</v>
      </c>
      <c r="P40" s="102">
        <v>8</v>
      </c>
      <c r="Q40" s="101">
        <v>0</v>
      </c>
      <c r="R40" s="102">
        <v>3</v>
      </c>
      <c r="S40" s="101">
        <v>0</v>
      </c>
      <c r="T40" s="106">
        <v>154</v>
      </c>
      <c r="U40" s="72" t="str">
        <f t="shared" si="2"/>
        <v>北大東村</v>
      </c>
      <c r="V40" s="3"/>
    </row>
    <row r="41" spans="1:22" s="4" customFormat="1" ht="12" customHeight="1" x14ac:dyDescent="0.25">
      <c r="A41" s="77" t="s">
        <v>69</v>
      </c>
      <c r="B41" s="121">
        <v>515</v>
      </c>
      <c r="C41" s="122">
        <v>0</v>
      </c>
      <c r="D41" s="123">
        <f t="shared" si="0"/>
        <v>515</v>
      </c>
      <c r="E41" s="124">
        <v>0</v>
      </c>
      <c r="F41" s="125">
        <v>0</v>
      </c>
      <c r="G41" s="125">
        <v>2</v>
      </c>
      <c r="H41" s="125">
        <v>0</v>
      </c>
      <c r="I41" s="125">
        <v>0</v>
      </c>
      <c r="J41" s="125">
        <v>0</v>
      </c>
      <c r="K41" s="125">
        <v>14</v>
      </c>
      <c r="L41" s="125">
        <v>0</v>
      </c>
      <c r="M41" s="122">
        <v>10</v>
      </c>
      <c r="N41" s="126">
        <f t="shared" si="1"/>
        <v>26</v>
      </c>
      <c r="O41" s="126">
        <v>462</v>
      </c>
      <c r="P41" s="123">
        <v>17</v>
      </c>
      <c r="Q41" s="122">
        <v>0</v>
      </c>
      <c r="R41" s="123">
        <v>17</v>
      </c>
      <c r="S41" s="122">
        <v>0</v>
      </c>
      <c r="T41" s="127">
        <v>537</v>
      </c>
      <c r="U41" s="78" t="str">
        <f t="shared" si="2"/>
        <v>伊平屋村</v>
      </c>
      <c r="V41" s="3"/>
    </row>
    <row r="42" spans="1:22" s="4" customFormat="1" ht="12" customHeight="1" x14ac:dyDescent="0.25">
      <c r="A42" s="79" t="s">
        <v>70</v>
      </c>
      <c r="B42" s="128">
        <v>587</v>
      </c>
      <c r="C42" s="129">
        <v>0</v>
      </c>
      <c r="D42" s="130">
        <f t="shared" si="0"/>
        <v>587</v>
      </c>
      <c r="E42" s="131">
        <v>1</v>
      </c>
      <c r="F42" s="132">
        <v>0</v>
      </c>
      <c r="G42" s="132">
        <v>1</v>
      </c>
      <c r="H42" s="132">
        <v>0</v>
      </c>
      <c r="I42" s="132">
        <v>0</v>
      </c>
      <c r="J42" s="132">
        <v>0</v>
      </c>
      <c r="K42" s="132">
        <v>16</v>
      </c>
      <c r="L42" s="132">
        <v>0</v>
      </c>
      <c r="M42" s="129">
        <v>24</v>
      </c>
      <c r="N42" s="133">
        <f t="shared" si="1"/>
        <v>42</v>
      </c>
      <c r="O42" s="133">
        <v>522</v>
      </c>
      <c r="P42" s="130">
        <v>42</v>
      </c>
      <c r="Q42" s="129">
        <v>1</v>
      </c>
      <c r="R42" s="130">
        <v>18</v>
      </c>
      <c r="S42" s="129">
        <v>0</v>
      </c>
      <c r="T42" s="134">
        <v>706</v>
      </c>
      <c r="U42" s="80" t="str">
        <f t="shared" si="2"/>
        <v>伊是名村</v>
      </c>
      <c r="V42" s="3"/>
    </row>
    <row r="43" spans="1:22" s="4" customFormat="1" ht="12" customHeight="1" x14ac:dyDescent="0.25">
      <c r="A43" s="71" t="s">
        <v>71</v>
      </c>
      <c r="B43" s="100">
        <v>3058</v>
      </c>
      <c r="C43" s="101">
        <v>2</v>
      </c>
      <c r="D43" s="102">
        <f t="shared" si="0"/>
        <v>3060</v>
      </c>
      <c r="E43" s="103">
        <v>0</v>
      </c>
      <c r="F43" s="104">
        <v>0</v>
      </c>
      <c r="G43" s="104">
        <v>15</v>
      </c>
      <c r="H43" s="104">
        <v>2</v>
      </c>
      <c r="I43" s="104">
        <v>10</v>
      </c>
      <c r="J43" s="104">
        <v>0</v>
      </c>
      <c r="K43" s="104">
        <v>68</v>
      </c>
      <c r="L43" s="104">
        <v>0</v>
      </c>
      <c r="M43" s="101">
        <v>154</v>
      </c>
      <c r="N43" s="105">
        <f t="shared" si="1"/>
        <v>249</v>
      </c>
      <c r="O43" s="105">
        <v>2673</v>
      </c>
      <c r="P43" s="102">
        <v>245</v>
      </c>
      <c r="Q43" s="101">
        <v>3</v>
      </c>
      <c r="R43" s="102">
        <v>73</v>
      </c>
      <c r="S43" s="101">
        <v>0</v>
      </c>
      <c r="T43" s="106">
        <v>3126</v>
      </c>
      <c r="U43" s="72" t="str">
        <f t="shared" si="2"/>
        <v>久米島町</v>
      </c>
      <c r="V43" s="3"/>
    </row>
    <row r="44" spans="1:22" s="4" customFormat="1" ht="12" customHeight="1" x14ac:dyDescent="0.25">
      <c r="A44" s="71" t="s">
        <v>72</v>
      </c>
      <c r="B44" s="100">
        <v>15390</v>
      </c>
      <c r="C44" s="101">
        <v>0</v>
      </c>
      <c r="D44" s="102">
        <f t="shared" si="0"/>
        <v>15390</v>
      </c>
      <c r="E44" s="103">
        <v>3</v>
      </c>
      <c r="F44" s="104">
        <v>0</v>
      </c>
      <c r="G44" s="104">
        <v>17</v>
      </c>
      <c r="H44" s="104">
        <v>1</v>
      </c>
      <c r="I44" s="104">
        <v>18</v>
      </c>
      <c r="J44" s="104">
        <v>7</v>
      </c>
      <c r="K44" s="104">
        <v>117</v>
      </c>
      <c r="L44" s="104">
        <v>2</v>
      </c>
      <c r="M44" s="101">
        <v>534</v>
      </c>
      <c r="N44" s="105">
        <f t="shared" si="1"/>
        <v>699</v>
      </c>
      <c r="O44" s="105">
        <v>13829</v>
      </c>
      <c r="P44" s="102">
        <v>685</v>
      </c>
      <c r="Q44" s="101">
        <v>6</v>
      </c>
      <c r="R44" s="102">
        <v>315</v>
      </c>
      <c r="S44" s="101">
        <v>5</v>
      </c>
      <c r="T44" s="106">
        <v>12993</v>
      </c>
      <c r="U44" s="72" t="str">
        <f t="shared" si="2"/>
        <v>八重瀬町</v>
      </c>
      <c r="V44" s="3"/>
    </row>
    <row r="45" spans="1:22" s="4" customFormat="1" ht="12" customHeight="1" x14ac:dyDescent="0.25">
      <c r="A45" s="71" t="s">
        <v>73</v>
      </c>
      <c r="B45" s="100">
        <v>447</v>
      </c>
      <c r="C45" s="101">
        <v>0</v>
      </c>
      <c r="D45" s="102">
        <f t="shared" si="0"/>
        <v>447</v>
      </c>
      <c r="E45" s="103">
        <v>0</v>
      </c>
      <c r="F45" s="104">
        <v>0</v>
      </c>
      <c r="G45" s="104">
        <v>4</v>
      </c>
      <c r="H45" s="104">
        <v>0</v>
      </c>
      <c r="I45" s="104">
        <v>2</v>
      </c>
      <c r="J45" s="104">
        <v>0</v>
      </c>
      <c r="K45" s="104">
        <v>11</v>
      </c>
      <c r="L45" s="104">
        <v>0</v>
      </c>
      <c r="M45" s="101">
        <v>15</v>
      </c>
      <c r="N45" s="105">
        <f t="shared" si="1"/>
        <v>32</v>
      </c>
      <c r="O45" s="105">
        <v>407</v>
      </c>
      <c r="P45" s="102">
        <v>12</v>
      </c>
      <c r="Q45" s="101">
        <v>0</v>
      </c>
      <c r="R45" s="102">
        <v>12</v>
      </c>
      <c r="S45" s="101">
        <v>0</v>
      </c>
      <c r="T45" s="106">
        <v>549</v>
      </c>
      <c r="U45" s="72" t="str">
        <f t="shared" si="2"/>
        <v>多良間村</v>
      </c>
      <c r="V45" s="3"/>
    </row>
    <row r="46" spans="1:22" s="4" customFormat="1" ht="12" customHeight="1" x14ac:dyDescent="0.25">
      <c r="A46" s="73" t="s">
        <v>74</v>
      </c>
      <c r="B46" s="107">
        <v>1996</v>
      </c>
      <c r="C46" s="108">
        <v>0</v>
      </c>
      <c r="D46" s="109">
        <f t="shared" si="0"/>
        <v>1996</v>
      </c>
      <c r="E46" s="110">
        <v>0</v>
      </c>
      <c r="F46" s="111">
        <v>1</v>
      </c>
      <c r="G46" s="111">
        <v>4</v>
      </c>
      <c r="H46" s="111">
        <v>1</v>
      </c>
      <c r="I46" s="111">
        <v>6</v>
      </c>
      <c r="J46" s="111">
        <v>0</v>
      </c>
      <c r="K46" s="111">
        <v>30</v>
      </c>
      <c r="L46" s="111">
        <v>0</v>
      </c>
      <c r="M46" s="108">
        <v>150</v>
      </c>
      <c r="N46" s="112">
        <f t="shared" si="1"/>
        <v>192</v>
      </c>
      <c r="O46" s="112">
        <v>1751</v>
      </c>
      <c r="P46" s="109">
        <v>188</v>
      </c>
      <c r="Q46" s="108">
        <v>0</v>
      </c>
      <c r="R46" s="109">
        <v>64</v>
      </c>
      <c r="S46" s="108">
        <v>0</v>
      </c>
      <c r="T46" s="113">
        <v>2267</v>
      </c>
      <c r="U46" s="74" t="str">
        <f t="shared" si="2"/>
        <v>竹富町</v>
      </c>
      <c r="V46" s="3"/>
    </row>
    <row r="47" spans="1:22" s="4" customFormat="1" ht="12" customHeight="1" thickBot="1" x14ac:dyDescent="0.3">
      <c r="A47" s="81" t="s">
        <v>75</v>
      </c>
      <c r="B47" s="135">
        <v>944</v>
      </c>
      <c r="C47" s="136">
        <v>0</v>
      </c>
      <c r="D47" s="137">
        <f t="shared" si="0"/>
        <v>944</v>
      </c>
      <c r="E47" s="138">
        <v>0</v>
      </c>
      <c r="F47" s="139">
        <v>0</v>
      </c>
      <c r="G47" s="139">
        <v>5</v>
      </c>
      <c r="H47" s="139">
        <v>0</v>
      </c>
      <c r="I47" s="139">
        <v>4</v>
      </c>
      <c r="J47" s="139">
        <v>0</v>
      </c>
      <c r="K47" s="139">
        <v>23</v>
      </c>
      <c r="L47" s="139">
        <v>0</v>
      </c>
      <c r="M47" s="136">
        <v>44</v>
      </c>
      <c r="N47" s="140">
        <f t="shared" si="1"/>
        <v>76</v>
      </c>
      <c r="O47" s="140">
        <v>867</v>
      </c>
      <c r="P47" s="137">
        <v>74</v>
      </c>
      <c r="Q47" s="136">
        <v>0</v>
      </c>
      <c r="R47" s="137">
        <v>26</v>
      </c>
      <c r="S47" s="136">
        <v>0</v>
      </c>
      <c r="T47" s="141">
        <v>826</v>
      </c>
      <c r="U47" s="82" t="str">
        <f t="shared" si="2"/>
        <v>与那国町</v>
      </c>
      <c r="V47" s="3"/>
    </row>
    <row r="48" spans="1:22" s="4" customFormat="1" ht="12" customHeight="1" x14ac:dyDescent="0.25">
      <c r="A48" s="57" t="s">
        <v>5</v>
      </c>
      <c r="B48" s="41">
        <f>SUM(B7:B17)</f>
        <v>548583</v>
      </c>
      <c r="C48" s="42">
        <f t="shared" ref="C48:T48" si="3">SUM(C7:C17)</f>
        <v>177</v>
      </c>
      <c r="D48" s="29">
        <f t="shared" si="3"/>
        <v>548760</v>
      </c>
      <c r="E48" s="58">
        <f t="shared" si="3"/>
        <v>129</v>
      </c>
      <c r="F48" s="47">
        <f t="shared" si="3"/>
        <v>64</v>
      </c>
      <c r="G48" s="47">
        <f t="shared" si="3"/>
        <v>1510</v>
      </c>
      <c r="H48" s="47">
        <f t="shared" si="3"/>
        <v>182</v>
      </c>
      <c r="I48" s="47">
        <f t="shared" si="3"/>
        <v>1427</v>
      </c>
      <c r="J48" s="47">
        <f t="shared" si="3"/>
        <v>538</v>
      </c>
      <c r="K48" s="47">
        <f t="shared" si="3"/>
        <v>6448</v>
      </c>
      <c r="L48" s="47">
        <f t="shared" si="3"/>
        <v>272</v>
      </c>
      <c r="M48" s="42">
        <f t="shared" si="3"/>
        <v>32160</v>
      </c>
      <c r="N48" s="29">
        <f t="shared" si="3"/>
        <v>42730</v>
      </c>
      <c r="O48" s="29">
        <f t="shared" si="3"/>
        <v>503843</v>
      </c>
      <c r="P48" s="30">
        <f t="shared" si="3"/>
        <v>42071</v>
      </c>
      <c r="Q48" s="42">
        <f t="shared" si="3"/>
        <v>810</v>
      </c>
      <c r="R48" s="30">
        <f t="shared" si="3"/>
        <v>15312</v>
      </c>
      <c r="S48" s="42">
        <f t="shared" si="3"/>
        <v>516</v>
      </c>
      <c r="T48" s="31">
        <f t="shared" si="3"/>
        <v>337809</v>
      </c>
      <c r="U48" s="59" t="s">
        <v>5</v>
      </c>
      <c r="V48" s="3"/>
    </row>
    <row r="49" spans="1:22" s="4" customFormat="1" ht="12" customHeight="1" x14ac:dyDescent="0.25">
      <c r="A49" s="60" t="s">
        <v>6</v>
      </c>
      <c r="B49" s="61">
        <f>SUM(B18:B47)</f>
        <v>160720</v>
      </c>
      <c r="C49" s="62">
        <f t="shared" ref="C49:T49" si="4">SUM(C18:C47)</f>
        <v>21</v>
      </c>
      <c r="D49" s="63">
        <f t="shared" si="4"/>
        <v>160741</v>
      </c>
      <c r="E49" s="64">
        <f t="shared" si="4"/>
        <v>27</v>
      </c>
      <c r="F49" s="65">
        <f t="shared" si="4"/>
        <v>20</v>
      </c>
      <c r="G49" s="65">
        <f t="shared" si="4"/>
        <v>422</v>
      </c>
      <c r="H49" s="65">
        <f t="shared" si="4"/>
        <v>40</v>
      </c>
      <c r="I49" s="65">
        <f t="shared" si="4"/>
        <v>334</v>
      </c>
      <c r="J49" s="65">
        <f t="shared" si="4"/>
        <v>95</v>
      </c>
      <c r="K49" s="65">
        <f t="shared" si="4"/>
        <v>1970</v>
      </c>
      <c r="L49" s="65">
        <f t="shared" si="4"/>
        <v>48</v>
      </c>
      <c r="M49" s="62">
        <f t="shared" si="4"/>
        <v>8699</v>
      </c>
      <c r="N49" s="63">
        <f t="shared" si="4"/>
        <v>11655</v>
      </c>
      <c r="O49" s="63">
        <f t="shared" si="4"/>
        <v>145160</v>
      </c>
      <c r="P49" s="66">
        <f t="shared" si="4"/>
        <v>11469</v>
      </c>
      <c r="Q49" s="62">
        <f t="shared" si="4"/>
        <v>144</v>
      </c>
      <c r="R49" s="66">
        <f t="shared" si="4"/>
        <v>4144</v>
      </c>
      <c r="S49" s="62">
        <f t="shared" si="4"/>
        <v>71</v>
      </c>
      <c r="T49" s="67">
        <f t="shared" si="4"/>
        <v>136016</v>
      </c>
      <c r="U49" s="68" t="s">
        <v>6</v>
      </c>
      <c r="V49" s="3"/>
    </row>
    <row r="50" spans="1:22" s="4" customFormat="1" ht="15" customHeight="1" thickBot="1" x14ac:dyDescent="0.3">
      <c r="A50" s="32" t="s">
        <v>7</v>
      </c>
      <c r="B50" s="43">
        <f>SUM(B7:B47)</f>
        <v>709303</v>
      </c>
      <c r="C50" s="44">
        <f t="shared" ref="C50:T50" si="5">SUM(C7:C47)</f>
        <v>198</v>
      </c>
      <c r="D50" s="5">
        <f t="shared" si="5"/>
        <v>709501</v>
      </c>
      <c r="E50" s="48">
        <f t="shared" si="5"/>
        <v>156</v>
      </c>
      <c r="F50" s="49">
        <f t="shared" si="5"/>
        <v>84</v>
      </c>
      <c r="G50" s="49">
        <f t="shared" si="5"/>
        <v>1932</v>
      </c>
      <c r="H50" s="49">
        <f t="shared" si="5"/>
        <v>222</v>
      </c>
      <c r="I50" s="49">
        <f t="shared" si="5"/>
        <v>1761</v>
      </c>
      <c r="J50" s="49">
        <f t="shared" si="5"/>
        <v>633</v>
      </c>
      <c r="K50" s="49">
        <f t="shared" si="5"/>
        <v>8418</v>
      </c>
      <c r="L50" s="49">
        <f t="shared" si="5"/>
        <v>320</v>
      </c>
      <c r="M50" s="44">
        <f t="shared" si="5"/>
        <v>40859</v>
      </c>
      <c r="N50" s="5">
        <f t="shared" si="5"/>
        <v>54385</v>
      </c>
      <c r="O50" s="5">
        <f t="shared" si="5"/>
        <v>649003</v>
      </c>
      <c r="P50" s="5">
        <f t="shared" si="5"/>
        <v>53540</v>
      </c>
      <c r="Q50" s="44">
        <f t="shared" si="5"/>
        <v>954</v>
      </c>
      <c r="R50" s="5">
        <f t="shared" si="5"/>
        <v>19456</v>
      </c>
      <c r="S50" s="44">
        <f t="shared" si="5"/>
        <v>587</v>
      </c>
      <c r="T50" s="33">
        <f t="shared" si="5"/>
        <v>473825</v>
      </c>
      <c r="U50" s="34" t="s">
        <v>7</v>
      </c>
      <c r="V50" s="3"/>
    </row>
    <row r="51" spans="1:22" s="7" customFormat="1" ht="9" customHeight="1" thickTop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s="7" customFormat="1" x14ac:dyDescent="0.25"/>
    <row r="53" spans="1:22" s="7" customFormat="1" x14ac:dyDescent="0.25"/>
    <row r="54" spans="1:22" s="7" customFormat="1" x14ac:dyDescent="0.25"/>
    <row r="55" spans="1:22" s="7" customFormat="1" x14ac:dyDescent="0.25"/>
    <row r="56" spans="1:22" s="7" customFormat="1" x14ac:dyDescent="0.25"/>
    <row r="57" spans="1:22" s="7" customFormat="1" x14ac:dyDescent="0.25"/>
    <row r="58" spans="1:22" s="7" customFormat="1" x14ac:dyDescent="0.25"/>
    <row r="59" spans="1:22" s="7" customFormat="1" x14ac:dyDescent="0.25"/>
    <row r="60" spans="1:22" s="7" customFormat="1" x14ac:dyDescent="0.25"/>
    <row r="61" spans="1:22" s="7" customFormat="1" x14ac:dyDescent="0.25"/>
    <row r="62" spans="1:22" s="7" customFormat="1" x14ac:dyDescent="0.25"/>
    <row r="63" spans="1:22" s="7" customFormat="1" x14ac:dyDescent="0.25"/>
    <row r="64" spans="1:22" s="7" customFormat="1" x14ac:dyDescent="0.25"/>
    <row r="65" s="7" customFormat="1" x14ac:dyDescent="0.25"/>
    <row r="66" s="7" customFormat="1" x14ac:dyDescent="0.25"/>
    <row r="67" s="7" customFormat="1" x14ac:dyDescent="0.25"/>
    <row r="68" s="7" customFormat="1" x14ac:dyDescent="0.25"/>
    <row r="69" s="7" customFormat="1" x14ac:dyDescent="0.25"/>
    <row r="70" s="7" customFormat="1" x14ac:dyDescent="0.25"/>
    <row r="71" s="7" customFormat="1" x14ac:dyDescent="0.25"/>
    <row r="72" s="7" customFormat="1" x14ac:dyDescent="0.25"/>
    <row r="73" s="7" customFormat="1" x14ac:dyDescent="0.25"/>
    <row r="74" s="7" customFormat="1" x14ac:dyDescent="0.25"/>
    <row r="75" s="7" customFormat="1" x14ac:dyDescent="0.25"/>
    <row r="76" s="7" customFormat="1" x14ac:dyDescent="0.25"/>
    <row r="77" s="7" customFormat="1" x14ac:dyDescent="0.25"/>
    <row r="78" s="7" customFormat="1" x14ac:dyDescent="0.25"/>
    <row r="79" s="7" customFormat="1" x14ac:dyDescent="0.25"/>
    <row r="80" s="7" customFormat="1" x14ac:dyDescent="0.25"/>
    <row r="81" s="7" customFormat="1" x14ac:dyDescent="0.25"/>
    <row r="82" s="7" customFormat="1" x14ac:dyDescent="0.25"/>
    <row r="83" s="7" customFormat="1" x14ac:dyDescent="0.25"/>
    <row r="84" s="7" customFormat="1" x14ac:dyDescent="0.25"/>
    <row r="85" s="7" customFormat="1" x14ac:dyDescent="0.25"/>
    <row r="86" s="7" customFormat="1" x14ac:dyDescent="0.25"/>
    <row r="87" s="7" customFormat="1" x14ac:dyDescent="0.25"/>
    <row r="88" s="7" customFormat="1" x14ac:dyDescent="0.25"/>
    <row r="89" s="7" customFormat="1" x14ac:dyDescent="0.25"/>
    <row r="90" s="7" customFormat="1" x14ac:dyDescent="0.25"/>
    <row r="91" s="7" customFormat="1" x14ac:dyDescent="0.25"/>
    <row r="92" s="7" customFormat="1" x14ac:dyDescent="0.25"/>
    <row r="93" s="7" customFormat="1" x14ac:dyDescent="0.25"/>
    <row r="94" s="7" customFormat="1" x14ac:dyDescent="0.25"/>
    <row r="95" s="7" customFormat="1" x14ac:dyDescent="0.25"/>
    <row r="96" s="7" customFormat="1" x14ac:dyDescent="0.25"/>
    <row r="97" s="7" customFormat="1" x14ac:dyDescent="0.25"/>
    <row r="98" s="7" customFormat="1" x14ac:dyDescent="0.25"/>
    <row r="99" s="7" customFormat="1" x14ac:dyDescent="0.25"/>
    <row r="100" s="7" customFormat="1" x14ac:dyDescent="0.25"/>
    <row r="101" s="7" customFormat="1" x14ac:dyDescent="0.25"/>
    <row r="102" s="7" customFormat="1" x14ac:dyDescent="0.25"/>
    <row r="103" s="7" customFormat="1" x14ac:dyDescent="0.25"/>
    <row r="104" s="7" customFormat="1" x14ac:dyDescent="0.25"/>
    <row r="105" s="7" customFormat="1" x14ac:dyDescent="0.25"/>
    <row r="106" s="7" customFormat="1" x14ac:dyDescent="0.25"/>
    <row r="107" s="7" customFormat="1" x14ac:dyDescent="0.25"/>
    <row r="108" s="7" customFormat="1" x14ac:dyDescent="0.25"/>
    <row r="109" s="7" customFormat="1" x14ac:dyDescent="0.25"/>
    <row r="110" s="7" customFormat="1" x14ac:dyDescent="0.25"/>
    <row r="111" s="7" customFormat="1" x14ac:dyDescent="0.25"/>
    <row r="112" s="7" customFormat="1" x14ac:dyDescent="0.25"/>
    <row r="113" s="7" customFormat="1" x14ac:dyDescent="0.25"/>
    <row r="114" s="7" customFormat="1" x14ac:dyDescent="0.25"/>
    <row r="115" s="7" customFormat="1" x14ac:dyDescent="0.25"/>
    <row r="116" s="7" customFormat="1" x14ac:dyDescent="0.25"/>
    <row r="117" s="7" customFormat="1" x14ac:dyDescent="0.25"/>
    <row r="118" s="7" customFormat="1" x14ac:dyDescent="0.25"/>
    <row r="119" s="7" customFormat="1" x14ac:dyDescent="0.25"/>
    <row r="120" s="7" customFormat="1" x14ac:dyDescent="0.25"/>
    <row r="121" s="7" customFormat="1" x14ac:dyDescent="0.25"/>
    <row r="122" s="7" customFormat="1" x14ac:dyDescent="0.25"/>
    <row r="123" s="7" customFormat="1" x14ac:dyDescent="0.25"/>
    <row r="124" s="7" customFormat="1" x14ac:dyDescent="0.25"/>
    <row r="125" s="7" customFormat="1" x14ac:dyDescent="0.25"/>
    <row r="126" s="7" customFormat="1" x14ac:dyDescent="0.25"/>
    <row r="127" s="7" customFormat="1" x14ac:dyDescent="0.25"/>
    <row r="128" s="7" customFormat="1" x14ac:dyDescent="0.25"/>
    <row r="129" s="7" customFormat="1" x14ac:dyDescent="0.25"/>
    <row r="130" s="7" customFormat="1" x14ac:dyDescent="0.25"/>
    <row r="131" s="7" customFormat="1" x14ac:dyDescent="0.25"/>
    <row r="132" s="7" customFormat="1" x14ac:dyDescent="0.25"/>
    <row r="133" s="7" customFormat="1" x14ac:dyDescent="0.25"/>
    <row r="134" s="7" customFormat="1" x14ac:dyDescent="0.25"/>
    <row r="135" s="7" customFormat="1" x14ac:dyDescent="0.25"/>
    <row r="136" s="7" customFormat="1" x14ac:dyDescent="0.25"/>
    <row r="137" s="7" customFormat="1" x14ac:dyDescent="0.25"/>
    <row r="138" s="7" customFormat="1" x14ac:dyDescent="0.25"/>
    <row r="139" s="7" customFormat="1" x14ac:dyDescent="0.25"/>
    <row r="140" s="7" customFormat="1" x14ac:dyDescent="0.25"/>
    <row r="141" s="7" customFormat="1" x14ac:dyDescent="0.25"/>
    <row r="142" s="7" customFormat="1" x14ac:dyDescent="0.25"/>
    <row r="143" s="7" customFormat="1" x14ac:dyDescent="0.25"/>
    <row r="144" s="7" customFormat="1" x14ac:dyDescent="0.25"/>
    <row r="145" s="7" customFormat="1" x14ac:dyDescent="0.25"/>
    <row r="146" s="7" customFormat="1" x14ac:dyDescent="0.25"/>
    <row r="147" s="7" customFormat="1" x14ac:dyDescent="0.25"/>
    <row r="148" s="7" customFormat="1" x14ac:dyDescent="0.25"/>
    <row r="149" s="7" customFormat="1" x14ac:dyDescent="0.25"/>
    <row r="150" s="7" customFormat="1" x14ac:dyDescent="0.25"/>
    <row r="151" s="7" customFormat="1" x14ac:dyDescent="0.25"/>
    <row r="152" s="7" customFormat="1" x14ac:dyDescent="0.25"/>
    <row r="153" s="7" customFormat="1" x14ac:dyDescent="0.25"/>
    <row r="154" s="7" customFormat="1" x14ac:dyDescent="0.25"/>
    <row r="155" s="7" customFormat="1" x14ac:dyDescent="0.25"/>
    <row r="156" s="7" customFormat="1" x14ac:dyDescent="0.25"/>
    <row r="157" s="7" customFormat="1" x14ac:dyDescent="0.25"/>
    <row r="158" s="7" customFormat="1" x14ac:dyDescent="0.25"/>
    <row r="159" s="7" customFormat="1" x14ac:dyDescent="0.25"/>
    <row r="160" s="7" customFormat="1" x14ac:dyDescent="0.25"/>
    <row r="161" s="7" customFormat="1" x14ac:dyDescent="0.25"/>
    <row r="162" s="7" customFormat="1" x14ac:dyDescent="0.25"/>
    <row r="163" s="7" customFormat="1" x14ac:dyDescent="0.25"/>
    <row r="164" s="7" customFormat="1" x14ac:dyDescent="0.25"/>
    <row r="165" s="7" customFormat="1" x14ac:dyDescent="0.25"/>
    <row r="166" s="7" customFormat="1" x14ac:dyDescent="0.25"/>
    <row r="167" s="7" customFormat="1" x14ac:dyDescent="0.25"/>
    <row r="168" s="7" customFormat="1" x14ac:dyDescent="0.25"/>
    <row r="169" s="7" customFormat="1" x14ac:dyDescent="0.25"/>
    <row r="170" s="7" customFormat="1" x14ac:dyDescent="0.25"/>
    <row r="171" s="7" customFormat="1" x14ac:dyDescent="0.25"/>
    <row r="172" s="7" customFormat="1" x14ac:dyDescent="0.25"/>
    <row r="173" s="7" customFormat="1" x14ac:dyDescent="0.25"/>
    <row r="174" s="7" customFormat="1" x14ac:dyDescent="0.25"/>
    <row r="175" s="7" customFormat="1" x14ac:dyDescent="0.25"/>
    <row r="176" s="7" customFormat="1" x14ac:dyDescent="0.25"/>
    <row r="177" s="7" customFormat="1" x14ac:dyDescent="0.25"/>
    <row r="178" s="7" customFormat="1" x14ac:dyDescent="0.25"/>
    <row r="179" s="7" customFormat="1" x14ac:dyDescent="0.25"/>
    <row r="180" s="7" customFormat="1" x14ac:dyDescent="0.25"/>
    <row r="181" s="7" customFormat="1" x14ac:dyDescent="0.25"/>
    <row r="182" s="7" customFormat="1" x14ac:dyDescent="0.25"/>
    <row r="183" s="7" customFormat="1" x14ac:dyDescent="0.25"/>
    <row r="184" s="7" customFormat="1" x14ac:dyDescent="0.25"/>
    <row r="185" s="7" customFormat="1" x14ac:dyDescent="0.25"/>
    <row r="186" s="7" customFormat="1" x14ac:dyDescent="0.25"/>
    <row r="187" s="7" customFormat="1" x14ac:dyDescent="0.25"/>
    <row r="188" s="7" customFormat="1" x14ac:dyDescent="0.25"/>
    <row r="189" s="7" customFormat="1" x14ac:dyDescent="0.25"/>
    <row r="190" s="7" customFormat="1" x14ac:dyDescent="0.25"/>
    <row r="191" s="7" customFormat="1" x14ac:dyDescent="0.25"/>
    <row r="192" s="7" customFormat="1" x14ac:dyDescent="0.25"/>
    <row r="193" s="7" customFormat="1" x14ac:dyDescent="0.25"/>
    <row r="194" s="7" customFormat="1" x14ac:dyDescent="0.25"/>
    <row r="195" s="7" customFormat="1" x14ac:dyDescent="0.25"/>
    <row r="196" s="7" customFormat="1" x14ac:dyDescent="0.25"/>
    <row r="197" s="7" customFormat="1" x14ac:dyDescent="0.25"/>
    <row r="198" s="7" customFormat="1" x14ac:dyDescent="0.25"/>
    <row r="199" s="7" customFormat="1" x14ac:dyDescent="0.25"/>
    <row r="200" s="7" customFormat="1" x14ac:dyDescent="0.25"/>
    <row r="201" s="7" customFormat="1" x14ac:dyDescent="0.25"/>
    <row r="202" s="7" customFormat="1" x14ac:dyDescent="0.25"/>
    <row r="203" s="7" customFormat="1" x14ac:dyDescent="0.25"/>
    <row r="204" s="7" customFormat="1" x14ac:dyDescent="0.25"/>
    <row r="205" s="7" customFormat="1" x14ac:dyDescent="0.25"/>
    <row r="206" s="7" customFormat="1" x14ac:dyDescent="0.25"/>
    <row r="207" s="7" customFormat="1" x14ac:dyDescent="0.25"/>
    <row r="208" s="7" customFormat="1" x14ac:dyDescent="0.25"/>
    <row r="209" s="7" customFormat="1" x14ac:dyDescent="0.25"/>
    <row r="210" s="7" customFormat="1" x14ac:dyDescent="0.25"/>
    <row r="211" s="7" customFormat="1" x14ac:dyDescent="0.25"/>
    <row r="212" s="7" customFormat="1" x14ac:dyDescent="0.25"/>
    <row r="213" s="7" customFormat="1" x14ac:dyDescent="0.25"/>
    <row r="214" s="7" customFormat="1" x14ac:dyDescent="0.25"/>
    <row r="215" s="7" customFormat="1" x14ac:dyDescent="0.25"/>
    <row r="216" s="7" customFormat="1" x14ac:dyDescent="0.25"/>
    <row r="217" s="7" customFormat="1" x14ac:dyDescent="0.25"/>
    <row r="218" s="7" customFormat="1" x14ac:dyDescent="0.25"/>
    <row r="219" s="7" customFormat="1" x14ac:dyDescent="0.25"/>
    <row r="220" s="7" customFormat="1" x14ac:dyDescent="0.25"/>
    <row r="221" s="7" customFormat="1" x14ac:dyDescent="0.25"/>
    <row r="222" s="7" customFormat="1" x14ac:dyDescent="0.25"/>
    <row r="223" s="7" customFormat="1" x14ac:dyDescent="0.25"/>
    <row r="224" s="7" customFormat="1" x14ac:dyDescent="0.25"/>
    <row r="225" s="7" customFormat="1" x14ac:dyDescent="0.25"/>
    <row r="226" s="7" customFormat="1" x14ac:dyDescent="0.25"/>
    <row r="227" s="7" customFormat="1" x14ac:dyDescent="0.25"/>
    <row r="228" s="7" customFormat="1" x14ac:dyDescent="0.25"/>
    <row r="229" s="7" customFormat="1" x14ac:dyDescent="0.25"/>
    <row r="230" s="7" customFormat="1" x14ac:dyDescent="0.25"/>
  </sheetData>
  <mergeCells count="5">
    <mergeCell ref="A1:U1"/>
    <mergeCell ref="B3:D3"/>
    <mergeCell ref="E3:N3"/>
    <mergeCell ref="P3:S3"/>
    <mergeCell ref="E4:M4"/>
  </mergeCells>
  <phoneticPr fontId="10"/>
  <printOptions horizontalCentered="1" verticalCentered="1"/>
  <pageMargins left="0.59055118110236227" right="0.39370078740157483" top="0.59055118110236227" bottom="0.59055118110236227" header="0" footer="0"/>
  <pageSetup paperSize="9" scale="77" orientation="landscape" r:id="rId1"/>
  <headerFooter alignWithMargins="0">
    <oddHeader>&amp;R&amp;"HGｺﾞｼｯｸM,標準"&amp;11&amp;F</oddHeader>
  </headerFooter>
  <rowBreaks count="1" manualBreakCount="1">
    <brk id="50" max="21" man="1"/>
  </rowBreaks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(1)納税義務者数</vt:lpstr>
      <vt:lpstr>'(1)納税義務者数'!Print_Area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山里　知洋</dc:creator>
  <cp:lastModifiedBy>0006871</cp:lastModifiedBy>
  <cp:lastPrinted>2026-03-23T05:42:57Z</cp:lastPrinted>
  <dcterms:created xsi:type="dcterms:W3CDTF">1999-11-16T08:08:38Z</dcterms:created>
  <dcterms:modified xsi:type="dcterms:W3CDTF">2026-03-23T05:43:05Z</dcterms:modified>
</cp:coreProperties>
</file>