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1ACC61A0-C837-4309-9078-8C21ADEB84E0}" xr6:coauthVersionLast="47" xr6:coauthVersionMax="47" xr10:uidLastSave="{00000000-0000-0000-0000-000000000000}"/>
  <bookViews>
    <workbookView xWindow="29940" yWindow="1200" windowWidth="19125" windowHeight="13395" xr2:uid="{00000000-000D-0000-FFFF-FFFF00000000}"/>
  </bookViews>
  <sheets>
    <sheet name="(13)徴収経費" sheetId="2" r:id="rId1"/>
  </sheets>
  <definedNames>
    <definedName name="_xlnm.Print_Area" localSheetId="0">'(13)徴収経費'!$A$1:$AN$53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AE9" i="2" l="1"/>
  <c r="AF9" i="2"/>
  <c r="AE10" i="2"/>
  <c r="AF10" i="2"/>
  <c r="AE11" i="2"/>
  <c r="AF11" i="2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AE34" i="2"/>
  <c r="AF34" i="2"/>
  <c r="AE35" i="2"/>
  <c r="AF35" i="2"/>
  <c r="AE36" i="2"/>
  <c r="AF36" i="2"/>
  <c r="AE37" i="2"/>
  <c r="AF37" i="2"/>
  <c r="AE38" i="2"/>
  <c r="AF38" i="2"/>
  <c r="AE39" i="2"/>
  <c r="AF39" i="2"/>
  <c r="AE40" i="2"/>
  <c r="AF40" i="2"/>
  <c r="AE41" i="2"/>
  <c r="AF41" i="2"/>
  <c r="AE42" i="2"/>
  <c r="AF42" i="2"/>
  <c r="AE43" i="2"/>
  <c r="AF43" i="2"/>
  <c r="AE44" i="2"/>
  <c r="AF44" i="2"/>
  <c r="AE45" i="2"/>
  <c r="AF45" i="2"/>
  <c r="AE46" i="2"/>
  <c r="AF46" i="2"/>
  <c r="AE47" i="2"/>
  <c r="AF47" i="2"/>
  <c r="AE48" i="2"/>
  <c r="AF48" i="2"/>
  <c r="AE49" i="2"/>
  <c r="AF49" i="2"/>
  <c r="AI50" i="2"/>
  <c r="AJ50" i="2"/>
  <c r="AK50" i="2"/>
  <c r="AL50" i="2"/>
  <c r="AM50" i="2"/>
  <c r="AI51" i="2"/>
  <c r="AJ51" i="2"/>
  <c r="AK51" i="2"/>
  <c r="AL51" i="2"/>
  <c r="AM51" i="2"/>
  <c r="AI52" i="2"/>
  <c r="AJ52" i="2"/>
  <c r="AK52" i="2"/>
  <c r="AL52" i="2"/>
  <c r="AM52" i="2"/>
  <c r="AD52" i="2"/>
  <c r="Z52" i="2"/>
  <c r="AD51" i="2"/>
  <c r="Z51" i="2"/>
  <c r="AD50" i="2"/>
  <c r="Z50" i="2"/>
  <c r="AE50" i="2" s="1"/>
  <c r="AC52" i="2"/>
  <c r="AB52" i="2"/>
  <c r="AA52" i="2"/>
  <c r="Y52" i="2"/>
  <c r="X52" i="2"/>
  <c r="W52" i="2"/>
  <c r="V52" i="2"/>
  <c r="U52" i="2"/>
  <c r="T52" i="2"/>
  <c r="S52" i="2"/>
  <c r="R52" i="2"/>
  <c r="AC51" i="2"/>
  <c r="AB51" i="2"/>
  <c r="AA51" i="2"/>
  <c r="Y51" i="2"/>
  <c r="X51" i="2"/>
  <c r="W51" i="2"/>
  <c r="V51" i="2"/>
  <c r="U51" i="2"/>
  <c r="T51" i="2"/>
  <c r="S51" i="2"/>
  <c r="R51" i="2"/>
  <c r="AC50" i="2"/>
  <c r="AB50" i="2"/>
  <c r="AA50" i="2"/>
  <c r="Y50" i="2"/>
  <c r="X50" i="2"/>
  <c r="W50" i="2"/>
  <c r="V50" i="2"/>
  <c r="U50" i="2"/>
  <c r="T50" i="2"/>
  <c r="S50" i="2"/>
  <c r="R50" i="2"/>
  <c r="O52" i="2"/>
  <c r="N52" i="2"/>
  <c r="M52" i="2"/>
  <c r="L52" i="2"/>
  <c r="K52" i="2"/>
  <c r="J52" i="2"/>
  <c r="O51" i="2"/>
  <c r="N51" i="2"/>
  <c r="M51" i="2"/>
  <c r="L51" i="2"/>
  <c r="K51" i="2"/>
  <c r="J51" i="2"/>
  <c r="O50" i="2"/>
  <c r="N50" i="2"/>
  <c r="M50" i="2"/>
  <c r="L50" i="2"/>
  <c r="K50" i="2"/>
  <c r="J50" i="2"/>
  <c r="AE52" i="2" l="1"/>
  <c r="AE51" i="2"/>
  <c r="AF50" i="2"/>
  <c r="AF51" i="2"/>
  <c r="AF52" i="2"/>
</calcChain>
</file>

<file path=xl/sharedStrings.xml><?xml version="1.0" encoding="utf-8"?>
<sst xmlns="http://schemas.openxmlformats.org/spreadsheetml/2006/main" count="356" uniqueCount="126">
  <si>
    <t xml:space="preserve">      （単位：人）</t>
  </si>
  <si>
    <t>徴    税    職    員    数</t>
  </si>
  <si>
    <t>合  計</t>
  </si>
  <si>
    <t>そ の 他</t>
  </si>
  <si>
    <t>市町村</t>
  </si>
  <si>
    <t>基 本 給</t>
  </si>
  <si>
    <t>旅    費</t>
  </si>
  <si>
    <t>計</t>
  </si>
  <si>
    <t>住 民 税</t>
  </si>
  <si>
    <t>固定資産税</t>
  </si>
  <si>
    <t>小    計</t>
  </si>
  <si>
    <t>納税奨励金</t>
  </si>
  <si>
    <t>合    計</t>
  </si>
  <si>
    <t>総務関係</t>
  </si>
  <si>
    <t>課税関係</t>
  </si>
  <si>
    <t>(ｲ)</t>
  </si>
  <si>
    <t>(ﾛ)</t>
  </si>
  <si>
    <t>(ﾊ)</t>
  </si>
  <si>
    <t>(%)</t>
  </si>
  <si>
    <t>都 市 計</t>
  </si>
  <si>
    <t>町 村 計</t>
  </si>
  <si>
    <t>県    計</t>
  </si>
  <si>
    <t>個人県民税</t>
    <rPh sb="2" eb="3">
      <t>ケン</t>
    </rPh>
    <rPh sb="3" eb="5">
      <t>ミンゼイ</t>
    </rPh>
    <phoneticPr fontId="1"/>
  </si>
  <si>
    <t>超過勤務手当</t>
    <rPh sb="4" eb="6">
      <t>テアテ</t>
    </rPh>
    <phoneticPr fontId="1"/>
  </si>
  <si>
    <t>税務特別手当</t>
    <rPh sb="4" eb="6">
      <t>テアテ</t>
    </rPh>
    <phoneticPr fontId="1"/>
  </si>
  <si>
    <t>その他の手当</t>
    <rPh sb="4" eb="6">
      <t>テアテ</t>
    </rPh>
    <phoneticPr fontId="1"/>
  </si>
  <si>
    <t>報　　酬</t>
    <rPh sb="0" eb="1">
      <t>ホウ</t>
    </rPh>
    <rPh sb="3" eb="4">
      <t>シュウ</t>
    </rPh>
    <phoneticPr fontId="1"/>
  </si>
  <si>
    <r>
      <t>徴　　　　　税　　　　　費　　</t>
    </r>
    <r>
      <rPr>
        <sz val="12"/>
        <rFont val="ＭＳ Ｐゴシック"/>
        <family val="3"/>
        <charset val="128"/>
      </rPr>
      <t>（つづき）</t>
    </r>
    <rPh sb="0" eb="1">
      <t>シルシ</t>
    </rPh>
    <rPh sb="6" eb="7">
      <t>ゼイ</t>
    </rPh>
    <rPh sb="12" eb="13">
      <t>ヒ</t>
    </rPh>
    <phoneticPr fontId="1"/>
  </si>
  <si>
    <t>納税貯蓄
組合補助金</t>
    <rPh sb="2" eb="3">
      <t>チョ</t>
    </rPh>
    <rPh sb="3" eb="4">
      <t>チク</t>
    </rPh>
    <rPh sb="5" eb="7">
      <t>クミアイ</t>
    </rPh>
    <rPh sb="7" eb="10">
      <t>ホジョキン</t>
    </rPh>
    <phoneticPr fontId="1"/>
  </si>
  <si>
    <t>納期前納付の報奨金</t>
    <rPh sb="6" eb="8">
      <t>ホウショウ</t>
    </rPh>
    <phoneticPr fontId="1"/>
  </si>
  <si>
    <t>報奨金の額
に相当する
金　　額</t>
    <rPh sb="0" eb="2">
      <t>ホウショウ</t>
    </rPh>
    <rPh sb="12" eb="13">
      <t>キン</t>
    </rPh>
    <rPh sb="15" eb="16">
      <t>ガク</t>
    </rPh>
    <phoneticPr fontId="1"/>
  </si>
  <si>
    <t>徴税職員</t>
    <rPh sb="0" eb="2">
      <t>チョウゼイ</t>
    </rPh>
    <rPh sb="2" eb="4">
      <t>ショクイン</t>
    </rPh>
    <phoneticPr fontId="1"/>
  </si>
  <si>
    <t>納税義務者数
等を基準にし
た金額</t>
    <rPh sb="2" eb="5">
      <t>ギムシャ</t>
    </rPh>
    <rPh sb="5" eb="6">
      <t>スウ</t>
    </rPh>
    <rPh sb="7" eb="8">
      <t>トウ</t>
    </rPh>
    <phoneticPr fontId="1"/>
  </si>
  <si>
    <t>徴収関係</t>
    <rPh sb="1" eb="2">
      <t>シュウ</t>
    </rPh>
    <phoneticPr fontId="1"/>
  </si>
  <si>
    <t xml:space="preserve">      （単位：千円）</t>
    <phoneticPr fontId="1"/>
  </si>
  <si>
    <t xml:space="preserve">          （単位：千円、％）</t>
    <phoneticPr fontId="1"/>
  </si>
  <si>
    <t>税  　　収 　　 入　　  額</t>
    <phoneticPr fontId="1"/>
  </si>
  <si>
    <t>徴       　　　　　　　　　　     税　　　　  　　　　　　          費</t>
    <phoneticPr fontId="1"/>
  </si>
  <si>
    <t>道 府 県 民 税 徴 収 取 扱 費</t>
    <phoneticPr fontId="1"/>
  </si>
  <si>
    <t xml:space="preserve"> 税収入額に対す
る徴税費の割合 </t>
    <phoneticPr fontId="1"/>
  </si>
  <si>
    <t>人   　　　　　　　  件　　　　　　　     費</t>
    <phoneticPr fontId="1"/>
  </si>
  <si>
    <t>報 　奨　 金　 及　 び　 こ　 れ 　に 　類 　す 　る 　経　 費</t>
    <phoneticPr fontId="1"/>
  </si>
  <si>
    <t>市町村税</t>
    <phoneticPr fontId="1"/>
  </si>
  <si>
    <t>諸　　　手　　　当</t>
    <phoneticPr fontId="1"/>
  </si>
  <si>
    <t>計</t>
    <phoneticPr fontId="1"/>
  </si>
  <si>
    <t>計</t>
    <phoneticPr fontId="1"/>
  </si>
  <si>
    <t>左    の    内    訳</t>
    <phoneticPr fontId="1"/>
  </si>
  <si>
    <t>計</t>
    <phoneticPr fontId="1"/>
  </si>
  <si>
    <t>[A]+[B]</t>
    <phoneticPr fontId="1"/>
  </si>
  <si>
    <t>(ｲ)+(ﾛ)+(ﾊ)</t>
    <phoneticPr fontId="1"/>
  </si>
  <si>
    <t>[A]</t>
    <phoneticPr fontId="1"/>
  </si>
  <si>
    <t>[B]</t>
    <phoneticPr fontId="1"/>
  </si>
  <si>
    <t xml:space="preserve">  [C]　</t>
    <phoneticPr fontId="1"/>
  </si>
  <si>
    <t>[D]</t>
    <phoneticPr fontId="1"/>
  </si>
  <si>
    <t>[E]</t>
    <phoneticPr fontId="1"/>
  </si>
  <si>
    <t>[F]</t>
    <phoneticPr fontId="1"/>
  </si>
  <si>
    <t>[G]</t>
    <phoneticPr fontId="1"/>
  </si>
  <si>
    <t>[H]</t>
    <phoneticPr fontId="1"/>
  </si>
  <si>
    <t>[I]</t>
    <phoneticPr fontId="1"/>
  </si>
  <si>
    <t>[J]</t>
    <phoneticPr fontId="1"/>
  </si>
  <si>
    <t>[K]</t>
    <phoneticPr fontId="1"/>
  </si>
  <si>
    <t>[L]</t>
    <phoneticPr fontId="1"/>
  </si>
  <si>
    <t>[M]</t>
    <phoneticPr fontId="1"/>
  </si>
  <si>
    <t>[N]</t>
    <phoneticPr fontId="1"/>
  </si>
  <si>
    <t>[O]</t>
    <phoneticPr fontId="1"/>
  </si>
  <si>
    <t>[P]</t>
    <phoneticPr fontId="1"/>
  </si>
  <si>
    <t>[Q]</t>
    <phoneticPr fontId="1"/>
  </si>
  <si>
    <t>[R]</t>
    <phoneticPr fontId="1"/>
  </si>
  <si>
    <t>[S]</t>
    <phoneticPr fontId="1"/>
  </si>
  <si>
    <t>[T]</t>
    <phoneticPr fontId="1"/>
  </si>
  <si>
    <t>[U]</t>
    <phoneticPr fontId="1"/>
  </si>
  <si>
    <t>[V]</t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</si>
  <si>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</si>
  <si>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</si>
  <si>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</si>
  <si>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</si>
  <si>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</si>
  <si>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</si>
  <si>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</si>
  <si>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</si>
  <si>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</si>
  <si>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</si>
  <si>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</si>
  <si>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</si>
  <si>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</si>
  <si>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</si>
  <si>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</si>
  <si>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</si>
  <si>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</si>
  <si>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</si>
  <si>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</si>
  <si>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</si>
  <si>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</si>
  <si>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</si>
  <si>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</si>
  <si>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</si>
  <si>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</si>
  <si>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</si>
  <si>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</si>
  <si>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</si>
  <si>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</si>
  <si>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</si>
  <si>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</si>
  <si>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</si>
  <si>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</si>
  <si>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</si>
  <si>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</si>
  <si>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</si>
  <si>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</si>
  <si>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</si>
  <si>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</si>
  <si>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</si>
  <si>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</si>
  <si>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[D]+[E]+[F]+[G]</t>
    <phoneticPr fontId="1"/>
  </si>
  <si>
    <t>[I]+[J]</t>
    <phoneticPr fontId="1"/>
  </si>
  <si>
    <t>物　　　件　　　費</t>
    <rPh sb="0" eb="1">
      <t>ブツ</t>
    </rPh>
    <rPh sb="4" eb="5">
      <t>ケン</t>
    </rPh>
    <phoneticPr fontId="1"/>
  </si>
  <si>
    <t>会計年度
任用職員等</t>
    <rPh sb="0" eb="2">
      <t>カイケイ</t>
    </rPh>
    <rPh sb="2" eb="4">
      <t>ネンド</t>
    </rPh>
    <rPh sb="5" eb="7">
      <t>ニンヨウ</t>
    </rPh>
    <rPh sb="7" eb="9">
      <t>ショクイン</t>
    </rPh>
    <rPh sb="9" eb="10">
      <t>トウ</t>
    </rPh>
    <phoneticPr fontId="1"/>
  </si>
  <si>
    <t>[L]+[M]+[N]+[O]</t>
    <phoneticPr fontId="1"/>
  </si>
  <si>
    <t>[H]+[K]+[P]+[Q]</t>
    <phoneticPr fontId="1"/>
  </si>
  <si>
    <t>[S]+[T]</t>
    <phoneticPr fontId="1"/>
  </si>
  <si>
    <t>[R]-[U]</t>
    <phoneticPr fontId="1"/>
  </si>
  <si>
    <t>[R]/[C]</t>
    <phoneticPr fontId="1"/>
  </si>
  <si>
    <t>[V]/[A]</t>
    <phoneticPr fontId="1"/>
  </si>
  <si>
    <t>(13)  令和５年度市町村税の徴収に要する経費等に関する調（第39表より）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rPh sb="31" eb="32">
      <t>ダイ</t>
    </rPh>
    <rPh sb="34" eb="35">
      <t>ヒョウ</t>
    </rPh>
    <phoneticPr fontId="1"/>
  </si>
  <si>
    <t>(13)  令和５年度市町村税の徴収に要する経費等に関する調（つづき２）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phoneticPr fontId="1"/>
  </si>
  <si>
    <t>(13)  令和５年度市町村税の徴収に要する経費等に関する調（つづき１）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</si>
</sst>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#,##0_);[Red]\(#,##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dashed">
        <color indexed="8"/>
      </bottom>
      <diagonal/>
    </border>
    <border>
      <left style="thin">
        <color indexed="8"/>
      </left>
      <right/>
      <top style="medium">
        <color indexed="8"/>
      </top>
      <bottom style="dashed">
        <color indexed="8"/>
      </bottom>
      <diagonal/>
    </border>
    <border>
      <left style="thick">
        <color indexed="8"/>
      </left>
      <right/>
      <top style="dashed">
        <color indexed="8"/>
      </top>
      <bottom style="medium">
        <color indexed="8"/>
      </bottom>
      <diagonal/>
    </border>
    <border>
      <left style="thin">
        <color indexed="8"/>
      </left>
      <right/>
      <top style="dashed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medium">
        <color indexed="8"/>
      </top>
      <bottom style="dashed">
        <color indexed="8"/>
      </bottom>
      <diagonal/>
    </border>
    <border>
      <left/>
      <right style="thick">
        <color indexed="8"/>
      </right>
      <top style="dashed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</borders>
  <cellStyleXfs count="1">
    <xf numFmtId="3" fontId="0" fillId="0" borderId="0"/>
  </cellStyleXfs>
  <cellXfs count="204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2" fillId="0" borderId="0" xfId="0" applyFont="1" applyAlignment="1">
      <alignment horizontal="right"/>
    </xf>
    <xf numFmtId="3" fontId="2" fillId="0" borderId="0" xfId="0" applyFont="1" applyAlignment="1" applyProtection="1">
      <alignment vertical="center"/>
      <protection locked="0"/>
    </xf>
    <xf numFmtId="3" fontId="3" fillId="0" borderId="0" xfId="0" applyFont="1" applyAlignment="1">
      <alignment vertical="center"/>
    </xf>
    <xf numFmtId="3" fontId="7" fillId="0" borderId="0" xfId="0" applyFont="1" applyAlignment="1">
      <alignment vertical="center"/>
    </xf>
    <xf numFmtId="3" fontId="2" fillId="0" borderId="0" xfId="0" applyFont="1" applyAlignment="1">
      <alignment vertical="center"/>
    </xf>
    <xf numFmtId="3" fontId="5" fillId="0" borderId="0" xfId="0" applyFont="1" applyAlignment="1">
      <alignment vertical="center"/>
    </xf>
    <xf numFmtId="3" fontId="3" fillId="0" borderId="0" xfId="0" applyFont="1"/>
    <xf numFmtId="3" fontId="7" fillId="0" borderId="0" xfId="0" applyFont="1"/>
    <xf numFmtId="3" fontId="2" fillId="2" borderId="10" xfId="0" applyFont="1" applyFill="1" applyBorder="1" applyAlignment="1">
      <alignment vertical="center"/>
    </xf>
    <xf numFmtId="3" fontId="2" fillId="2" borderId="11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3" xfId="0" applyFont="1" applyFill="1" applyBorder="1" applyAlignment="1">
      <alignment vertical="center"/>
    </xf>
    <xf numFmtId="3" fontId="2" fillId="2" borderId="14" xfId="0" applyFont="1" applyFill="1" applyBorder="1" applyAlignment="1">
      <alignment vertical="center"/>
    </xf>
    <xf numFmtId="3" fontId="2" fillId="2" borderId="4" xfId="0" applyFont="1" applyFill="1" applyBorder="1" applyAlignment="1">
      <alignment vertical="center"/>
    </xf>
    <xf numFmtId="3" fontId="2" fillId="2" borderId="16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4" fillId="2" borderId="5" xfId="0" applyFont="1" applyFill="1" applyBorder="1" applyAlignment="1">
      <alignment horizontal="center" vertical="center" shrinkToFit="1"/>
    </xf>
    <xf numFmtId="3" fontId="2" fillId="2" borderId="4" xfId="0" applyFont="1" applyFill="1" applyBorder="1" applyAlignment="1">
      <alignment horizontal="center" vertical="center"/>
    </xf>
    <xf numFmtId="3" fontId="4" fillId="2" borderId="4" xfId="0" applyFont="1" applyFill="1" applyBorder="1" applyAlignment="1">
      <alignment horizontal="center" vertical="center"/>
    </xf>
    <xf numFmtId="3" fontId="4" fillId="2" borderId="17" xfId="0" applyFont="1" applyFill="1" applyBorder="1" applyAlignment="1" applyProtection="1">
      <alignment horizontal="center" vertical="center"/>
      <protection locked="0"/>
    </xf>
    <xf numFmtId="3" fontId="2" fillId="2" borderId="4" xfId="0" applyFont="1" applyFill="1" applyBorder="1" applyAlignment="1" applyProtection="1">
      <alignment horizontal="center" vertical="center"/>
      <protection locked="0"/>
    </xf>
    <xf numFmtId="3" fontId="5" fillId="2" borderId="4" xfId="0" applyFont="1" applyFill="1" applyBorder="1" applyAlignment="1">
      <alignment horizontal="center" vertical="center" shrinkToFit="1"/>
    </xf>
    <xf numFmtId="3" fontId="2" fillId="2" borderId="4" xfId="0" applyFont="1" applyFill="1" applyBorder="1" applyAlignment="1">
      <alignment vertical="center" shrinkToFit="1"/>
    </xf>
    <xf numFmtId="3" fontId="2" fillId="2" borderId="15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2" fillId="2" borderId="45" xfId="0" applyFont="1" applyFill="1" applyBorder="1" applyAlignment="1">
      <alignment vertical="center"/>
    </xf>
    <xf numFmtId="3" fontId="2" fillId="2" borderId="46" xfId="0" applyFont="1" applyFill="1" applyBorder="1" applyAlignment="1">
      <alignment horizontal="center" vertical="center"/>
    </xf>
    <xf numFmtId="3" fontId="2" fillId="2" borderId="47" xfId="0" applyFont="1" applyFill="1" applyBorder="1" applyAlignment="1" applyProtection="1">
      <alignment vertical="center"/>
      <protection locked="0"/>
    </xf>
    <xf numFmtId="3" fontId="2" fillId="2" borderId="46" xfId="0" applyFont="1" applyFill="1" applyBorder="1" applyAlignment="1">
      <alignment vertical="center"/>
    </xf>
    <xf numFmtId="3" fontId="2" fillId="2" borderId="48" xfId="0" applyFont="1" applyFill="1" applyBorder="1" applyAlignment="1">
      <alignment vertical="center"/>
    </xf>
    <xf numFmtId="3" fontId="2" fillId="0" borderId="54" xfId="0" applyFont="1" applyBorder="1" applyAlignment="1">
      <alignment horizontal="center" vertical="center"/>
    </xf>
    <xf numFmtId="177" fontId="2" fillId="0" borderId="55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178" fontId="2" fillId="0" borderId="55" xfId="0" applyNumberFormat="1" applyFont="1" applyBorder="1" applyAlignment="1">
      <alignment vertical="center"/>
    </xf>
    <xf numFmtId="3" fontId="2" fillId="0" borderId="56" xfId="0" applyFont="1" applyBorder="1" applyAlignment="1">
      <alignment horizontal="center" vertical="center"/>
    </xf>
    <xf numFmtId="177" fontId="2" fillId="0" borderId="57" xfId="0" applyNumberFormat="1" applyFont="1" applyBorder="1" applyAlignment="1">
      <alignment vertical="center"/>
    </xf>
    <xf numFmtId="176" fontId="2" fillId="0" borderId="57" xfId="0" applyNumberFormat="1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3" fontId="2" fillId="0" borderId="58" xfId="0" applyFont="1" applyBorder="1" applyAlignment="1">
      <alignment horizontal="center" vertical="center"/>
    </xf>
    <xf numFmtId="177" fontId="2" fillId="0" borderId="59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3" fontId="2" fillId="0" borderId="61" xfId="0" applyFont="1" applyBorder="1" applyAlignment="1">
      <alignment horizontal="center" vertical="center"/>
    </xf>
    <xf numFmtId="3" fontId="2" fillId="0" borderId="62" xfId="0" applyFont="1" applyBorder="1" applyAlignment="1">
      <alignment horizontal="center" vertical="center"/>
    </xf>
    <xf numFmtId="3" fontId="2" fillId="0" borderId="63" xfId="0" applyFont="1" applyBorder="1" applyAlignment="1">
      <alignment horizontal="center" vertical="center"/>
    </xf>
    <xf numFmtId="3" fontId="2" fillId="2" borderId="65" xfId="0" applyFont="1" applyFill="1" applyBorder="1" applyAlignment="1" applyProtection="1">
      <alignment vertical="center"/>
      <protection locked="0"/>
    </xf>
    <xf numFmtId="3" fontId="2" fillId="2" borderId="69" xfId="0" applyFont="1" applyFill="1" applyBorder="1" applyAlignment="1">
      <alignment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vertical="center"/>
    </xf>
    <xf numFmtId="3" fontId="4" fillId="2" borderId="69" xfId="0" applyFont="1" applyFill="1" applyBorder="1" applyAlignment="1">
      <alignment horizontal="center" vertical="center"/>
    </xf>
    <xf numFmtId="3" fontId="2" fillId="2" borderId="72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  <xf numFmtId="177" fontId="2" fillId="0" borderId="87" xfId="0" applyNumberFormat="1" applyFont="1" applyBorder="1" applyAlignment="1">
      <alignment vertical="center"/>
    </xf>
    <xf numFmtId="177" fontId="2" fillId="0" borderId="88" xfId="0" applyNumberFormat="1" applyFont="1" applyBorder="1" applyAlignment="1">
      <alignment vertical="center"/>
    </xf>
    <xf numFmtId="177" fontId="2" fillId="0" borderId="89" xfId="0" applyNumberFormat="1" applyFont="1" applyBorder="1" applyAlignment="1">
      <alignment vertical="center"/>
    </xf>
    <xf numFmtId="177" fontId="2" fillId="0" borderId="90" xfId="0" applyNumberFormat="1" applyFont="1" applyBorder="1" applyAlignment="1">
      <alignment vertical="center"/>
    </xf>
    <xf numFmtId="177" fontId="2" fillId="0" borderId="91" xfId="0" applyNumberFormat="1" applyFont="1" applyBorder="1" applyAlignment="1">
      <alignment vertical="center"/>
    </xf>
    <xf numFmtId="177" fontId="2" fillId="0" borderId="92" xfId="0" applyNumberFormat="1" applyFont="1" applyBorder="1" applyAlignment="1">
      <alignment vertical="center"/>
    </xf>
    <xf numFmtId="3" fontId="2" fillId="2" borderId="97" xfId="0" applyFont="1" applyFill="1" applyBorder="1" applyAlignment="1">
      <alignment vertical="center"/>
    </xf>
    <xf numFmtId="3" fontId="2" fillId="2" borderId="72" xfId="0" applyFont="1" applyFill="1" applyBorder="1" applyAlignment="1">
      <alignment vertical="center"/>
    </xf>
    <xf numFmtId="176" fontId="2" fillId="0" borderId="88" xfId="0" applyNumberFormat="1" applyFont="1" applyBorder="1" applyAlignment="1">
      <alignment vertical="center"/>
    </xf>
    <xf numFmtId="176" fontId="2" fillId="0" borderId="90" xfId="0" applyNumberFormat="1" applyFont="1" applyBorder="1" applyAlignment="1">
      <alignment vertical="center"/>
    </xf>
    <xf numFmtId="176" fontId="2" fillId="0" borderId="92" xfId="0" applyNumberFormat="1" applyFont="1" applyBorder="1" applyAlignment="1">
      <alignment vertical="center"/>
    </xf>
    <xf numFmtId="178" fontId="2" fillId="0" borderId="87" xfId="0" applyNumberFormat="1" applyFont="1" applyBorder="1" applyAlignment="1">
      <alignment vertical="center"/>
    </xf>
    <xf numFmtId="178" fontId="2" fillId="0" borderId="88" xfId="0" applyNumberFormat="1" applyFont="1" applyBorder="1" applyAlignment="1">
      <alignment vertical="center"/>
    </xf>
    <xf numFmtId="178" fontId="2" fillId="0" borderId="89" xfId="0" applyNumberFormat="1" applyFont="1" applyBorder="1" applyAlignment="1">
      <alignment vertical="center"/>
    </xf>
    <xf numFmtId="178" fontId="2" fillId="0" borderId="90" xfId="0" applyNumberFormat="1" applyFont="1" applyBorder="1" applyAlignment="1">
      <alignment vertical="center"/>
    </xf>
    <xf numFmtId="178" fontId="2" fillId="0" borderId="91" xfId="0" applyNumberFormat="1" applyFont="1" applyBorder="1" applyAlignment="1">
      <alignment vertical="center"/>
    </xf>
    <xf numFmtId="178" fontId="2" fillId="0" borderId="92" xfId="0" applyNumberFormat="1" applyFont="1" applyBorder="1" applyAlignment="1">
      <alignment vertical="center"/>
    </xf>
    <xf numFmtId="3" fontId="2" fillId="2" borderId="70" xfId="0" applyFont="1" applyFill="1" applyBorder="1" applyAlignment="1">
      <alignment vertical="center"/>
    </xf>
    <xf numFmtId="3" fontId="2" fillId="2" borderId="19" xfId="0" applyFont="1" applyFill="1" applyBorder="1" applyAlignment="1">
      <alignment vertical="center"/>
    </xf>
    <xf numFmtId="177" fontId="2" fillId="0" borderId="55" xfId="0" applyNumberFormat="1" applyFont="1" applyBorder="1" applyAlignment="1">
      <alignment vertical="center" shrinkToFit="1"/>
    </xf>
    <xf numFmtId="3" fontId="2" fillId="0" borderId="3" xfId="0" applyFont="1" applyBorder="1" applyAlignment="1">
      <alignment vertical="center"/>
    </xf>
    <xf numFmtId="177" fontId="2" fillId="0" borderId="71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69" xfId="0" applyNumberFormat="1" applyFont="1" applyBorder="1" applyAlignment="1">
      <alignment vertical="center"/>
    </xf>
    <xf numFmtId="3" fontId="2" fillId="0" borderId="1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8" fontId="2" fillId="0" borderId="71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178" fontId="2" fillId="0" borderId="69" xfId="0" applyNumberFormat="1" applyFont="1" applyBorder="1" applyAlignment="1">
      <alignment vertical="center"/>
    </xf>
    <xf numFmtId="3" fontId="2" fillId="0" borderId="31" xfId="0" applyFont="1" applyBorder="1" applyAlignment="1">
      <alignment vertical="center"/>
    </xf>
    <xf numFmtId="177" fontId="2" fillId="0" borderId="74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75" xfId="0" applyNumberFormat="1" applyFont="1" applyBorder="1" applyAlignment="1">
      <alignment vertical="center"/>
    </xf>
    <xf numFmtId="3" fontId="2" fillId="0" borderId="36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178" fontId="2" fillId="0" borderId="74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2" fillId="0" borderId="75" xfId="0" applyNumberFormat="1" applyFont="1" applyBorder="1" applyAlignment="1">
      <alignment vertical="center"/>
    </xf>
    <xf numFmtId="3" fontId="2" fillId="0" borderId="32" xfId="0" applyFont="1" applyBorder="1" applyAlignment="1">
      <alignment vertical="center"/>
    </xf>
    <xf numFmtId="177" fontId="2" fillId="0" borderId="76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77" fontId="2" fillId="0" borderId="77" xfId="0" applyNumberFormat="1" applyFont="1" applyBorder="1" applyAlignment="1">
      <alignment vertical="center"/>
    </xf>
    <xf numFmtId="3" fontId="2" fillId="0" borderId="37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8" fontId="2" fillId="0" borderId="76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8" fontId="2" fillId="0" borderId="77" xfId="0" applyNumberFormat="1" applyFont="1" applyBorder="1" applyAlignment="1">
      <alignment vertical="center"/>
    </xf>
    <xf numFmtId="3" fontId="2" fillId="0" borderId="33" xfId="0" applyFont="1" applyBorder="1" applyAlignment="1">
      <alignment vertical="center"/>
    </xf>
    <xf numFmtId="177" fontId="2" fillId="0" borderId="78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79" xfId="0" applyNumberFormat="1" applyFont="1" applyBorder="1" applyAlignment="1">
      <alignment vertical="center"/>
    </xf>
    <xf numFmtId="3" fontId="2" fillId="0" borderId="38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79" xfId="0" applyNumberFormat="1" applyFont="1" applyBorder="1" applyAlignment="1">
      <alignment vertical="center"/>
    </xf>
    <xf numFmtId="178" fontId="2" fillId="0" borderId="78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79" xfId="0" applyNumberFormat="1" applyFont="1" applyBorder="1" applyAlignment="1">
      <alignment vertical="center"/>
    </xf>
    <xf numFmtId="177" fontId="2" fillId="0" borderId="80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98" xfId="0" applyNumberFormat="1" applyFont="1" applyBorder="1" applyAlignment="1">
      <alignment vertical="center"/>
    </xf>
    <xf numFmtId="178" fontId="2" fillId="0" borderId="101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98" xfId="0" applyNumberFormat="1" applyFont="1" applyBorder="1" applyAlignment="1">
      <alignment vertical="center"/>
    </xf>
    <xf numFmtId="3" fontId="2" fillId="0" borderId="34" xfId="0" applyFont="1" applyBorder="1" applyAlignment="1">
      <alignment vertical="center"/>
    </xf>
    <xf numFmtId="177" fontId="2" fillId="0" borderId="81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2" xfId="0" applyNumberFormat="1" applyFont="1" applyBorder="1" applyAlignment="1">
      <alignment vertical="center"/>
    </xf>
    <xf numFmtId="3" fontId="2" fillId="0" borderId="39" xfId="0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82" xfId="0" applyNumberFormat="1" applyFont="1" applyBorder="1" applyAlignment="1">
      <alignment vertical="center"/>
    </xf>
    <xf numFmtId="178" fontId="2" fillId="0" borderId="8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2" xfId="0" applyNumberFormat="1" applyFont="1" applyBorder="1" applyAlignment="1">
      <alignment vertical="center"/>
    </xf>
    <xf numFmtId="3" fontId="2" fillId="0" borderId="35" xfId="0" applyFont="1" applyBorder="1" applyAlignment="1">
      <alignment vertical="center"/>
    </xf>
    <xf numFmtId="177" fontId="2" fillId="0" borderId="83" xfId="0" applyNumberFormat="1" applyFon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84" xfId="0" applyNumberFormat="1" applyFont="1" applyBorder="1" applyAlignment="1">
      <alignment vertical="center"/>
    </xf>
    <xf numFmtId="3" fontId="2" fillId="0" borderId="60" xfId="0" applyFont="1" applyBorder="1" applyAlignment="1">
      <alignment vertical="center"/>
    </xf>
    <xf numFmtId="177" fontId="2" fillId="0" borderId="42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4" xfId="0" applyNumberFormat="1" applyFont="1" applyBorder="1" applyAlignment="1">
      <alignment vertical="center"/>
    </xf>
    <xf numFmtId="178" fontId="2" fillId="0" borderId="8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84" xfId="0" applyNumberFormat="1" applyFont="1" applyBorder="1" applyAlignment="1">
      <alignment vertical="center"/>
    </xf>
    <xf numFmtId="178" fontId="2" fillId="0" borderId="102" xfId="0" applyNumberFormat="1" applyFont="1" applyBorder="1" applyAlignment="1">
      <alignment vertical="center"/>
    </xf>
    <xf numFmtId="178" fontId="2" fillId="0" borderId="43" xfId="0" applyNumberFormat="1" applyFont="1" applyBorder="1" applyAlignment="1">
      <alignment vertical="center"/>
    </xf>
    <xf numFmtId="178" fontId="2" fillId="0" borderId="103" xfId="0" applyNumberFormat="1" applyFont="1" applyBorder="1" applyAlignment="1">
      <alignment vertical="center"/>
    </xf>
    <xf numFmtId="178" fontId="2" fillId="0" borderId="44" xfId="0" applyNumberFormat="1" applyFont="1" applyBorder="1" applyAlignment="1">
      <alignment vertical="center"/>
    </xf>
    <xf numFmtId="178" fontId="2" fillId="0" borderId="104" xfId="0" applyNumberFormat="1" applyFont="1" applyBorder="1" applyAlignment="1">
      <alignment vertical="center"/>
    </xf>
    <xf numFmtId="178" fontId="2" fillId="0" borderId="41" xfId="0" applyNumberFormat="1" applyFont="1" applyBorder="1" applyAlignment="1">
      <alignment vertical="center"/>
    </xf>
    <xf numFmtId="178" fontId="2" fillId="0" borderId="105" xfId="0" applyNumberFormat="1" applyFont="1" applyBorder="1" applyAlignment="1">
      <alignment vertical="center"/>
    </xf>
    <xf numFmtId="3" fontId="2" fillId="0" borderId="49" xfId="0" applyFont="1" applyBorder="1" applyAlignment="1">
      <alignment vertical="center"/>
    </xf>
    <xf numFmtId="177" fontId="2" fillId="0" borderId="85" xfId="0" applyNumberFormat="1" applyFont="1" applyBorder="1" applyAlignment="1">
      <alignment vertical="center"/>
    </xf>
    <xf numFmtId="177" fontId="2" fillId="0" borderId="50" xfId="0" applyNumberFormat="1" applyFont="1" applyBorder="1" applyAlignment="1">
      <alignment vertical="center"/>
    </xf>
    <xf numFmtId="177" fontId="2" fillId="0" borderId="86" xfId="0" applyNumberFormat="1" applyFont="1" applyBorder="1" applyAlignment="1">
      <alignment vertical="center"/>
    </xf>
    <xf numFmtId="3" fontId="2" fillId="0" borderId="53" xfId="0" applyFont="1" applyBorder="1" applyAlignment="1">
      <alignment vertical="center"/>
    </xf>
    <xf numFmtId="177" fontId="2" fillId="0" borderId="99" xfId="0" applyNumberFormat="1" applyFont="1" applyBorder="1" applyAlignment="1">
      <alignment vertical="center"/>
    </xf>
    <xf numFmtId="177" fontId="2" fillId="0" borderId="51" xfId="0" applyNumberFormat="1" applyFont="1" applyBorder="1" applyAlignment="1">
      <alignment vertical="center"/>
    </xf>
    <xf numFmtId="177" fontId="2" fillId="0" borderId="52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86" xfId="0" applyNumberFormat="1" applyFont="1" applyBorder="1" applyAlignment="1">
      <alignment vertical="center"/>
    </xf>
    <xf numFmtId="178" fontId="2" fillId="0" borderId="85" xfId="0" applyNumberFormat="1" applyFont="1" applyBorder="1" applyAlignment="1">
      <alignment vertical="center"/>
    </xf>
    <xf numFmtId="178" fontId="2" fillId="0" borderId="51" xfId="0" applyNumberFormat="1" applyFont="1" applyBorder="1" applyAlignment="1">
      <alignment vertical="center"/>
    </xf>
    <xf numFmtId="178" fontId="2" fillId="0" borderId="106" xfId="0" applyNumberFormat="1" applyFont="1" applyBorder="1" applyAlignment="1">
      <alignment vertical="center"/>
    </xf>
    <xf numFmtId="3" fontId="2" fillId="2" borderId="3" xfId="0" applyFont="1" applyFill="1" applyBorder="1" applyAlignment="1">
      <alignment horizontal="center" vertical="center"/>
    </xf>
    <xf numFmtId="3" fontId="2" fillId="2" borderId="14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/>
    </xf>
    <xf numFmtId="3" fontId="2" fillId="2" borderId="18" xfId="0" applyFont="1" applyFill="1" applyBorder="1" applyAlignment="1">
      <alignment horizontal="center" vertical="center"/>
    </xf>
    <xf numFmtId="3" fontId="2" fillId="2" borderId="19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17" xfId="0" applyFont="1" applyFill="1" applyBorder="1" applyAlignment="1">
      <alignment horizontal="center" vertical="center"/>
    </xf>
    <xf numFmtId="3" fontId="2" fillId="2" borderId="68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8" fillId="2" borderId="17" xfId="0" applyFont="1" applyFill="1" applyBorder="1" applyAlignment="1" applyProtection="1">
      <alignment vertical="center"/>
      <protection locked="0"/>
    </xf>
    <xf numFmtId="3" fontId="2" fillId="2" borderId="22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horizontal="center" vertical="center" wrapText="1"/>
    </xf>
    <xf numFmtId="3" fontId="2" fillId="2" borderId="69" xfId="0" applyFont="1" applyFill="1" applyBorder="1" applyAlignment="1">
      <alignment horizontal="center" vertical="center"/>
    </xf>
    <xf numFmtId="3" fontId="6" fillId="2" borderId="11" xfId="0" applyFont="1" applyFill="1" applyBorder="1" applyAlignment="1">
      <alignment horizontal="center" vertical="center" wrapText="1"/>
    </xf>
    <xf numFmtId="3" fontId="6" fillId="2" borderId="94" xfId="0" applyFont="1" applyFill="1" applyBorder="1" applyAlignment="1">
      <alignment horizontal="center" vertical="center" wrapText="1"/>
    </xf>
    <xf numFmtId="3" fontId="6" fillId="2" borderId="13" xfId="0" applyFont="1" applyFill="1" applyBorder="1" applyAlignment="1">
      <alignment horizontal="center" vertical="center" wrapText="1"/>
    </xf>
    <xf numFmtId="3" fontId="6" fillId="2" borderId="96" xfId="0" applyFont="1" applyFill="1" applyBorder="1" applyAlignment="1">
      <alignment horizontal="center" vertical="center" wrapText="1"/>
    </xf>
    <xf numFmtId="3" fontId="2" fillId="2" borderId="93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2" fillId="2" borderId="100" xfId="0" applyFont="1" applyFill="1" applyBorder="1" applyAlignment="1">
      <alignment horizontal="center" vertical="center"/>
    </xf>
    <xf numFmtId="3" fontId="2" fillId="2" borderId="29" xfId="0" applyFont="1" applyFill="1" applyBorder="1" applyAlignment="1">
      <alignment horizontal="center" vertical="center"/>
    </xf>
    <xf numFmtId="3" fontId="2" fillId="2" borderId="64" xfId="0" applyFont="1" applyFill="1" applyBorder="1" applyAlignment="1">
      <alignment horizontal="center" vertical="center"/>
    </xf>
    <xf numFmtId="3" fontId="2" fillId="2" borderId="23" xfId="0" applyFont="1" applyFill="1" applyBorder="1" applyAlignment="1">
      <alignment horizontal="center" vertical="center"/>
    </xf>
    <xf numFmtId="3" fontId="2" fillId="2" borderId="20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26" xfId="0" applyFont="1" applyFill="1" applyBorder="1" applyAlignment="1">
      <alignment horizontal="center" vertical="center"/>
    </xf>
    <xf numFmtId="3" fontId="2" fillId="2" borderId="21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 wrapText="1"/>
    </xf>
    <xf numFmtId="3" fontId="4" fillId="2" borderId="17" xfId="0" applyFont="1" applyFill="1" applyBorder="1" applyAlignment="1">
      <alignment horizontal="center" vertical="center" wrapText="1"/>
    </xf>
    <xf numFmtId="3" fontId="2" fillId="2" borderId="11" xfId="0" applyFont="1" applyFill="1" applyBorder="1" applyAlignment="1">
      <alignment horizontal="center" vertical="center"/>
    </xf>
    <xf numFmtId="3" fontId="2" fillId="2" borderId="24" xfId="0" applyFont="1" applyFill="1" applyBorder="1" applyAlignment="1">
      <alignment horizontal="center" vertical="center"/>
    </xf>
    <xf numFmtId="3" fontId="2" fillId="2" borderId="25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2" fillId="2" borderId="27" xfId="0" applyFont="1" applyFill="1" applyBorder="1" applyAlignment="1">
      <alignment horizontal="center" vertical="center"/>
    </xf>
    <xf numFmtId="3" fontId="2" fillId="2" borderId="30" xfId="0" applyFont="1" applyFill="1" applyBorder="1" applyAlignment="1">
      <alignment horizontal="center" vertical="center"/>
    </xf>
    <xf numFmtId="3" fontId="2" fillId="2" borderId="95" xfId="0" applyFont="1" applyFill="1" applyBorder="1" applyAlignment="1">
      <alignment horizontal="center" vertical="center"/>
    </xf>
    <xf numFmtId="3" fontId="4" fillId="2" borderId="68" xfId="0" applyFont="1" applyFill="1" applyBorder="1" applyAlignment="1">
      <alignment horizontal="center" vertical="center"/>
    </xf>
    <xf numFmtId="3" fontId="4" fillId="2" borderId="7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showGridLines="0" tabSelected="1" showOutlineSymbols="0" view="pageBreakPreview" zoomScale="60" zoomScaleNormal="87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Q2" sqref="Q2"/>
    </sheetView>
  </sheetViews>
  <sheetFormatPr defaultColWidth="8.7109375" defaultRowHeight="16.5" x14ac:dyDescent="0.25"/>
  <cols>
    <col min="1" max="1" width="12.7109375" style="4" customWidth="1"/>
    <col min="2" max="4" width="12" style="4" customWidth="1"/>
    <col min="5" max="5" width="10.92578125" style="4" customWidth="1"/>
    <col min="6" max="8" width="10.2109375" style="4" customWidth="1"/>
    <col min="9" max="9" width="10.7109375" style="4" customWidth="1"/>
    <col min="10" max="11" width="10.2109375" style="4" customWidth="1"/>
    <col min="12" max="12" width="12.7109375" style="4" customWidth="1"/>
    <col min="13" max="14" width="10.0703125" style="4" customWidth="1"/>
    <col min="15" max="15" width="10.92578125" style="4" customWidth="1"/>
    <col min="16" max="17" width="12.7109375" style="4" customWidth="1"/>
    <col min="18" max="20" width="10.5703125" style="4" customWidth="1"/>
    <col min="21" max="23" width="9.78515625" style="4" customWidth="1"/>
    <col min="24" max="24" width="11.78515625" style="4" customWidth="1"/>
    <col min="25" max="25" width="10.78515625" style="4" customWidth="1"/>
    <col min="26" max="26" width="12.5703125" style="4" customWidth="1"/>
    <col min="27" max="28" width="10.78515625" style="4" customWidth="1"/>
    <col min="29" max="29" width="11.7109375" style="4" customWidth="1"/>
    <col min="30" max="30" width="12.28515625" style="4" customWidth="1"/>
    <col min="31" max="32" width="7.78515625" style="4" customWidth="1"/>
    <col min="33" max="35" width="12.7109375" style="4" customWidth="1"/>
    <col min="36" max="38" width="10.7109375" style="4" customWidth="1"/>
    <col min="39" max="40" width="12.7109375" style="4" customWidth="1"/>
    <col min="41" max="16384" width="8.7109375" style="4"/>
  </cols>
  <sheetData>
    <row r="1" spans="1:40" ht="21" x14ac:dyDescent="0.25">
      <c r="A1" s="5" t="s">
        <v>123</v>
      </c>
      <c r="Q1" s="5" t="s">
        <v>125</v>
      </c>
      <c r="AH1" s="6" t="s">
        <v>124</v>
      </c>
      <c r="AM1" s="7"/>
    </row>
    <row r="2" spans="1:40" s="1" customFormat="1" ht="21.5" thickBot="1" x14ac:dyDescent="0.35">
      <c r="A2" s="9"/>
      <c r="P2" s="3" t="s">
        <v>34</v>
      </c>
      <c r="Q2" s="9"/>
      <c r="AG2" s="3" t="s">
        <v>35</v>
      </c>
      <c r="AH2" s="10"/>
      <c r="AM2" s="2"/>
      <c r="AN2" s="3" t="s">
        <v>0</v>
      </c>
    </row>
    <row r="3" spans="1:40" ht="17" thickTop="1" x14ac:dyDescent="0.25">
      <c r="A3" s="11"/>
      <c r="B3" s="187" t="s">
        <v>36</v>
      </c>
      <c r="C3" s="188"/>
      <c r="D3" s="189"/>
      <c r="E3" s="195" t="s">
        <v>37</v>
      </c>
      <c r="F3" s="188"/>
      <c r="G3" s="188"/>
      <c r="H3" s="188"/>
      <c r="I3" s="188"/>
      <c r="J3" s="188"/>
      <c r="K3" s="188"/>
      <c r="L3" s="188"/>
      <c r="M3" s="188"/>
      <c r="N3" s="188"/>
      <c r="O3" s="48"/>
      <c r="P3" s="13"/>
      <c r="Q3" s="11"/>
      <c r="R3" s="183" t="s">
        <v>27</v>
      </c>
      <c r="S3" s="184"/>
      <c r="T3" s="184"/>
      <c r="U3" s="184"/>
      <c r="V3" s="184"/>
      <c r="W3" s="184"/>
      <c r="X3" s="184"/>
      <c r="Y3" s="184"/>
      <c r="Z3" s="200"/>
      <c r="AA3" s="199" t="s">
        <v>38</v>
      </c>
      <c r="AB3" s="184"/>
      <c r="AC3" s="200"/>
      <c r="AD3" s="12"/>
      <c r="AE3" s="179" t="s">
        <v>39</v>
      </c>
      <c r="AF3" s="180"/>
      <c r="AG3" s="13"/>
      <c r="AH3" s="11"/>
      <c r="AI3" s="183" t="s">
        <v>1</v>
      </c>
      <c r="AJ3" s="184"/>
      <c r="AK3" s="184"/>
      <c r="AL3" s="184"/>
      <c r="AM3" s="185"/>
      <c r="AN3" s="13"/>
    </row>
    <row r="4" spans="1:40" ht="15.75" customHeight="1" x14ac:dyDescent="0.25">
      <c r="A4" s="14"/>
      <c r="B4" s="190"/>
      <c r="C4" s="191"/>
      <c r="D4" s="192"/>
      <c r="E4" s="169" t="s">
        <v>40</v>
      </c>
      <c r="F4" s="170"/>
      <c r="G4" s="170"/>
      <c r="H4" s="170"/>
      <c r="I4" s="170"/>
      <c r="J4" s="170"/>
      <c r="K4" s="170"/>
      <c r="L4" s="170"/>
      <c r="M4" s="196" t="s">
        <v>115</v>
      </c>
      <c r="N4" s="197"/>
      <c r="O4" s="198"/>
      <c r="P4" s="15"/>
      <c r="Q4" s="14"/>
      <c r="R4" s="201" t="s">
        <v>41</v>
      </c>
      <c r="S4" s="170"/>
      <c r="T4" s="170"/>
      <c r="U4" s="170"/>
      <c r="V4" s="170"/>
      <c r="W4" s="170"/>
      <c r="X4" s="186"/>
      <c r="Y4" s="171" t="s">
        <v>3</v>
      </c>
      <c r="Z4" s="171" t="s">
        <v>12</v>
      </c>
      <c r="AA4" s="193" t="s">
        <v>32</v>
      </c>
      <c r="AB4" s="193" t="s">
        <v>30</v>
      </c>
      <c r="AC4" s="171" t="s">
        <v>12</v>
      </c>
      <c r="AD4" s="16"/>
      <c r="AE4" s="181"/>
      <c r="AF4" s="182"/>
      <c r="AG4" s="15"/>
      <c r="AH4" s="14"/>
      <c r="AI4" s="51" t="s">
        <v>31</v>
      </c>
      <c r="AJ4" s="73"/>
      <c r="AK4" s="17"/>
      <c r="AL4" s="17"/>
      <c r="AM4" s="177" t="s">
        <v>116</v>
      </c>
      <c r="AN4" s="15"/>
    </row>
    <row r="5" spans="1:40" ht="16.5" customHeight="1" x14ac:dyDescent="0.25">
      <c r="A5" s="165" t="s">
        <v>4</v>
      </c>
      <c r="B5" s="173" t="s">
        <v>42</v>
      </c>
      <c r="C5" s="171" t="s">
        <v>22</v>
      </c>
      <c r="D5" s="171" t="s">
        <v>2</v>
      </c>
      <c r="E5" s="171" t="s">
        <v>5</v>
      </c>
      <c r="F5" s="169" t="s">
        <v>43</v>
      </c>
      <c r="G5" s="170"/>
      <c r="H5" s="170"/>
      <c r="I5" s="170"/>
      <c r="J5" s="171" t="s">
        <v>26</v>
      </c>
      <c r="K5" s="171" t="s">
        <v>3</v>
      </c>
      <c r="L5" s="171" t="s">
        <v>44</v>
      </c>
      <c r="M5" s="176" t="s">
        <v>6</v>
      </c>
      <c r="N5" s="176" t="s">
        <v>3</v>
      </c>
      <c r="O5" s="49"/>
      <c r="P5" s="166" t="s">
        <v>4</v>
      </c>
      <c r="Q5" s="165" t="s">
        <v>4</v>
      </c>
      <c r="R5" s="201" t="s">
        <v>29</v>
      </c>
      <c r="S5" s="170"/>
      <c r="T5" s="186"/>
      <c r="U5" s="193" t="s">
        <v>28</v>
      </c>
      <c r="V5" s="167" t="s">
        <v>11</v>
      </c>
      <c r="W5" s="167" t="s">
        <v>3</v>
      </c>
      <c r="X5" s="167" t="s">
        <v>45</v>
      </c>
      <c r="Y5" s="172"/>
      <c r="Z5" s="172"/>
      <c r="AA5" s="194"/>
      <c r="AB5" s="194"/>
      <c r="AC5" s="172"/>
      <c r="AD5" s="16"/>
      <c r="AE5" s="18"/>
      <c r="AF5" s="61"/>
      <c r="AG5" s="166" t="s">
        <v>4</v>
      </c>
      <c r="AH5" s="165" t="s">
        <v>4</v>
      </c>
      <c r="AI5" s="72"/>
      <c r="AJ5" s="169" t="s">
        <v>46</v>
      </c>
      <c r="AK5" s="170"/>
      <c r="AL5" s="186"/>
      <c r="AM5" s="178"/>
      <c r="AN5" s="166" t="s">
        <v>4</v>
      </c>
    </row>
    <row r="6" spans="1:40" x14ac:dyDescent="0.25">
      <c r="A6" s="165"/>
      <c r="B6" s="174"/>
      <c r="C6" s="172"/>
      <c r="D6" s="175"/>
      <c r="E6" s="172"/>
      <c r="F6" s="19" t="s">
        <v>23</v>
      </c>
      <c r="G6" s="19" t="s">
        <v>24</v>
      </c>
      <c r="H6" s="19" t="s">
        <v>25</v>
      </c>
      <c r="I6" s="26" t="s">
        <v>10</v>
      </c>
      <c r="J6" s="172"/>
      <c r="K6" s="172"/>
      <c r="L6" s="172"/>
      <c r="M6" s="172"/>
      <c r="N6" s="172"/>
      <c r="O6" s="50" t="s">
        <v>7</v>
      </c>
      <c r="P6" s="166"/>
      <c r="Q6" s="165"/>
      <c r="R6" s="202" t="s">
        <v>8</v>
      </c>
      <c r="S6" s="167" t="s">
        <v>9</v>
      </c>
      <c r="T6" s="167" t="s">
        <v>47</v>
      </c>
      <c r="U6" s="194"/>
      <c r="V6" s="168"/>
      <c r="W6" s="168"/>
      <c r="X6" s="168"/>
      <c r="Y6" s="172"/>
      <c r="Z6" s="172"/>
      <c r="AA6" s="194"/>
      <c r="AB6" s="194"/>
      <c r="AC6" s="172"/>
      <c r="AD6" s="20" t="s">
        <v>120</v>
      </c>
      <c r="AE6" s="20" t="s">
        <v>121</v>
      </c>
      <c r="AF6" s="50" t="s">
        <v>122</v>
      </c>
      <c r="AG6" s="166"/>
      <c r="AH6" s="165"/>
      <c r="AI6" s="72"/>
      <c r="AJ6" s="18"/>
      <c r="AK6" s="18"/>
      <c r="AL6" s="18"/>
      <c r="AM6" s="178"/>
      <c r="AN6" s="166"/>
    </row>
    <row r="7" spans="1:40" x14ac:dyDescent="0.25">
      <c r="A7" s="14"/>
      <c r="B7" s="51"/>
      <c r="C7" s="16"/>
      <c r="D7" s="21" t="s">
        <v>48</v>
      </c>
      <c r="E7" s="16"/>
      <c r="F7" s="20" t="s">
        <v>15</v>
      </c>
      <c r="G7" s="20" t="s">
        <v>16</v>
      </c>
      <c r="H7" s="20" t="s">
        <v>17</v>
      </c>
      <c r="I7" s="22" t="s">
        <v>49</v>
      </c>
      <c r="J7" s="23"/>
      <c r="K7" s="16"/>
      <c r="L7" s="24" t="s">
        <v>113</v>
      </c>
      <c r="M7" s="16"/>
      <c r="N7" s="16"/>
      <c r="O7" s="52" t="s">
        <v>114</v>
      </c>
      <c r="P7" s="15"/>
      <c r="Q7" s="14"/>
      <c r="R7" s="203"/>
      <c r="S7" s="168"/>
      <c r="T7" s="168"/>
      <c r="U7" s="27"/>
      <c r="V7" s="16"/>
      <c r="W7" s="16"/>
      <c r="X7" s="24" t="s">
        <v>117</v>
      </c>
      <c r="Y7" s="25"/>
      <c r="Z7" s="24" t="s">
        <v>118</v>
      </c>
      <c r="AA7" s="194"/>
      <c r="AB7" s="27"/>
      <c r="AC7" s="21" t="s">
        <v>119</v>
      </c>
      <c r="AD7" s="16"/>
      <c r="AE7" s="16"/>
      <c r="AF7" s="49"/>
      <c r="AG7" s="15"/>
      <c r="AH7" s="14"/>
      <c r="AI7" s="51"/>
      <c r="AJ7" s="20" t="s">
        <v>13</v>
      </c>
      <c r="AK7" s="20" t="s">
        <v>14</v>
      </c>
      <c r="AL7" s="20" t="s">
        <v>33</v>
      </c>
      <c r="AM7" s="49"/>
      <c r="AN7" s="15"/>
    </row>
    <row r="8" spans="1:40" ht="17" thickBot="1" x14ac:dyDescent="0.3">
      <c r="A8" s="28"/>
      <c r="B8" s="53" t="s">
        <v>50</v>
      </c>
      <c r="C8" s="29" t="s">
        <v>51</v>
      </c>
      <c r="D8" s="29" t="s">
        <v>52</v>
      </c>
      <c r="E8" s="29" t="s">
        <v>53</v>
      </c>
      <c r="F8" s="30"/>
      <c r="G8" s="30"/>
      <c r="H8" s="30"/>
      <c r="I8" s="29" t="s">
        <v>54</v>
      </c>
      <c r="J8" s="29" t="s">
        <v>55</v>
      </c>
      <c r="K8" s="29" t="s">
        <v>56</v>
      </c>
      <c r="L8" s="29" t="s">
        <v>57</v>
      </c>
      <c r="M8" s="29" t="s">
        <v>58</v>
      </c>
      <c r="N8" s="29" t="s">
        <v>59</v>
      </c>
      <c r="O8" s="54" t="s">
        <v>60</v>
      </c>
      <c r="P8" s="32"/>
      <c r="Q8" s="28"/>
      <c r="R8" s="62"/>
      <c r="S8" s="31"/>
      <c r="T8" s="29" t="s">
        <v>61</v>
      </c>
      <c r="U8" s="29" t="s">
        <v>62</v>
      </c>
      <c r="V8" s="29" t="s">
        <v>63</v>
      </c>
      <c r="W8" s="29" t="s">
        <v>64</v>
      </c>
      <c r="X8" s="29" t="s">
        <v>65</v>
      </c>
      <c r="Y8" s="29" t="s">
        <v>66</v>
      </c>
      <c r="Z8" s="29" t="s">
        <v>67</v>
      </c>
      <c r="AA8" s="29" t="s">
        <v>68</v>
      </c>
      <c r="AB8" s="29" t="s">
        <v>69</v>
      </c>
      <c r="AC8" s="29" t="s">
        <v>70</v>
      </c>
      <c r="AD8" s="29" t="s">
        <v>71</v>
      </c>
      <c r="AE8" s="29" t="s">
        <v>18</v>
      </c>
      <c r="AF8" s="54" t="s">
        <v>18</v>
      </c>
      <c r="AG8" s="32"/>
      <c r="AH8" s="28"/>
      <c r="AI8" s="53"/>
      <c r="AJ8" s="29"/>
      <c r="AK8" s="29"/>
      <c r="AL8" s="29"/>
      <c r="AM8" s="54"/>
      <c r="AN8" s="32"/>
    </row>
    <row r="9" spans="1:40" x14ac:dyDescent="0.25">
      <c r="A9" s="75" t="s">
        <v>72</v>
      </c>
      <c r="B9" s="76">
        <v>55201082</v>
      </c>
      <c r="C9" s="77">
        <v>11195936</v>
      </c>
      <c r="D9" s="77">
        <v>66397018</v>
      </c>
      <c r="E9" s="77">
        <v>437499</v>
      </c>
      <c r="F9" s="77">
        <v>32701</v>
      </c>
      <c r="G9" s="77">
        <v>2939</v>
      </c>
      <c r="H9" s="77">
        <v>203418</v>
      </c>
      <c r="I9" s="77">
        <v>239058</v>
      </c>
      <c r="J9" s="77">
        <v>51048</v>
      </c>
      <c r="K9" s="77">
        <v>153061</v>
      </c>
      <c r="L9" s="77">
        <v>880666</v>
      </c>
      <c r="M9" s="77">
        <v>353</v>
      </c>
      <c r="N9" s="77">
        <v>146191</v>
      </c>
      <c r="O9" s="78">
        <v>146544</v>
      </c>
      <c r="P9" s="79" t="s">
        <v>72</v>
      </c>
      <c r="Q9" s="75" t="s">
        <v>72</v>
      </c>
      <c r="R9" s="76">
        <v>0</v>
      </c>
      <c r="S9" s="77">
        <v>0</v>
      </c>
      <c r="T9" s="77">
        <v>0</v>
      </c>
      <c r="U9" s="77">
        <v>0</v>
      </c>
      <c r="V9" s="77">
        <v>0</v>
      </c>
      <c r="W9" s="77">
        <v>85</v>
      </c>
      <c r="X9" s="77">
        <v>85</v>
      </c>
      <c r="Y9" s="77">
        <v>151130</v>
      </c>
      <c r="Z9" s="77">
        <v>1178425</v>
      </c>
      <c r="AA9" s="77">
        <v>443257</v>
      </c>
      <c r="AB9" s="77">
        <v>0</v>
      </c>
      <c r="AC9" s="77">
        <v>443257</v>
      </c>
      <c r="AD9" s="77">
        <v>735168</v>
      </c>
      <c r="AE9" s="80">
        <f t="shared" ref="AE9:AE52" si="0">Z9/D9*100</f>
        <v>1.774816152135025</v>
      </c>
      <c r="AF9" s="81">
        <f t="shared" ref="AF9:AF52" si="1">AD9/B9*100</f>
        <v>1.3317999817467345</v>
      </c>
      <c r="AG9" s="79" t="s">
        <v>72</v>
      </c>
      <c r="AH9" s="75" t="s">
        <v>72</v>
      </c>
      <c r="AI9" s="82">
        <v>124</v>
      </c>
      <c r="AJ9" s="83">
        <v>5</v>
      </c>
      <c r="AK9" s="83">
        <v>77</v>
      </c>
      <c r="AL9" s="83">
        <v>42</v>
      </c>
      <c r="AM9" s="84">
        <v>31</v>
      </c>
      <c r="AN9" s="79" t="s">
        <v>72</v>
      </c>
    </row>
    <row r="10" spans="1:40" x14ac:dyDescent="0.25">
      <c r="A10" s="85" t="s">
        <v>73</v>
      </c>
      <c r="B10" s="86">
        <v>13888656</v>
      </c>
      <c r="C10" s="87">
        <v>3074599</v>
      </c>
      <c r="D10" s="87">
        <v>16963255</v>
      </c>
      <c r="E10" s="87">
        <v>128084</v>
      </c>
      <c r="F10" s="87">
        <v>11249</v>
      </c>
      <c r="G10" s="87">
        <v>1889</v>
      </c>
      <c r="H10" s="87">
        <v>63605</v>
      </c>
      <c r="I10" s="87">
        <v>76743</v>
      </c>
      <c r="J10" s="87">
        <v>48856</v>
      </c>
      <c r="K10" s="87">
        <v>729</v>
      </c>
      <c r="L10" s="87">
        <v>254412</v>
      </c>
      <c r="M10" s="87">
        <v>82</v>
      </c>
      <c r="N10" s="87">
        <v>13832</v>
      </c>
      <c r="O10" s="88">
        <v>13914</v>
      </c>
      <c r="P10" s="89" t="s">
        <v>73</v>
      </c>
      <c r="Q10" s="85" t="s">
        <v>73</v>
      </c>
      <c r="R10" s="86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110759</v>
      </c>
      <c r="Z10" s="87">
        <v>379085</v>
      </c>
      <c r="AA10" s="87">
        <v>149510</v>
      </c>
      <c r="AB10" s="87">
        <v>0</v>
      </c>
      <c r="AC10" s="87">
        <v>149510</v>
      </c>
      <c r="AD10" s="87">
        <v>229575</v>
      </c>
      <c r="AE10" s="90">
        <f t="shared" si="0"/>
        <v>2.2347420940143858</v>
      </c>
      <c r="AF10" s="91">
        <f t="shared" si="1"/>
        <v>1.6529677169626782</v>
      </c>
      <c r="AG10" s="89" t="s">
        <v>73</v>
      </c>
      <c r="AH10" s="85" t="s">
        <v>73</v>
      </c>
      <c r="AI10" s="92">
        <v>41</v>
      </c>
      <c r="AJ10" s="93">
        <v>24</v>
      </c>
      <c r="AK10" s="93">
        <v>4</v>
      </c>
      <c r="AL10" s="93">
        <v>13</v>
      </c>
      <c r="AM10" s="94">
        <v>19</v>
      </c>
      <c r="AN10" s="89" t="s">
        <v>73</v>
      </c>
    </row>
    <row r="11" spans="1:40" x14ac:dyDescent="0.25">
      <c r="A11" s="85" t="s">
        <v>74</v>
      </c>
      <c r="B11" s="86">
        <v>6805899</v>
      </c>
      <c r="C11" s="87">
        <v>1464823</v>
      </c>
      <c r="D11" s="87">
        <v>8270722</v>
      </c>
      <c r="E11" s="87">
        <v>86717</v>
      </c>
      <c r="F11" s="87">
        <v>3052</v>
      </c>
      <c r="G11" s="87">
        <v>975</v>
      </c>
      <c r="H11" s="87">
        <v>44093</v>
      </c>
      <c r="I11" s="87">
        <v>48120</v>
      </c>
      <c r="J11" s="87">
        <v>18873</v>
      </c>
      <c r="K11" s="87">
        <v>26400</v>
      </c>
      <c r="L11" s="87">
        <v>180110</v>
      </c>
      <c r="M11" s="87">
        <v>1203</v>
      </c>
      <c r="N11" s="87">
        <v>16714</v>
      </c>
      <c r="O11" s="88">
        <v>17917</v>
      </c>
      <c r="P11" s="89" t="s">
        <v>74</v>
      </c>
      <c r="Q11" s="85" t="s">
        <v>74</v>
      </c>
      <c r="R11" s="86">
        <v>0</v>
      </c>
      <c r="S11" s="87">
        <v>0</v>
      </c>
      <c r="T11" s="87">
        <v>0</v>
      </c>
      <c r="U11" s="87">
        <v>0</v>
      </c>
      <c r="V11" s="87">
        <v>0</v>
      </c>
      <c r="W11" s="87">
        <v>105</v>
      </c>
      <c r="X11" s="87">
        <v>105</v>
      </c>
      <c r="Y11" s="87">
        <v>41254</v>
      </c>
      <c r="Z11" s="87">
        <v>239386</v>
      </c>
      <c r="AA11" s="87">
        <v>69723</v>
      </c>
      <c r="AB11" s="87">
        <v>0</v>
      </c>
      <c r="AC11" s="87">
        <v>69723</v>
      </c>
      <c r="AD11" s="87">
        <v>169663</v>
      </c>
      <c r="AE11" s="90">
        <f t="shared" si="0"/>
        <v>2.8943785077046478</v>
      </c>
      <c r="AF11" s="91">
        <f t="shared" si="1"/>
        <v>2.4928815429085858</v>
      </c>
      <c r="AG11" s="89" t="s">
        <v>74</v>
      </c>
      <c r="AH11" s="85" t="s">
        <v>74</v>
      </c>
      <c r="AI11" s="92">
        <v>26</v>
      </c>
      <c r="AJ11" s="93">
        <v>6</v>
      </c>
      <c r="AK11" s="93">
        <v>13</v>
      </c>
      <c r="AL11" s="93">
        <v>7</v>
      </c>
      <c r="AM11" s="94">
        <v>10</v>
      </c>
      <c r="AN11" s="89" t="s">
        <v>74</v>
      </c>
    </row>
    <row r="12" spans="1:40" x14ac:dyDescent="0.25">
      <c r="A12" s="85" t="s">
        <v>75</v>
      </c>
      <c r="B12" s="86">
        <v>16730939</v>
      </c>
      <c r="C12" s="87">
        <v>3748416</v>
      </c>
      <c r="D12" s="87">
        <v>20479355</v>
      </c>
      <c r="E12" s="87">
        <v>139445</v>
      </c>
      <c r="F12" s="87">
        <v>11388</v>
      </c>
      <c r="G12" s="87">
        <v>1251</v>
      </c>
      <c r="H12" s="87">
        <v>79388</v>
      </c>
      <c r="I12" s="87">
        <v>92027</v>
      </c>
      <c r="J12" s="87">
        <v>49503</v>
      </c>
      <c r="K12" s="87">
        <v>50885</v>
      </c>
      <c r="L12" s="87">
        <v>331860</v>
      </c>
      <c r="M12" s="87">
        <v>665</v>
      </c>
      <c r="N12" s="87">
        <v>30935</v>
      </c>
      <c r="O12" s="88">
        <v>31600</v>
      </c>
      <c r="P12" s="89" t="s">
        <v>75</v>
      </c>
      <c r="Q12" s="85" t="s">
        <v>75</v>
      </c>
      <c r="R12" s="86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944992</v>
      </c>
      <c r="Z12" s="87">
        <v>1308452</v>
      </c>
      <c r="AA12" s="87">
        <v>176105</v>
      </c>
      <c r="AB12" s="87">
        <v>0</v>
      </c>
      <c r="AC12" s="87">
        <v>176105</v>
      </c>
      <c r="AD12" s="87">
        <v>1132347</v>
      </c>
      <c r="AE12" s="90">
        <f t="shared" si="0"/>
        <v>6.3891270013142503</v>
      </c>
      <c r="AF12" s="91">
        <f t="shared" si="1"/>
        <v>6.7679823589100412</v>
      </c>
      <c r="AG12" s="89" t="s">
        <v>75</v>
      </c>
      <c r="AH12" s="85" t="s">
        <v>75</v>
      </c>
      <c r="AI12" s="92">
        <v>45</v>
      </c>
      <c r="AJ12" s="93">
        <v>2</v>
      </c>
      <c r="AK12" s="93">
        <v>26</v>
      </c>
      <c r="AL12" s="93">
        <v>17</v>
      </c>
      <c r="AM12" s="94">
        <v>23</v>
      </c>
      <c r="AN12" s="89" t="s">
        <v>75</v>
      </c>
    </row>
    <row r="13" spans="1:40" x14ac:dyDescent="0.25">
      <c r="A13" s="95" t="s">
        <v>76</v>
      </c>
      <c r="B13" s="96">
        <v>7351506</v>
      </c>
      <c r="C13" s="97">
        <v>1577007</v>
      </c>
      <c r="D13" s="97">
        <v>8928513</v>
      </c>
      <c r="E13" s="97">
        <v>84574</v>
      </c>
      <c r="F13" s="97">
        <v>3386</v>
      </c>
      <c r="G13" s="97">
        <v>882</v>
      </c>
      <c r="H13" s="97">
        <v>47613</v>
      </c>
      <c r="I13" s="97">
        <v>51881</v>
      </c>
      <c r="J13" s="97">
        <v>23402</v>
      </c>
      <c r="K13" s="97">
        <v>4244</v>
      </c>
      <c r="L13" s="97">
        <v>164101</v>
      </c>
      <c r="M13" s="97">
        <v>341</v>
      </c>
      <c r="N13" s="97">
        <v>25820</v>
      </c>
      <c r="O13" s="98">
        <v>26161</v>
      </c>
      <c r="P13" s="99" t="s">
        <v>76</v>
      </c>
      <c r="Q13" s="95" t="s">
        <v>76</v>
      </c>
      <c r="R13" s="96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  <c r="Y13" s="97">
        <v>148403</v>
      </c>
      <c r="Z13" s="97">
        <v>338665</v>
      </c>
      <c r="AA13" s="97">
        <v>89099</v>
      </c>
      <c r="AB13" s="97">
        <v>0</v>
      </c>
      <c r="AC13" s="97">
        <v>89099</v>
      </c>
      <c r="AD13" s="97">
        <v>249566</v>
      </c>
      <c r="AE13" s="100">
        <f t="shared" si="0"/>
        <v>3.7930728218685461</v>
      </c>
      <c r="AF13" s="101">
        <f t="shared" si="1"/>
        <v>3.394760202875438</v>
      </c>
      <c r="AG13" s="99" t="s">
        <v>76</v>
      </c>
      <c r="AH13" s="95" t="s">
        <v>76</v>
      </c>
      <c r="AI13" s="102">
        <v>28</v>
      </c>
      <c r="AJ13" s="103">
        <v>4</v>
      </c>
      <c r="AK13" s="103">
        <v>17</v>
      </c>
      <c r="AL13" s="103">
        <v>7</v>
      </c>
      <c r="AM13" s="104">
        <v>12</v>
      </c>
      <c r="AN13" s="99" t="s">
        <v>76</v>
      </c>
    </row>
    <row r="14" spans="1:40" x14ac:dyDescent="0.25">
      <c r="A14" s="105" t="s">
        <v>77</v>
      </c>
      <c r="B14" s="106">
        <v>6518918</v>
      </c>
      <c r="C14" s="107">
        <v>1435807</v>
      </c>
      <c r="D14" s="107">
        <v>7954725</v>
      </c>
      <c r="E14" s="107">
        <v>85055</v>
      </c>
      <c r="F14" s="107">
        <v>10385</v>
      </c>
      <c r="G14" s="107">
        <v>826</v>
      </c>
      <c r="H14" s="107">
        <v>43946</v>
      </c>
      <c r="I14" s="107">
        <v>55157</v>
      </c>
      <c r="J14" s="107">
        <v>11323</v>
      </c>
      <c r="K14" s="107">
        <v>29918</v>
      </c>
      <c r="L14" s="107">
        <v>181453</v>
      </c>
      <c r="M14" s="107">
        <v>72</v>
      </c>
      <c r="N14" s="107">
        <v>74638</v>
      </c>
      <c r="O14" s="108">
        <v>74710</v>
      </c>
      <c r="P14" s="109" t="s">
        <v>77</v>
      </c>
      <c r="Q14" s="105" t="s">
        <v>77</v>
      </c>
      <c r="R14" s="106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26705</v>
      </c>
      <c r="Z14" s="107">
        <v>282868</v>
      </c>
      <c r="AA14" s="107">
        <v>87041</v>
      </c>
      <c r="AB14" s="107">
        <v>0</v>
      </c>
      <c r="AC14" s="107">
        <v>87041</v>
      </c>
      <c r="AD14" s="107">
        <v>195827</v>
      </c>
      <c r="AE14" s="110">
        <f t="shared" si="0"/>
        <v>3.5559745937163134</v>
      </c>
      <c r="AF14" s="111">
        <f t="shared" si="1"/>
        <v>3.003980108355405</v>
      </c>
      <c r="AG14" s="109" t="s">
        <v>77</v>
      </c>
      <c r="AH14" s="105" t="s">
        <v>77</v>
      </c>
      <c r="AI14" s="112">
        <v>21</v>
      </c>
      <c r="AJ14" s="113">
        <v>3</v>
      </c>
      <c r="AK14" s="113">
        <v>13</v>
      </c>
      <c r="AL14" s="113">
        <v>5</v>
      </c>
      <c r="AM14" s="114">
        <v>10</v>
      </c>
      <c r="AN14" s="109" t="s">
        <v>77</v>
      </c>
    </row>
    <row r="15" spans="1:40" x14ac:dyDescent="0.25">
      <c r="A15" s="85" t="s">
        <v>78</v>
      </c>
      <c r="B15" s="86">
        <v>16983169</v>
      </c>
      <c r="C15" s="87">
        <v>4011793</v>
      </c>
      <c r="D15" s="87">
        <v>20994962</v>
      </c>
      <c r="E15" s="87">
        <v>191960</v>
      </c>
      <c r="F15" s="87">
        <v>17290</v>
      </c>
      <c r="G15" s="87">
        <v>2250</v>
      </c>
      <c r="H15" s="87">
        <v>90737</v>
      </c>
      <c r="I15" s="87">
        <v>110277</v>
      </c>
      <c r="J15" s="87">
        <v>50887</v>
      </c>
      <c r="K15" s="87">
        <v>62581</v>
      </c>
      <c r="L15" s="87">
        <v>415705</v>
      </c>
      <c r="M15" s="87">
        <v>0</v>
      </c>
      <c r="N15" s="87">
        <v>65401</v>
      </c>
      <c r="O15" s="88">
        <v>65401</v>
      </c>
      <c r="P15" s="89" t="s">
        <v>78</v>
      </c>
      <c r="Q15" s="85" t="s">
        <v>78</v>
      </c>
      <c r="R15" s="86">
        <v>0</v>
      </c>
      <c r="S15" s="87">
        <v>0</v>
      </c>
      <c r="T15" s="87">
        <v>0</v>
      </c>
      <c r="U15" s="87">
        <v>0</v>
      </c>
      <c r="V15" s="87">
        <v>0</v>
      </c>
      <c r="W15" s="87">
        <v>523</v>
      </c>
      <c r="X15" s="87">
        <v>523</v>
      </c>
      <c r="Y15" s="87">
        <v>90425</v>
      </c>
      <c r="Z15" s="87">
        <v>572054</v>
      </c>
      <c r="AA15" s="87">
        <v>191214</v>
      </c>
      <c r="AB15" s="87">
        <v>0</v>
      </c>
      <c r="AC15" s="87">
        <v>191214</v>
      </c>
      <c r="AD15" s="87">
        <v>380840</v>
      </c>
      <c r="AE15" s="90">
        <f t="shared" si="0"/>
        <v>2.7247203400511038</v>
      </c>
      <c r="AF15" s="91">
        <f t="shared" si="1"/>
        <v>2.2424554569291515</v>
      </c>
      <c r="AG15" s="89" t="s">
        <v>78</v>
      </c>
      <c r="AH15" s="85" t="s">
        <v>78</v>
      </c>
      <c r="AI15" s="92">
        <v>58</v>
      </c>
      <c r="AJ15" s="93">
        <v>9</v>
      </c>
      <c r="AK15" s="93">
        <v>30</v>
      </c>
      <c r="AL15" s="93">
        <v>19</v>
      </c>
      <c r="AM15" s="94">
        <v>21</v>
      </c>
      <c r="AN15" s="89" t="s">
        <v>78</v>
      </c>
    </row>
    <row r="16" spans="1:40" x14ac:dyDescent="0.25">
      <c r="A16" s="85" t="s">
        <v>79</v>
      </c>
      <c r="B16" s="115">
        <v>7851172</v>
      </c>
      <c r="C16" s="87">
        <v>1975306</v>
      </c>
      <c r="D16" s="87">
        <v>9826478</v>
      </c>
      <c r="E16" s="116">
        <v>77875</v>
      </c>
      <c r="F16" s="116">
        <v>4952</v>
      </c>
      <c r="G16" s="87">
        <v>770</v>
      </c>
      <c r="H16" s="87">
        <v>39289</v>
      </c>
      <c r="I16" s="87">
        <v>45011</v>
      </c>
      <c r="J16" s="87">
        <v>18174</v>
      </c>
      <c r="K16" s="116">
        <v>27114</v>
      </c>
      <c r="L16" s="87">
        <v>168174</v>
      </c>
      <c r="M16" s="87">
        <v>106</v>
      </c>
      <c r="N16" s="87">
        <v>79427</v>
      </c>
      <c r="O16" s="88">
        <v>79533</v>
      </c>
      <c r="P16" s="89" t="s">
        <v>79</v>
      </c>
      <c r="Q16" s="85" t="s">
        <v>79</v>
      </c>
      <c r="R16" s="86">
        <v>0</v>
      </c>
      <c r="S16" s="87">
        <v>0</v>
      </c>
      <c r="T16" s="87">
        <v>0</v>
      </c>
      <c r="U16" s="87">
        <v>0</v>
      </c>
      <c r="V16" s="117">
        <v>0</v>
      </c>
      <c r="W16" s="117">
        <v>0</v>
      </c>
      <c r="X16" s="117">
        <v>0</v>
      </c>
      <c r="Y16" s="117">
        <v>6413</v>
      </c>
      <c r="Z16" s="117">
        <v>254120</v>
      </c>
      <c r="AA16" s="117">
        <v>96585</v>
      </c>
      <c r="AB16" s="117">
        <v>0</v>
      </c>
      <c r="AC16" s="87">
        <v>96585</v>
      </c>
      <c r="AD16" s="87">
        <v>157535</v>
      </c>
      <c r="AE16" s="118">
        <f t="shared" si="0"/>
        <v>2.5860740745565196</v>
      </c>
      <c r="AF16" s="119">
        <f t="shared" si="1"/>
        <v>2.0065157151059743</v>
      </c>
      <c r="AG16" s="89" t="s">
        <v>79</v>
      </c>
      <c r="AH16" s="85" t="s">
        <v>79</v>
      </c>
      <c r="AI16" s="120">
        <v>23</v>
      </c>
      <c r="AJ16" s="121">
        <v>0</v>
      </c>
      <c r="AK16" s="121">
        <v>15</v>
      </c>
      <c r="AL16" s="121">
        <v>8</v>
      </c>
      <c r="AM16" s="122">
        <v>8</v>
      </c>
      <c r="AN16" s="89" t="s">
        <v>79</v>
      </c>
    </row>
    <row r="17" spans="1:40" x14ac:dyDescent="0.25">
      <c r="A17" s="85" t="s">
        <v>80</v>
      </c>
      <c r="B17" s="86">
        <v>13603344</v>
      </c>
      <c r="C17" s="87">
        <v>2907234</v>
      </c>
      <c r="D17" s="87">
        <v>16510578</v>
      </c>
      <c r="E17" s="87">
        <v>149889</v>
      </c>
      <c r="F17" s="87">
        <v>12524</v>
      </c>
      <c r="G17" s="87">
        <v>887</v>
      </c>
      <c r="H17" s="87">
        <v>73197</v>
      </c>
      <c r="I17" s="87">
        <v>86608</v>
      </c>
      <c r="J17" s="87">
        <v>50844</v>
      </c>
      <c r="K17" s="87">
        <v>48160</v>
      </c>
      <c r="L17" s="87">
        <v>335501</v>
      </c>
      <c r="M17" s="87">
        <v>212</v>
      </c>
      <c r="N17" s="87">
        <v>26818</v>
      </c>
      <c r="O17" s="88">
        <v>27030</v>
      </c>
      <c r="P17" s="89" t="s">
        <v>80</v>
      </c>
      <c r="Q17" s="85" t="s">
        <v>80</v>
      </c>
      <c r="R17" s="86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117">
        <v>0</v>
      </c>
      <c r="Y17" s="87">
        <v>180020</v>
      </c>
      <c r="Z17" s="117">
        <v>542551</v>
      </c>
      <c r="AA17" s="87">
        <v>171043</v>
      </c>
      <c r="AB17" s="87">
        <v>0</v>
      </c>
      <c r="AC17" s="87">
        <v>171043</v>
      </c>
      <c r="AD17" s="87">
        <v>371508</v>
      </c>
      <c r="AE17" s="90">
        <f t="shared" si="0"/>
        <v>3.2860812020027406</v>
      </c>
      <c r="AF17" s="91">
        <f t="shared" si="1"/>
        <v>2.7310049646616301</v>
      </c>
      <c r="AG17" s="89" t="s">
        <v>80</v>
      </c>
      <c r="AH17" s="85" t="s">
        <v>80</v>
      </c>
      <c r="AI17" s="92">
        <v>48</v>
      </c>
      <c r="AJ17" s="93">
        <v>7</v>
      </c>
      <c r="AK17" s="93">
        <v>27</v>
      </c>
      <c r="AL17" s="93">
        <v>14</v>
      </c>
      <c r="AM17" s="94">
        <v>23</v>
      </c>
      <c r="AN17" s="89" t="s">
        <v>80</v>
      </c>
    </row>
    <row r="18" spans="1:40" x14ac:dyDescent="0.25">
      <c r="A18" s="123" t="s">
        <v>81</v>
      </c>
      <c r="B18" s="124">
        <v>6989903</v>
      </c>
      <c r="C18" s="125">
        <v>1512928</v>
      </c>
      <c r="D18" s="125">
        <v>8502831</v>
      </c>
      <c r="E18" s="125">
        <v>96162</v>
      </c>
      <c r="F18" s="125">
        <v>6493</v>
      </c>
      <c r="G18" s="125">
        <v>504</v>
      </c>
      <c r="H18" s="125">
        <v>51104</v>
      </c>
      <c r="I18" s="125">
        <v>58101</v>
      </c>
      <c r="J18" s="125">
        <v>23553</v>
      </c>
      <c r="K18" s="125">
        <v>30133</v>
      </c>
      <c r="L18" s="125">
        <v>207949</v>
      </c>
      <c r="M18" s="125">
        <v>885</v>
      </c>
      <c r="N18" s="125">
        <v>86936</v>
      </c>
      <c r="O18" s="126">
        <v>87821</v>
      </c>
      <c r="P18" s="127" t="s">
        <v>81</v>
      </c>
      <c r="Q18" s="123" t="s">
        <v>81</v>
      </c>
      <c r="R18" s="124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88</v>
      </c>
      <c r="X18" s="128">
        <v>88</v>
      </c>
      <c r="Y18" s="125">
        <v>16311</v>
      </c>
      <c r="Z18" s="128">
        <v>312169</v>
      </c>
      <c r="AA18" s="125">
        <v>76980</v>
      </c>
      <c r="AB18" s="125">
        <v>0</v>
      </c>
      <c r="AC18" s="125">
        <v>76980</v>
      </c>
      <c r="AD18" s="125">
        <v>235189</v>
      </c>
      <c r="AE18" s="129">
        <f t="shared" si="0"/>
        <v>3.671353693846203</v>
      </c>
      <c r="AF18" s="130">
        <f t="shared" si="1"/>
        <v>3.3646961910630235</v>
      </c>
      <c r="AG18" s="127" t="s">
        <v>81</v>
      </c>
      <c r="AH18" s="123" t="s">
        <v>81</v>
      </c>
      <c r="AI18" s="131">
        <v>30</v>
      </c>
      <c r="AJ18" s="132">
        <v>2</v>
      </c>
      <c r="AK18" s="132">
        <v>18</v>
      </c>
      <c r="AL18" s="132">
        <v>10</v>
      </c>
      <c r="AM18" s="133">
        <v>12</v>
      </c>
      <c r="AN18" s="127" t="s">
        <v>81</v>
      </c>
    </row>
    <row r="19" spans="1:40" x14ac:dyDescent="0.25">
      <c r="A19" s="134" t="s">
        <v>82</v>
      </c>
      <c r="B19" s="135">
        <v>4246931</v>
      </c>
      <c r="C19" s="136">
        <v>1068926</v>
      </c>
      <c r="D19" s="136">
        <v>5315857</v>
      </c>
      <c r="E19" s="136">
        <v>67255</v>
      </c>
      <c r="F19" s="136">
        <v>5056</v>
      </c>
      <c r="G19" s="136">
        <v>0</v>
      </c>
      <c r="H19" s="136">
        <v>35107</v>
      </c>
      <c r="I19" s="136">
        <v>40163</v>
      </c>
      <c r="J19" s="136">
        <v>7611</v>
      </c>
      <c r="K19" s="136">
        <v>22873</v>
      </c>
      <c r="L19" s="136">
        <v>137902</v>
      </c>
      <c r="M19" s="136">
        <v>137</v>
      </c>
      <c r="N19" s="136">
        <v>81848</v>
      </c>
      <c r="O19" s="137">
        <v>81985</v>
      </c>
      <c r="P19" s="138" t="s">
        <v>82</v>
      </c>
      <c r="Q19" s="134" t="s">
        <v>82</v>
      </c>
      <c r="R19" s="135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9">
        <v>0</v>
      </c>
      <c r="Y19" s="136">
        <v>38859</v>
      </c>
      <c r="Z19" s="139">
        <v>258746</v>
      </c>
      <c r="AA19" s="136">
        <v>63785</v>
      </c>
      <c r="AB19" s="136">
        <v>0</v>
      </c>
      <c r="AC19" s="136">
        <v>63785</v>
      </c>
      <c r="AD19" s="136">
        <v>194961</v>
      </c>
      <c r="AE19" s="140">
        <f t="shared" si="0"/>
        <v>4.8674371789910822</v>
      </c>
      <c r="AF19" s="141">
        <f t="shared" si="1"/>
        <v>4.5906326238876973</v>
      </c>
      <c r="AG19" s="138" t="s">
        <v>82</v>
      </c>
      <c r="AH19" s="134" t="s">
        <v>82</v>
      </c>
      <c r="AI19" s="142">
        <v>20</v>
      </c>
      <c r="AJ19" s="143">
        <v>1</v>
      </c>
      <c r="AK19" s="143">
        <v>12</v>
      </c>
      <c r="AL19" s="143">
        <v>7</v>
      </c>
      <c r="AM19" s="144">
        <v>4</v>
      </c>
      <c r="AN19" s="138" t="s">
        <v>82</v>
      </c>
    </row>
    <row r="20" spans="1:40" x14ac:dyDescent="0.25">
      <c r="A20" s="85" t="s">
        <v>83</v>
      </c>
      <c r="B20" s="86">
        <v>649875</v>
      </c>
      <c r="C20" s="87">
        <v>86681</v>
      </c>
      <c r="D20" s="87">
        <v>736556</v>
      </c>
      <c r="E20" s="87">
        <v>18686</v>
      </c>
      <c r="F20" s="87">
        <v>240</v>
      </c>
      <c r="G20" s="87">
        <v>0</v>
      </c>
      <c r="H20" s="87">
        <v>9402</v>
      </c>
      <c r="I20" s="87">
        <v>9642</v>
      </c>
      <c r="J20" s="87">
        <v>0</v>
      </c>
      <c r="K20" s="87">
        <v>5670</v>
      </c>
      <c r="L20" s="87">
        <v>33998</v>
      </c>
      <c r="M20" s="87">
        <v>19</v>
      </c>
      <c r="N20" s="87">
        <v>16842</v>
      </c>
      <c r="O20" s="88">
        <v>16861</v>
      </c>
      <c r="P20" s="89" t="s">
        <v>83</v>
      </c>
      <c r="Q20" s="85" t="s">
        <v>83</v>
      </c>
      <c r="R20" s="86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117">
        <v>0</v>
      </c>
      <c r="Y20" s="87">
        <v>312</v>
      </c>
      <c r="Z20" s="117">
        <v>51171</v>
      </c>
      <c r="AA20" s="87">
        <v>5979</v>
      </c>
      <c r="AB20" s="87">
        <v>0</v>
      </c>
      <c r="AC20" s="87">
        <v>5979</v>
      </c>
      <c r="AD20" s="87">
        <v>45192</v>
      </c>
      <c r="AE20" s="90">
        <f t="shared" si="0"/>
        <v>6.947333264544719</v>
      </c>
      <c r="AF20" s="91">
        <f t="shared" si="1"/>
        <v>6.9539526832083087</v>
      </c>
      <c r="AG20" s="89" t="s">
        <v>83</v>
      </c>
      <c r="AH20" s="85" t="s">
        <v>83</v>
      </c>
      <c r="AI20" s="92">
        <v>5</v>
      </c>
      <c r="AJ20" s="93">
        <v>1</v>
      </c>
      <c r="AK20" s="93">
        <v>3</v>
      </c>
      <c r="AL20" s="93">
        <v>1</v>
      </c>
      <c r="AM20" s="94">
        <v>0</v>
      </c>
      <c r="AN20" s="89" t="s">
        <v>83</v>
      </c>
    </row>
    <row r="21" spans="1:40" x14ac:dyDescent="0.25">
      <c r="A21" s="85" t="s">
        <v>84</v>
      </c>
      <c r="B21" s="86">
        <v>965594</v>
      </c>
      <c r="C21" s="87">
        <v>49352</v>
      </c>
      <c r="D21" s="87">
        <v>1014946</v>
      </c>
      <c r="E21" s="87">
        <v>16913</v>
      </c>
      <c r="F21" s="87">
        <v>152</v>
      </c>
      <c r="G21" s="87">
        <v>0</v>
      </c>
      <c r="H21" s="87">
        <v>9968</v>
      </c>
      <c r="I21" s="87">
        <v>10120</v>
      </c>
      <c r="J21" s="87">
        <v>0</v>
      </c>
      <c r="K21" s="87">
        <v>18</v>
      </c>
      <c r="L21" s="87">
        <v>27051</v>
      </c>
      <c r="M21" s="87">
        <v>43</v>
      </c>
      <c r="N21" s="87">
        <v>469</v>
      </c>
      <c r="O21" s="88">
        <v>512</v>
      </c>
      <c r="P21" s="89" t="s">
        <v>84</v>
      </c>
      <c r="Q21" s="85" t="s">
        <v>84</v>
      </c>
      <c r="R21" s="86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117">
        <v>0</v>
      </c>
      <c r="Y21" s="87">
        <v>0</v>
      </c>
      <c r="Z21" s="117">
        <v>27563</v>
      </c>
      <c r="AA21" s="87">
        <v>3592</v>
      </c>
      <c r="AB21" s="87">
        <v>0</v>
      </c>
      <c r="AC21" s="87">
        <v>3592</v>
      </c>
      <c r="AD21" s="87">
        <v>23971</v>
      </c>
      <c r="AE21" s="90">
        <f t="shared" si="0"/>
        <v>2.7157109836385382</v>
      </c>
      <c r="AF21" s="91">
        <f t="shared" si="1"/>
        <v>2.4825133544740337</v>
      </c>
      <c r="AG21" s="89" t="s">
        <v>84</v>
      </c>
      <c r="AH21" s="85" t="s">
        <v>84</v>
      </c>
      <c r="AI21" s="92">
        <v>4</v>
      </c>
      <c r="AJ21" s="93">
        <v>1</v>
      </c>
      <c r="AK21" s="93">
        <v>2</v>
      </c>
      <c r="AL21" s="93">
        <v>1</v>
      </c>
      <c r="AM21" s="94">
        <v>1</v>
      </c>
      <c r="AN21" s="89" t="s">
        <v>84</v>
      </c>
    </row>
    <row r="22" spans="1:40" x14ac:dyDescent="0.25">
      <c r="A22" s="85" t="s">
        <v>85</v>
      </c>
      <c r="B22" s="86">
        <v>224845</v>
      </c>
      <c r="C22" s="87">
        <v>33969</v>
      </c>
      <c r="D22" s="87">
        <v>258814</v>
      </c>
      <c r="E22" s="87">
        <v>15584</v>
      </c>
      <c r="F22" s="87">
        <v>167</v>
      </c>
      <c r="G22" s="87">
        <v>0</v>
      </c>
      <c r="H22" s="87">
        <v>8116</v>
      </c>
      <c r="I22" s="87">
        <v>8283</v>
      </c>
      <c r="J22" s="87">
        <v>2114</v>
      </c>
      <c r="K22" s="87">
        <v>5108</v>
      </c>
      <c r="L22" s="87">
        <v>31089</v>
      </c>
      <c r="M22" s="87">
        <v>48</v>
      </c>
      <c r="N22" s="87">
        <v>12375</v>
      </c>
      <c r="O22" s="88">
        <v>12423</v>
      </c>
      <c r="P22" s="89" t="s">
        <v>85</v>
      </c>
      <c r="Q22" s="85" t="s">
        <v>85</v>
      </c>
      <c r="R22" s="86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117">
        <v>0</v>
      </c>
      <c r="Y22" s="87">
        <v>0</v>
      </c>
      <c r="Z22" s="87">
        <v>43512</v>
      </c>
      <c r="AA22" s="87">
        <v>2081</v>
      </c>
      <c r="AB22" s="87">
        <v>0</v>
      </c>
      <c r="AC22" s="87">
        <v>2081</v>
      </c>
      <c r="AD22" s="87">
        <v>41431</v>
      </c>
      <c r="AE22" s="90">
        <f t="shared" si="0"/>
        <v>16.812073535434713</v>
      </c>
      <c r="AF22" s="91">
        <f t="shared" si="1"/>
        <v>18.426471569303299</v>
      </c>
      <c r="AG22" s="89" t="s">
        <v>85</v>
      </c>
      <c r="AH22" s="85" t="s">
        <v>85</v>
      </c>
      <c r="AI22" s="92">
        <v>4</v>
      </c>
      <c r="AJ22" s="93">
        <v>1</v>
      </c>
      <c r="AK22" s="93">
        <v>3</v>
      </c>
      <c r="AL22" s="93">
        <v>0</v>
      </c>
      <c r="AM22" s="94">
        <v>1</v>
      </c>
      <c r="AN22" s="89" t="s">
        <v>85</v>
      </c>
    </row>
    <row r="23" spans="1:40" x14ac:dyDescent="0.25">
      <c r="A23" s="95" t="s">
        <v>86</v>
      </c>
      <c r="B23" s="96">
        <v>820477</v>
      </c>
      <c r="C23" s="97">
        <v>147558</v>
      </c>
      <c r="D23" s="97">
        <v>968035</v>
      </c>
      <c r="E23" s="97">
        <v>35969</v>
      </c>
      <c r="F23" s="97">
        <v>253</v>
      </c>
      <c r="G23" s="97">
        <v>0</v>
      </c>
      <c r="H23" s="97">
        <v>16531</v>
      </c>
      <c r="I23" s="97">
        <v>16784</v>
      </c>
      <c r="J23" s="97">
        <v>8242</v>
      </c>
      <c r="K23" s="97">
        <v>13531</v>
      </c>
      <c r="L23" s="97">
        <v>74526</v>
      </c>
      <c r="M23" s="97">
        <v>93</v>
      </c>
      <c r="N23" s="97">
        <v>3365</v>
      </c>
      <c r="O23" s="98">
        <v>3458</v>
      </c>
      <c r="P23" s="99" t="s">
        <v>86</v>
      </c>
      <c r="Q23" s="95" t="s">
        <v>86</v>
      </c>
      <c r="R23" s="96">
        <v>0</v>
      </c>
      <c r="S23" s="97">
        <v>0</v>
      </c>
      <c r="T23" s="97">
        <v>0</v>
      </c>
      <c r="U23" s="97">
        <v>0</v>
      </c>
      <c r="V23" s="97">
        <v>0</v>
      </c>
      <c r="W23" s="97">
        <v>30</v>
      </c>
      <c r="X23" s="97">
        <v>30</v>
      </c>
      <c r="Y23" s="97">
        <v>13677</v>
      </c>
      <c r="Z23" s="97">
        <v>91691</v>
      </c>
      <c r="AA23" s="97">
        <v>10862</v>
      </c>
      <c r="AB23" s="97">
        <v>0</v>
      </c>
      <c r="AC23" s="97">
        <v>10862</v>
      </c>
      <c r="AD23" s="97">
        <v>80829</v>
      </c>
      <c r="AE23" s="100">
        <f t="shared" si="0"/>
        <v>9.4718682692258032</v>
      </c>
      <c r="AF23" s="101">
        <f t="shared" si="1"/>
        <v>9.8514644529950264</v>
      </c>
      <c r="AG23" s="99" t="s">
        <v>86</v>
      </c>
      <c r="AH23" s="95" t="s">
        <v>86</v>
      </c>
      <c r="AI23" s="102">
        <v>8</v>
      </c>
      <c r="AJ23" s="103">
        <v>1</v>
      </c>
      <c r="AK23" s="103">
        <v>6</v>
      </c>
      <c r="AL23" s="103">
        <v>1</v>
      </c>
      <c r="AM23" s="104">
        <v>6</v>
      </c>
      <c r="AN23" s="99" t="s">
        <v>86</v>
      </c>
    </row>
    <row r="24" spans="1:40" x14ac:dyDescent="0.25">
      <c r="A24" s="105" t="s">
        <v>87</v>
      </c>
      <c r="B24" s="106">
        <v>1416726</v>
      </c>
      <c r="C24" s="107">
        <v>229054</v>
      </c>
      <c r="D24" s="107">
        <v>1645780</v>
      </c>
      <c r="E24" s="107">
        <v>30537</v>
      </c>
      <c r="F24" s="107">
        <v>916</v>
      </c>
      <c r="G24" s="107">
        <v>0</v>
      </c>
      <c r="H24" s="107">
        <v>15287</v>
      </c>
      <c r="I24" s="107">
        <v>16203</v>
      </c>
      <c r="J24" s="107">
        <v>9162</v>
      </c>
      <c r="K24" s="107">
        <v>13660</v>
      </c>
      <c r="L24" s="107">
        <v>69562</v>
      </c>
      <c r="M24" s="107">
        <v>227</v>
      </c>
      <c r="N24" s="107">
        <v>25807</v>
      </c>
      <c r="O24" s="108">
        <v>26034</v>
      </c>
      <c r="P24" s="109" t="s">
        <v>87</v>
      </c>
      <c r="Q24" s="105" t="s">
        <v>87</v>
      </c>
      <c r="R24" s="106">
        <v>0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786</v>
      </c>
      <c r="Z24" s="107">
        <v>96382</v>
      </c>
      <c r="AA24" s="107">
        <v>16517</v>
      </c>
      <c r="AB24" s="107">
        <v>0</v>
      </c>
      <c r="AC24" s="107">
        <v>16517</v>
      </c>
      <c r="AD24" s="107">
        <v>79865</v>
      </c>
      <c r="AE24" s="110">
        <f t="shared" si="0"/>
        <v>5.8563112931254482</v>
      </c>
      <c r="AF24" s="111">
        <f t="shared" si="1"/>
        <v>5.6372933086567194</v>
      </c>
      <c r="AG24" s="109" t="s">
        <v>87</v>
      </c>
      <c r="AH24" s="105" t="s">
        <v>87</v>
      </c>
      <c r="AI24" s="112">
        <v>10</v>
      </c>
      <c r="AJ24" s="113">
        <v>1</v>
      </c>
      <c r="AK24" s="113">
        <v>7</v>
      </c>
      <c r="AL24" s="113">
        <v>2</v>
      </c>
      <c r="AM24" s="114">
        <v>3</v>
      </c>
      <c r="AN24" s="109" t="s">
        <v>87</v>
      </c>
    </row>
    <row r="25" spans="1:40" x14ac:dyDescent="0.25">
      <c r="A25" s="85" t="s">
        <v>88</v>
      </c>
      <c r="B25" s="86">
        <v>2220644</v>
      </c>
      <c r="C25" s="87">
        <v>311414</v>
      </c>
      <c r="D25" s="87">
        <v>2532058</v>
      </c>
      <c r="E25" s="87">
        <v>37200</v>
      </c>
      <c r="F25" s="87">
        <v>1698</v>
      </c>
      <c r="G25" s="87">
        <v>177</v>
      </c>
      <c r="H25" s="87">
        <v>19880</v>
      </c>
      <c r="I25" s="87">
        <v>21755</v>
      </c>
      <c r="J25" s="87">
        <v>8617</v>
      </c>
      <c r="K25" s="87">
        <v>11302</v>
      </c>
      <c r="L25" s="87">
        <v>78874</v>
      </c>
      <c r="M25" s="87">
        <v>268</v>
      </c>
      <c r="N25" s="87">
        <v>12984</v>
      </c>
      <c r="O25" s="88">
        <v>13252</v>
      </c>
      <c r="P25" s="89" t="s">
        <v>88</v>
      </c>
      <c r="Q25" s="85" t="s">
        <v>88</v>
      </c>
      <c r="R25" s="86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7">
        <v>0</v>
      </c>
      <c r="Y25" s="87">
        <v>0</v>
      </c>
      <c r="Z25" s="87">
        <v>92126</v>
      </c>
      <c r="AA25" s="87">
        <v>16783</v>
      </c>
      <c r="AB25" s="87">
        <v>0</v>
      </c>
      <c r="AC25" s="87">
        <v>16783</v>
      </c>
      <c r="AD25" s="87">
        <v>75343</v>
      </c>
      <c r="AE25" s="90">
        <f t="shared" si="0"/>
        <v>3.6383842708184408</v>
      </c>
      <c r="AF25" s="91">
        <f t="shared" si="1"/>
        <v>3.3928445982336659</v>
      </c>
      <c r="AG25" s="89" t="s">
        <v>88</v>
      </c>
      <c r="AH25" s="85" t="s">
        <v>88</v>
      </c>
      <c r="AI25" s="92">
        <v>17</v>
      </c>
      <c r="AJ25" s="93">
        <v>8</v>
      </c>
      <c r="AK25" s="93">
        <v>6</v>
      </c>
      <c r="AL25" s="93">
        <v>3</v>
      </c>
      <c r="AM25" s="94">
        <v>4</v>
      </c>
      <c r="AN25" s="89" t="s">
        <v>88</v>
      </c>
    </row>
    <row r="26" spans="1:40" x14ac:dyDescent="0.25">
      <c r="A26" s="85" t="s">
        <v>89</v>
      </c>
      <c r="B26" s="86">
        <v>696620</v>
      </c>
      <c r="C26" s="87">
        <v>139808</v>
      </c>
      <c r="D26" s="87">
        <v>836428</v>
      </c>
      <c r="E26" s="87">
        <v>21213</v>
      </c>
      <c r="F26" s="87">
        <v>700</v>
      </c>
      <c r="G26" s="87">
        <v>180</v>
      </c>
      <c r="H26" s="87">
        <v>10717</v>
      </c>
      <c r="I26" s="87">
        <v>11597</v>
      </c>
      <c r="J26" s="87">
        <v>5315</v>
      </c>
      <c r="K26" s="87">
        <v>1221</v>
      </c>
      <c r="L26" s="87">
        <v>39346</v>
      </c>
      <c r="M26" s="87">
        <v>128</v>
      </c>
      <c r="N26" s="87">
        <v>846</v>
      </c>
      <c r="O26" s="88">
        <v>974</v>
      </c>
      <c r="P26" s="89" t="s">
        <v>89</v>
      </c>
      <c r="Q26" s="85" t="s">
        <v>89</v>
      </c>
      <c r="R26" s="86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7">
        <v>0</v>
      </c>
      <c r="Y26" s="87">
        <v>33187</v>
      </c>
      <c r="Z26" s="87">
        <v>73507</v>
      </c>
      <c r="AA26" s="87">
        <v>8691</v>
      </c>
      <c r="AB26" s="87">
        <v>0</v>
      </c>
      <c r="AC26" s="87">
        <v>8691</v>
      </c>
      <c r="AD26" s="87">
        <v>64816</v>
      </c>
      <c r="AE26" s="90">
        <f t="shared" si="0"/>
        <v>8.788204125160803</v>
      </c>
      <c r="AF26" s="91">
        <f t="shared" si="1"/>
        <v>9.3043553156670793</v>
      </c>
      <c r="AG26" s="89" t="s">
        <v>89</v>
      </c>
      <c r="AH26" s="85" t="s">
        <v>89</v>
      </c>
      <c r="AI26" s="92">
        <v>6</v>
      </c>
      <c r="AJ26" s="93">
        <v>1</v>
      </c>
      <c r="AK26" s="93">
        <v>2</v>
      </c>
      <c r="AL26" s="93">
        <v>3</v>
      </c>
      <c r="AM26" s="94">
        <v>2</v>
      </c>
      <c r="AN26" s="89" t="s">
        <v>89</v>
      </c>
    </row>
    <row r="27" spans="1:40" x14ac:dyDescent="0.25">
      <c r="A27" s="85" t="s">
        <v>90</v>
      </c>
      <c r="B27" s="86">
        <v>1475618</v>
      </c>
      <c r="C27" s="87">
        <v>282251</v>
      </c>
      <c r="D27" s="87">
        <v>1757869</v>
      </c>
      <c r="E27" s="87">
        <v>39335</v>
      </c>
      <c r="F27" s="87">
        <v>2438</v>
      </c>
      <c r="G27" s="87">
        <v>324</v>
      </c>
      <c r="H27" s="87">
        <v>23126</v>
      </c>
      <c r="I27" s="87">
        <v>25888</v>
      </c>
      <c r="J27" s="87">
        <v>7533</v>
      </c>
      <c r="K27" s="87">
        <v>13332</v>
      </c>
      <c r="L27" s="87">
        <v>86088</v>
      </c>
      <c r="M27" s="87">
        <v>109</v>
      </c>
      <c r="N27" s="87">
        <v>37489</v>
      </c>
      <c r="O27" s="88">
        <v>37598</v>
      </c>
      <c r="P27" s="89" t="s">
        <v>90</v>
      </c>
      <c r="Q27" s="85" t="s">
        <v>90</v>
      </c>
      <c r="R27" s="86">
        <v>0</v>
      </c>
      <c r="S27" s="87">
        <v>0</v>
      </c>
      <c r="T27" s="87">
        <v>0</v>
      </c>
      <c r="U27" s="87">
        <v>0</v>
      </c>
      <c r="V27" s="87">
        <v>0</v>
      </c>
      <c r="W27" s="87">
        <v>0</v>
      </c>
      <c r="X27" s="87">
        <v>0</v>
      </c>
      <c r="Y27" s="87">
        <v>2335</v>
      </c>
      <c r="Z27" s="87">
        <v>126021</v>
      </c>
      <c r="AA27" s="87">
        <v>15735</v>
      </c>
      <c r="AB27" s="87">
        <v>0</v>
      </c>
      <c r="AC27" s="87">
        <v>15735</v>
      </c>
      <c r="AD27" s="87">
        <v>110286</v>
      </c>
      <c r="AE27" s="90">
        <f t="shared" si="0"/>
        <v>7.1689642402249536</v>
      </c>
      <c r="AF27" s="91">
        <f t="shared" si="1"/>
        <v>7.473885517796611</v>
      </c>
      <c r="AG27" s="89" t="s">
        <v>90</v>
      </c>
      <c r="AH27" s="85" t="s">
        <v>90</v>
      </c>
      <c r="AI27" s="92">
        <v>10</v>
      </c>
      <c r="AJ27" s="93">
        <v>2</v>
      </c>
      <c r="AK27" s="93">
        <v>6</v>
      </c>
      <c r="AL27" s="93">
        <v>2</v>
      </c>
      <c r="AM27" s="94">
        <v>3</v>
      </c>
      <c r="AN27" s="89" t="s">
        <v>90</v>
      </c>
    </row>
    <row r="28" spans="1:40" x14ac:dyDescent="0.25">
      <c r="A28" s="123" t="s">
        <v>91</v>
      </c>
      <c r="B28" s="124">
        <v>362241</v>
      </c>
      <c r="C28" s="125">
        <v>74396</v>
      </c>
      <c r="D28" s="125">
        <v>436637</v>
      </c>
      <c r="E28" s="125">
        <v>12437</v>
      </c>
      <c r="F28" s="125">
        <v>175</v>
      </c>
      <c r="G28" s="125">
        <v>0</v>
      </c>
      <c r="H28" s="125">
        <v>6904</v>
      </c>
      <c r="I28" s="125">
        <v>7079</v>
      </c>
      <c r="J28" s="125">
        <v>1316</v>
      </c>
      <c r="K28" s="125">
        <v>8</v>
      </c>
      <c r="L28" s="125">
        <v>20840</v>
      </c>
      <c r="M28" s="125">
        <v>67</v>
      </c>
      <c r="N28" s="125">
        <v>7656</v>
      </c>
      <c r="O28" s="126">
        <v>7723</v>
      </c>
      <c r="P28" s="127" t="s">
        <v>91</v>
      </c>
      <c r="Q28" s="123" t="s">
        <v>91</v>
      </c>
      <c r="R28" s="124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7631</v>
      </c>
      <c r="Z28" s="125">
        <v>36194</v>
      </c>
      <c r="AA28" s="125">
        <v>4806</v>
      </c>
      <c r="AB28" s="125">
        <v>0</v>
      </c>
      <c r="AC28" s="125">
        <v>4806</v>
      </c>
      <c r="AD28" s="125">
        <v>31388</v>
      </c>
      <c r="AE28" s="129">
        <f t="shared" si="0"/>
        <v>8.2892654539125168</v>
      </c>
      <c r="AF28" s="130">
        <f t="shared" si="1"/>
        <v>8.6649495777672882</v>
      </c>
      <c r="AG28" s="127" t="s">
        <v>91</v>
      </c>
      <c r="AH28" s="123" t="s">
        <v>91</v>
      </c>
      <c r="AI28" s="131">
        <v>4</v>
      </c>
      <c r="AJ28" s="132">
        <v>1</v>
      </c>
      <c r="AK28" s="132">
        <v>2</v>
      </c>
      <c r="AL28" s="132">
        <v>1</v>
      </c>
      <c r="AM28" s="133">
        <v>1</v>
      </c>
      <c r="AN28" s="127" t="s">
        <v>91</v>
      </c>
    </row>
    <row r="29" spans="1:40" x14ac:dyDescent="0.25">
      <c r="A29" s="134" t="s">
        <v>92</v>
      </c>
      <c r="B29" s="135">
        <v>4978401</v>
      </c>
      <c r="C29" s="136">
        <v>1791599</v>
      </c>
      <c r="D29" s="136">
        <v>6770000</v>
      </c>
      <c r="E29" s="136">
        <v>59737</v>
      </c>
      <c r="F29" s="136">
        <v>3109</v>
      </c>
      <c r="G29" s="136">
        <v>0</v>
      </c>
      <c r="H29" s="136">
        <v>26012</v>
      </c>
      <c r="I29" s="136">
        <v>29121</v>
      </c>
      <c r="J29" s="136">
        <v>9333</v>
      </c>
      <c r="K29" s="136">
        <v>29726</v>
      </c>
      <c r="L29" s="136">
        <v>127917</v>
      </c>
      <c r="M29" s="136">
        <v>110</v>
      </c>
      <c r="N29" s="136">
        <v>28110</v>
      </c>
      <c r="O29" s="137">
        <v>28220</v>
      </c>
      <c r="P29" s="138" t="s">
        <v>92</v>
      </c>
      <c r="Q29" s="134" t="s">
        <v>92</v>
      </c>
      <c r="R29" s="135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34982</v>
      </c>
      <c r="Z29" s="136">
        <v>191119</v>
      </c>
      <c r="AA29" s="136">
        <v>60146</v>
      </c>
      <c r="AB29" s="136">
        <v>0</v>
      </c>
      <c r="AC29" s="136">
        <v>60146</v>
      </c>
      <c r="AD29" s="136">
        <v>130973</v>
      </c>
      <c r="AE29" s="140">
        <f t="shared" si="0"/>
        <v>2.8230280649926143</v>
      </c>
      <c r="AF29" s="141">
        <f t="shared" si="1"/>
        <v>2.630824636263732</v>
      </c>
      <c r="AG29" s="138" t="s">
        <v>92</v>
      </c>
      <c r="AH29" s="134" t="s">
        <v>92</v>
      </c>
      <c r="AI29" s="142">
        <v>17</v>
      </c>
      <c r="AJ29" s="143">
        <v>0</v>
      </c>
      <c r="AK29" s="143">
        <v>11</v>
      </c>
      <c r="AL29" s="143">
        <v>6</v>
      </c>
      <c r="AM29" s="144">
        <v>8</v>
      </c>
      <c r="AN29" s="138" t="s">
        <v>92</v>
      </c>
    </row>
    <row r="30" spans="1:40" x14ac:dyDescent="0.25">
      <c r="A30" s="85" t="s">
        <v>93</v>
      </c>
      <c r="B30" s="86">
        <v>2760221</v>
      </c>
      <c r="C30" s="87">
        <v>462524</v>
      </c>
      <c r="D30" s="87">
        <v>3222745</v>
      </c>
      <c r="E30" s="87">
        <v>37316</v>
      </c>
      <c r="F30" s="87">
        <v>2049</v>
      </c>
      <c r="G30" s="87">
        <v>52</v>
      </c>
      <c r="H30" s="87">
        <v>23794</v>
      </c>
      <c r="I30" s="87">
        <v>25895</v>
      </c>
      <c r="J30" s="87">
        <v>7545</v>
      </c>
      <c r="K30" s="87">
        <v>12217</v>
      </c>
      <c r="L30" s="87">
        <v>82973</v>
      </c>
      <c r="M30" s="87">
        <v>5</v>
      </c>
      <c r="N30" s="87">
        <v>2656</v>
      </c>
      <c r="O30" s="88">
        <v>2661</v>
      </c>
      <c r="P30" s="89" t="s">
        <v>93</v>
      </c>
      <c r="Q30" s="85" t="s">
        <v>93</v>
      </c>
      <c r="R30" s="86">
        <v>0</v>
      </c>
      <c r="S30" s="87">
        <v>0</v>
      </c>
      <c r="T30" s="87">
        <v>0</v>
      </c>
      <c r="U30" s="87">
        <v>0</v>
      </c>
      <c r="V30" s="87">
        <v>0</v>
      </c>
      <c r="W30" s="87">
        <v>0</v>
      </c>
      <c r="X30" s="87">
        <v>0</v>
      </c>
      <c r="Y30" s="87">
        <v>0</v>
      </c>
      <c r="Z30" s="87">
        <v>85634</v>
      </c>
      <c r="AA30" s="87">
        <v>17670</v>
      </c>
      <c r="AB30" s="87">
        <v>0</v>
      </c>
      <c r="AC30" s="87">
        <v>17670</v>
      </c>
      <c r="AD30" s="87">
        <v>67964</v>
      </c>
      <c r="AE30" s="90">
        <f t="shared" si="0"/>
        <v>2.6571757926860484</v>
      </c>
      <c r="AF30" s="91">
        <f t="shared" si="1"/>
        <v>2.4622666083621567</v>
      </c>
      <c r="AG30" s="89" t="s">
        <v>93</v>
      </c>
      <c r="AH30" s="85" t="s">
        <v>93</v>
      </c>
      <c r="AI30" s="92">
        <v>10</v>
      </c>
      <c r="AJ30" s="93">
        <v>1</v>
      </c>
      <c r="AK30" s="93">
        <v>7</v>
      </c>
      <c r="AL30" s="93">
        <v>2</v>
      </c>
      <c r="AM30" s="94">
        <v>4</v>
      </c>
      <c r="AN30" s="89" t="s">
        <v>93</v>
      </c>
    </row>
    <row r="31" spans="1:40" x14ac:dyDescent="0.25">
      <c r="A31" s="85" t="s">
        <v>94</v>
      </c>
      <c r="B31" s="86">
        <v>6157744</v>
      </c>
      <c r="C31" s="87">
        <v>1003273</v>
      </c>
      <c r="D31" s="87">
        <v>7161017</v>
      </c>
      <c r="E31" s="87">
        <v>42500</v>
      </c>
      <c r="F31" s="87">
        <v>6711</v>
      </c>
      <c r="G31" s="87">
        <v>408</v>
      </c>
      <c r="H31" s="87">
        <v>22344</v>
      </c>
      <c r="I31" s="87">
        <v>29463</v>
      </c>
      <c r="J31" s="87">
        <v>15274</v>
      </c>
      <c r="K31" s="87">
        <v>20947</v>
      </c>
      <c r="L31" s="87">
        <v>108184</v>
      </c>
      <c r="M31" s="87">
        <v>108</v>
      </c>
      <c r="N31" s="87">
        <v>37511</v>
      </c>
      <c r="O31" s="88">
        <v>37619</v>
      </c>
      <c r="P31" s="89" t="s">
        <v>94</v>
      </c>
      <c r="Q31" s="85" t="s">
        <v>94</v>
      </c>
      <c r="R31" s="86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7">
        <v>0</v>
      </c>
      <c r="Y31" s="87">
        <v>27244</v>
      </c>
      <c r="Z31" s="87">
        <v>173047</v>
      </c>
      <c r="AA31" s="87">
        <v>39800</v>
      </c>
      <c r="AB31" s="87">
        <v>0</v>
      </c>
      <c r="AC31" s="87">
        <v>39800</v>
      </c>
      <c r="AD31" s="87">
        <v>133247</v>
      </c>
      <c r="AE31" s="90">
        <f t="shared" si="0"/>
        <v>2.4165143023679456</v>
      </c>
      <c r="AF31" s="91">
        <f t="shared" si="1"/>
        <v>2.1638931400850701</v>
      </c>
      <c r="AG31" s="89" t="s">
        <v>94</v>
      </c>
      <c r="AH31" s="85" t="s">
        <v>94</v>
      </c>
      <c r="AI31" s="92">
        <v>13</v>
      </c>
      <c r="AJ31" s="93">
        <v>1</v>
      </c>
      <c r="AK31" s="93">
        <v>9</v>
      </c>
      <c r="AL31" s="93">
        <v>3</v>
      </c>
      <c r="AM31" s="94">
        <v>8</v>
      </c>
      <c r="AN31" s="89" t="s">
        <v>94</v>
      </c>
    </row>
    <row r="32" spans="1:40" x14ac:dyDescent="0.25">
      <c r="A32" s="85" t="s">
        <v>95</v>
      </c>
      <c r="B32" s="86">
        <v>2775339</v>
      </c>
      <c r="C32" s="87">
        <v>592087</v>
      </c>
      <c r="D32" s="87">
        <v>3367426</v>
      </c>
      <c r="E32" s="87">
        <v>36608</v>
      </c>
      <c r="F32" s="87">
        <v>389</v>
      </c>
      <c r="G32" s="87">
        <v>0</v>
      </c>
      <c r="H32" s="87">
        <v>19568</v>
      </c>
      <c r="I32" s="87">
        <v>19957</v>
      </c>
      <c r="J32" s="87">
        <v>9371</v>
      </c>
      <c r="K32" s="87">
        <v>12012</v>
      </c>
      <c r="L32" s="87">
        <v>77948</v>
      </c>
      <c r="M32" s="87">
        <v>85</v>
      </c>
      <c r="N32" s="87">
        <v>27385</v>
      </c>
      <c r="O32" s="88">
        <v>27470</v>
      </c>
      <c r="P32" s="89" t="s">
        <v>95</v>
      </c>
      <c r="Q32" s="85" t="s">
        <v>95</v>
      </c>
      <c r="R32" s="86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7">
        <v>0</v>
      </c>
      <c r="Y32" s="87">
        <v>1136</v>
      </c>
      <c r="Z32" s="87">
        <v>106554</v>
      </c>
      <c r="AA32" s="87">
        <v>25864</v>
      </c>
      <c r="AB32" s="87">
        <v>0</v>
      </c>
      <c r="AC32" s="87">
        <v>25864</v>
      </c>
      <c r="AD32" s="87">
        <v>80690</v>
      </c>
      <c r="AE32" s="90">
        <f t="shared" si="0"/>
        <v>3.1642566161810235</v>
      </c>
      <c r="AF32" s="91">
        <f t="shared" si="1"/>
        <v>2.9073925743846067</v>
      </c>
      <c r="AG32" s="89" t="s">
        <v>95</v>
      </c>
      <c r="AH32" s="85" t="s">
        <v>95</v>
      </c>
      <c r="AI32" s="92">
        <v>10</v>
      </c>
      <c r="AJ32" s="93">
        <v>1</v>
      </c>
      <c r="AK32" s="93">
        <v>7</v>
      </c>
      <c r="AL32" s="93">
        <v>2</v>
      </c>
      <c r="AM32" s="94">
        <v>4</v>
      </c>
      <c r="AN32" s="89" t="s">
        <v>95</v>
      </c>
    </row>
    <row r="33" spans="1:40" x14ac:dyDescent="0.25">
      <c r="A33" s="95" t="s">
        <v>96</v>
      </c>
      <c r="B33" s="96">
        <v>2774846</v>
      </c>
      <c r="C33" s="97">
        <v>661421</v>
      </c>
      <c r="D33" s="97">
        <v>3436267</v>
      </c>
      <c r="E33" s="97">
        <v>32014</v>
      </c>
      <c r="F33" s="97">
        <v>629</v>
      </c>
      <c r="G33" s="97">
        <v>0</v>
      </c>
      <c r="H33" s="97">
        <v>17473</v>
      </c>
      <c r="I33" s="97">
        <v>18102</v>
      </c>
      <c r="J33" s="97">
        <v>11883</v>
      </c>
      <c r="K33" s="97">
        <v>9531</v>
      </c>
      <c r="L33" s="97">
        <v>71530</v>
      </c>
      <c r="M33" s="97">
        <v>256</v>
      </c>
      <c r="N33" s="97">
        <v>13459</v>
      </c>
      <c r="O33" s="98">
        <v>13715</v>
      </c>
      <c r="P33" s="99" t="s">
        <v>96</v>
      </c>
      <c r="Q33" s="95" t="s">
        <v>96</v>
      </c>
      <c r="R33" s="96">
        <v>0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85245</v>
      </c>
      <c r="AA33" s="97">
        <v>32299</v>
      </c>
      <c r="AB33" s="97">
        <v>0</v>
      </c>
      <c r="AC33" s="97">
        <v>32299</v>
      </c>
      <c r="AD33" s="97">
        <v>52946</v>
      </c>
      <c r="AE33" s="100">
        <f t="shared" si="0"/>
        <v>2.4807443659063746</v>
      </c>
      <c r="AF33" s="101">
        <f t="shared" si="1"/>
        <v>1.9080698532459097</v>
      </c>
      <c r="AG33" s="99" t="s">
        <v>96</v>
      </c>
      <c r="AH33" s="95" t="s">
        <v>96</v>
      </c>
      <c r="AI33" s="102">
        <v>9</v>
      </c>
      <c r="AJ33" s="103">
        <v>1</v>
      </c>
      <c r="AK33" s="103">
        <v>6</v>
      </c>
      <c r="AL33" s="103">
        <v>2</v>
      </c>
      <c r="AM33" s="104">
        <v>2</v>
      </c>
      <c r="AN33" s="99" t="s">
        <v>96</v>
      </c>
    </row>
    <row r="34" spans="1:40" x14ac:dyDescent="0.25">
      <c r="A34" s="105" t="s">
        <v>97</v>
      </c>
      <c r="B34" s="106">
        <v>4081258</v>
      </c>
      <c r="C34" s="107">
        <v>922672</v>
      </c>
      <c r="D34" s="107">
        <v>5003930</v>
      </c>
      <c r="E34" s="107">
        <v>45737</v>
      </c>
      <c r="F34" s="107">
        <v>2234</v>
      </c>
      <c r="G34" s="107">
        <v>0</v>
      </c>
      <c r="H34" s="107">
        <v>25232</v>
      </c>
      <c r="I34" s="107">
        <v>27466</v>
      </c>
      <c r="J34" s="107">
        <v>17016</v>
      </c>
      <c r="K34" s="107">
        <v>14325</v>
      </c>
      <c r="L34" s="107">
        <v>104544</v>
      </c>
      <c r="M34" s="107">
        <v>345</v>
      </c>
      <c r="N34" s="107">
        <v>47277</v>
      </c>
      <c r="O34" s="108">
        <v>47622</v>
      </c>
      <c r="P34" s="109" t="s">
        <v>97</v>
      </c>
      <c r="Q34" s="105" t="s">
        <v>97</v>
      </c>
      <c r="R34" s="106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152166</v>
      </c>
      <c r="AA34" s="107">
        <v>49473</v>
      </c>
      <c r="AB34" s="107">
        <v>0</v>
      </c>
      <c r="AC34" s="107">
        <v>49473</v>
      </c>
      <c r="AD34" s="107">
        <v>102693</v>
      </c>
      <c r="AE34" s="110">
        <f t="shared" si="0"/>
        <v>3.0409298291542846</v>
      </c>
      <c r="AF34" s="111">
        <f t="shared" si="1"/>
        <v>2.5162094628665965</v>
      </c>
      <c r="AG34" s="109" t="s">
        <v>97</v>
      </c>
      <c r="AH34" s="105" t="s">
        <v>97</v>
      </c>
      <c r="AI34" s="112">
        <v>14</v>
      </c>
      <c r="AJ34" s="113">
        <v>1</v>
      </c>
      <c r="AK34" s="113">
        <v>9</v>
      </c>
      <c r="AL34" s="113">
        <v>4</v>
      </c>
      <c r="AM34" s="114">
        <v>8</v>
      </c>
      <c r="AN34" s="109" t="s">
        <v>97</v>
      </c>
    </row>
    <row r="35" spans="1:40" x14ac:dyDescent="0.25">
      <c r="A35" s="85" t="s">
        <v>98</v>
      </c>
      <c r="B35" s="86">
        <v>1939443</v>
      </c>
      <c r="C35" s="87">
        <v>528314</v>
      </c>
      <c r="D35" s="87">
        <v>2467757</v>
      </c>
      <c r="E35" s="87">
        <v>38310</v>
      </c>
      <c r="F35" s="87">
        <v>2276</v>
      </c>
      <c r="G35" s="87">
        <v>0</v>
      </c>
      <c r="H35" s="87">
        <v>19889</v>
      </c>
      <c r="I35" s="87">
        <v>22165</v>
      </c>
      <c r="J35" s="87">
        <v>4310</v>
      </c>
      <c r="K35" s="87">
        <v>659</v>
      </c>
      <c r="L35" s="87">
        <v>65444</v>
      </c>
      <c r="M35" s="87">
        <v>0</v>
      </c>
      <c r="N35" s="87">
        <v>26162</v>
      </c>
      <c r="O35" s="88">
        <v>26162</v>
      </c>
      <c r="P35" s="89" t="s">
        <v>98</v>
      </c>
      <c r="Q35" s="85" t="s">
        <v>98</v>
      </c>
      <c r="R35" s="86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7">
        <v>0</v>
      </c>
      <c r="Y35" s="87">
        <v>0</v>
      </c>
      <c r="Z35" s="87">
        <v>91606</v>
      </c>
      <c r="AA35" s="87">
        <v>29662</v>
      </c>
      <c r="AB35" s="87">
        <v>0</v>
      </c>
      <c r="AC35" s="87">
        <v>29662</v>
      </c>
      <c r="AD35" s="87">
        <v>61944</v>
      </c>
      <c r="AE35" s="90">
        <f t="shared" si="0"/>
        <v>3.7121159012009692</v>
      </c>
      <c r="AF35" s="91">
        <f t="shared" si="1"/>
        <v>3.1939067041413436</v>
      </c>
      <c r="AG35" s="89" t="s">
        <v>98</v>
      </c>
      <c r="AH35" s="85" t="s">
        <v>98</v>
      </c>
      <c r="AI35" s="92">
        <v>11</v>
      </c>
      <c r="AJ35" s="93">
        <v>1</v>
      </c>
      <c r="AK35" s="93">
        <v>8</v>
      </c>
      <c r="AL35" s="93">
        <v>2</v>
      </c>
      <c r="AM35" s="94">
        <v>2</v>
      </c>
      <c r="AN35" s="89" t="s">
        <v>98</v>
      </c>
    </row>
    <row r="36" spans="1:40" x14ac:dyDescent="0.25">
      <c r="A36" s="85" t="s">
        <v>99</v>
      </c>
      <c r="B36" s="86">
        <v>4661018</v>
      </c>
      <c r="C36" s="87">
        <v>1175831</v>
      </c>
      <c r="D36" s="87">
        <v>5836849</v>
      </c>
      <c r="E36" s="87">
        <v>58053</v>
      </c>
      <c r="F36" s="87">
        <v>2832</v>
      </c>
      <c r="G36" s="87">
        <v>357</v>
      </c>
      <c r="H36" s="87">
        <v>31219</v>
      </c>
      <c r="I36" s="87">
        <v>34408</v>
      </c>
      <c r="J36" s="87">
        <v>13331</v>
      </c>
      <c r="K36" s="87">
        <v>18371</v>
      </c>
      <c r="L36" s="87">
        <v>124163</v>
      </c>
      <c r="M36" s="87">
        <v>0</v>
      </c>
      <c r="N36" s="87">
        <v>39026</v>
      </c>
      <c r="O36" s="88">
        <v>39026</v>
      </c>
      <c r="P36" s="89" t="s">
        <v>99</v>
      </c>
      <c r="Q36" s="85" t="s">
        <v>99</v>
      </c>
      <c r="R36" s="86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7">
        <v>0</v>
      </c>
      <c r="Y36" s="87">
        <v>15405</v>
      </c>
      <c r="Z36" s="87">
        <v>178594</v>
      </c>
      <c r="AA36" s="87">
        <v>60771</v>
      </c>
      <c r="AB36" s="87">
        <v>0</v>
      </c>
      <c r="AC36" s="87">
        <v>60771</v>
      </c>
      <c r="AD36" s="87">
        <v>117823</v>
      </c>
      <c r="AE36" s="90">
        <f t="shared" si="0"/>
        <v>3.0597673505002443</v>
      </c>
      <c r="AF36" s="91">
        <f t="shared" si="1"/>
        <v>2.5278383391782655</v>
      </c>
      <c r="AG36" s="89" t="s">
        <v>99</v>
      </c>
      <c r="AH36" s="85" t="s">
        <v>99</v>
      </c>
      <c r="AI36" s="92">
        <v>17</v>
      </c>
      <c r="AJ36" s="93">
        <v>1</v>
      </c>
      <c r="AK36" s="93">
        <v>11</v>
      </c>
      <c r="AL36" s="93">
        <v>5</v>
      </c>
      <c r="AM36" s="94">
        <v>4</v>
      </c>
      <c r="AN36" s="89" t="s">
        <v>99</v>
      </c>
    </row>
    <row r="37" spans="1:40" x14ac:dyDescent="0.25">
      <c r="A37" s="85" t="s">
        <v>100</v>
      </c>
      <c r="B37" s="86">
        <v>84154</v>
      </c>
      <c r="C37" s="87">
        <v>19781</v>
      </c>
      <c r="D37" s="87">
        <v>103935</v>
      </c>
      <c r="E37" s="87">
        <v>5691</v>
      </c>
      <c r="F37" s="87">
        <v>0</v>
      </c>
      <c r="G37" s="87">
        <v>0</v>
      </c>
      <c r="H37" s="87">
        <v>390</v>
      </c>
      <c r="I37" s="87">
        <v>390</v>
      </c>
      <c r="J37" s="87">
        <v>0</v>
      </c>
      <c r="K37" s="87">
        <v>0</v>
      </c>
      <c r="L37" s="87">
        <v>6081</v>
      </c>
      <c r="M37" s="87">
        <v>23</v>
      </c>
      <c r="N37" s="87">
        <v>6714</v>
      </c>
      <c r="O37" s="88">
        <v>6737</v>
      </c>
      <c r="P37" s="89" t="s">
        <v>100</v>
      </c>
      <c r="Q37" s="85" t="s">
        <v>100</v>
      </c>
      <c r="R37" s="86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7">
        <v>0</v>
      </c>
      <c r="Y37" s="87">
        <v>0</v>
      </c>
      <c r="Z37" s="87">
        <v>12818</v>
      </c>
      <c r="AA37" s="87">
        <v>1020</v>
      </c>
      <c r="AB37" s="87">
        <v>0</v>
      </c>
      <c r="AC37" s="87">
        <v>1020</v>
      </c>
      <c r="AD37" s="87">
        <v>11798</v>
      </c>
      <c r="AE37" s="90">
        <f t="shared" si="0"/>
        <v>12.33270794246404</v>
      </c>
      <c r="AF37" s="91">
        <f t="shared" si="1"/>
        <v>14.019535613280414</v>
      </c>
      <c r="AG37" s="89" t="s">
        <v>100</v>
      </c>
      <c r="AH37" s="85" t="s">
        <v>100</v>
      </c>
      <c r="AI37" s="92">
        <v>2</v>
      </c>
      <c r="AJ37" s="93">
        <v>0</v>
      </c>
      <c r="AK37" s="93">
        <v>2</v>
      </c>
      <c r="AL37" s="93">
        <v>0</v>
      </c>
      <c r="AM37" s="94">
        <v>0</v>
      </c>
      <c r="AN37" s="89" t="s">
        <v>100</v>
      </c>
    </row>
    <row r="38" spans="1:40" x14ac:dyDescent="0.25">
      <c r="A38" s="123" t="s">
        <v>101</v>
      </c>
      <c r="B38" s="124">
        <v>100776</v>
      </c>
      <c r="C38" s="125">
        <v>22434</v>
      </c>
      <c r="D38" s="125">
        <v>123210</v>
      </c>
      <c r="E38" s="125">
        <v>5776</v>
      </c>
      <c r="F38" s="125">
        <v>186</v>
      </c>
      <c r="G38" s="125">
        <v>0</v>
      </c>
      <c r="H38" s="125">
        <v>2181</v>
      </c>
      <c r="I38" s="125">
        <v>2367</v>
      </c>
      <c r="J38" s="125">
        <v>0</v>
      </c>
      <c r="K38" s="125">
        <v>1238</v>
      </c>
      <c r="L38" s="125">
        <v>9381</v>
      </c>
      <c r="M38" s="125">
        <v>0</v>
      </c>
      <c r="N38" s="125">
        <v>0</v>
      </c>
      <c r="O38" s="126">
        <v>0</v>
      </c>
      <c r="P38" s="127" t="s">
        <v>101</v>
      </c>
      <c r="Q38" s="123" t="s">
        <v>101</v>
      </c>
      <c r="R38" s="124">
        <v>0</v>
      </c>
      <c r="S38" s="125">
        <v>0</v>
      </c>
      <c r="T38" s="125">
        <v>0</v>
      </c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5">
        <v>9381</v>
      </c>
      <c r="AA38" s="125">
        <v>1263</v>
      </c>
      <c r="AB38" s="125">
        <v>0</v>
      </c>
      <c r="AC38" s="125">
        <v>1263</v>
      </c>
      <c r="AD38" s="125">
        <v>8118</v>
      </c>
      <c r="AE38" s="129">
        <f t="shared" si="0"/>
        <v>7.6138300462624793</v>
      </c>
      <c r="AF38" s="130">
        <f t="shared" si="1"/>
        <v>8.0554894022386296</v>
      </c>
      <c r="AG38" s="127" t="s">
        <v>101</v>
      </c>
      <c r="AH38" s="123" t="s">
        <v>101</v>
      </c>
      <c r="AI38" s="131">
        <v>2</v>
      </c>
      <c r="AJ38" s="132">
        <v>0</v>
      </c>
      <c r="AK38" s="132">
        <v>0</v>
      </c>
      <c r="AL38" s="132">
        <v>2</v>
      </c>
      <c r="AM38" s="133">
        <v>0</v>
      </c>
      <c r="AN38" s="127" t="s">
        <v>101</v>
      </c>
    </row>
    <row r="39" spans="1:40" x14ac:dyDescent="0.25">
      <c r="A39" s="134" t="s">
        <v>102</v>
      </c>
      <c r="B39" s="135">
        <v>57484</v>
      </c>
      <c r="C39" s="136">
        <v>13468</v>
      </c>
      <c r="D39" s="136">
        <v>70952</v>
      </c>
      <c r="E39" s="136">
        <v>6689</v>
      </c>
      <c r="F39" s="136">
        <v>0</v>
      </c>
      <c r="G39" s="136">
        <v>0</v>
      </c>
      <c r="H39" s="136">
        <v>3236</v>
      </c>
      <c r="I39" s="136">
        <v>3236</v>
      </c>
      <c r="J39" s="136">
        <v>0</v>
      </c>
      <c r="K39" s="136">
        <v>0</v>
      </c>
      <c r="L39" s="136">
        <v>9925</v>
      </c>
      <c r="M39" s="136">
        <v>0</v>
      </c>
      <c r="N39" s="136">
        <v>0</v>
      </c>
      <c r="O39" s="137">
        <v>0</v>
      </c>
      <c r="P39" s="138" t="s">
        <v>102</v>
      </c>
      <c r="Q39" s="134" t="s">
        <v>102</v>
      </c>
      <c r="R39" s="135">
        <v>0</v>
      </c>
      <c r="S39" s="136">
        <v>0</v>
      </c>
      <c r="T39" s="136">
        <v>0</v>
      </c>
      <c r="U39" s="136">
        <v>0</v>
      </c>
      <c r="V39" s="136">
        <v>0</v>
      </c>
      <c r="W39" s="136">
        <v>0</v>
      </c>
      <c r="X39" s="136">
        <v>0</v>
      </c>
      <c r="Y39" s="136">
        <v>0</v>
      </c>
      <c r="Z39" s="136">
        <v>9925</v>
      </c>
      <c r="AA39" s="136">
        <v>816</v>
      </c>
      <c r="AB39" s="136">
        <v>0</v>
      </c>
      <c r="AC39" s="136">
        <v>816</v>
      </c>
      <c r="AD39" s="136">
        <v>9109</v>
      </c>
      <c r="AE39" s="140">
        <f t="shared" si="0"/>
        <v>13.98833013868531</v>
      </c>
      <c r="AF39" s="141">
        <f t="shared" si="1"/>
        <v>15.846148493493843</v>
      </c>
      <c r="AG39" s="138" t="s">
        <v>102</v>
      </c>
      <c r="AH39" s="134" t="s">
        <v>102</v>
      </c>
      <c r="AI39" s="142">
        <v>2</v>
      </c>
      <c r="AJ39" s="143">
        <v>2</v>
      </c>
      <c r="AK39" s="143">
        <v>0</v>
      </c>
      <c r="AL39" s="143">
        <v>0</v>
      </c>
      <c r="AM39" s="144">
        <v>0</v>
      </c>
      <c r="AN39" s="138" t="s">
        <v>102</v>
      </c>
    </row>
    <row r="40" spans="1:40" x14ac:dyDescent="0.25">
      <c r="A40" s="85" t="s">
        <v>103</v>
      </c>
      <c r="B40" s="86">
        <v>25095</v>
      </c>
      <c r="C40" s="87">
        <v>7232</v>
      </c>
      <c r="D40" s="87">
        <v>32327</v>
      </c>
      <c r="E40" s="87">
        <v>2429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2429</v>
      </c>
      <c r="M40" s="87">
        <v>41</v>
      </c>
      <c r="N40" s="87">
        <v>0</v>
      </c>
      <c r="O40" s="88">
        <v>41</v>
      </c>
      <c r="P40" s="89" t="s">
        <v>103</v>
      </c>
      <c r="Q40" s="85" t="s">
        <v>103</v>
      </c>
      <c r="R40" s="86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7">
        <v>0</v>
      </c>
      <c r="Y40" s="87">
        <v>0</v>
      </c>
      <c r="Z40" s="87">
        <v>2470</v>
      </c>
      <c r="AA40" s="87">
        <v>480</v>
      </c>
      <c r="AB40" s="87">
        <v>0</v>
      </c>
      <c r="AC40" s="87">
        <v>480</v>
      </c>
      <c r="AD40" s="87">
        <v>1990</v>
      </c>
      <c r="AE40" s="90">
        <f t="shared" si="0"/>
        <v>7.6406718841835</v>
      </c>
      <c r="AF40" s="91">
        <f t="shared" si="1"/>
        <v>7.9298665072723651</v>
      </c>
      <c r="AG40" s="89" t="s">
        <v>103</v>
      </c>
      <c r="AH40" s="85" t="s">
        <v>103</v>
      </c>
      <c r="AI40" s="92">
        <v>5</v>
      </c>
      <c r="AJ40" s="121">
        <v>3</v>
      </c>
      <c r="AK40" s="121">
        <v>0</v>
      </c>
      <c r="AL40" s="121">
        <v>2</v>
      </c>
      <c r="AM40" s="145">
        <v>0</v>
      </c>
      <c r="AN40" s="89" t="s">
        <v>103</v>
      </c>
    </row>
    <row r="41" spans="1:40" x14ac:dyDescent="0.25">
      <c r="A41" s="85" t="s">
        <v>104</v>
      </c>
      <c r="B41" s="86">
        <v>182487</v>
      </c>
      <c r="C41" s="87">
        <v>51206</v>
      </c>
      <c r="D41" s="87">
        <v>233693</v>
      </c>
      <c r="E41" s="87">
        <v>5142</v>
      </c>
      <c r="F41" s="87">
        <v>347</v>
      </c>
      <c r="G41" s="87">
        <v>0</v>
      </c>
      <c r="H41" s="87">
        <v>2748</v>
      </c>
      <c r="I41" s="87">
        <v>3095</v>
      </c>
      <c r="J41" s="87">
        <v>0</v>
      </c>
      <c r="K41" s="87">
        <v>0</v>
      </c>
      <c r="L41" s="87">
        <v>8237</v>
      </c>
      <c r="M41" s="87">
        <v>28</v>
      </c>
      <c r="N41" s="87">
        <v>0</v>
      </c>
      <c r="O41" s="88">
        <v>28</v>
      </c>
      <c r="P41" s="89" t="s">
        <v>104</v>
      </c>
      <c r="Q41" s="85" t="s">
        <v>104</v>
      </c>
      <c r="R41" s="86">
        <v>0</v>
      </c>
      <c r="S41" s="87">
        <v>0</v>
      </c>
      <c r="T41" s="87">
        <v>0</v>
      </c>
      <c r="U41" s="87">
        <v>0</v>
      </c>
      <c r="V41" s="87">
        <v>0</v>
      </c>
      <c r="W41" s="87">
        <v>0</v>
      </c>
      <c r="X41" s="87">
        <v>0</v>
      </c>
      <c r="Y41" s="87">
        <v>0</v>
      </c>
      <c r="Z41" s="87">
        <v>8265</v>
      </c>
      <c r="AA41" s="87">
        <v>2384</v>
      </c>
      <c r="AB41" s="87">
        <v>0</v>
      </c>
      <c r="AC41" s="87">
        <v>2384</v>
      </c>
      <c r="AD41" s="87">
        <v>5881</v>
      </c>
      <c r="AE41" s="90">
        <f t="shared" si="0"/>
        <v>3.5366913001245228</v>
      </c>
      <c r="AF41" s="91">
        <f t="shared" si="1"/>
        <v>3.2226953152827322</v>
      </c>
      <c r="AG41" s="89" t="s">
        <v>104</v>
      </c>
      <c r="AH41" s="85" t="s">
        <v>104</v>
      </c>
      <c r="AI41" s="92">
        <v>4</v>
      </c>
      <c r="AJ41" s="121">
        <v>2</v>
      </c>
      <c r="AK41" s="121">
        <v>0</v>
      </c>
      <c r="AL41" s="121">
        <v>2</v>
      </c>
      <c r="AM41" s="145">
        <v>0</v>
      </c>
      <c r="AN41" s="89" t="s">
        <v>104</v>
      </c>
    </row>
    <row r="42" spans="1:40" x14ac:dyDescent="0.25">
      <c r="A42" s="85" t="s">
        <v>105</v>
      </c>
      <c r="B42" s="86">
        <v>82307</v>
      </c>
      <c r="C42" s="87">
        <v>26568</v>
      </c>
      <c r="D42" s="87">
        <v>108875</v>
      </c>
      <c r="E42" s="87">
        <v>4195</v>
      </c>
      <c r="F42" s="87">
        <v>0</v>
      </c>
      <c r="G42" s="87">
        <v>0</v>
      </c>
      <c r="H42" s="87">
        <v>1765</v>
      </c>
      <c r="I42" s="87">
        <v>1765</v>
      </c>
      <c r="J42" s="87">
        <v>0</v>
      </c>
      <c r="K42" s="87">
        <v>1051</v>
      </c>
      <c r="L42" s="87">
        <v>7011</v>
      </c>
      <c r="M42" s="87">
        <v>0</v>
      </c>
      <c r="N42" s="87">
        <v>7515</v>
      </c>
      <c r="O42" s="88">
        <v>7515</v>
      </c>
      <c r="P42" s="89" t="s">
        <v>105</v>
      </c>
      <c r="Q42" s="85" t="s">
        <v>105</v>
      </c>
      <c r="R42" s="86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7">
        <v>14526</v>
      </c>
      <c r="AA42" s="87">
        <v>987</v>
      </c>
      <c r="AB42" s="87">
        <v>0</v>
      </c>
      <c r="AC42" s="87">
        <v>987</v>
      </c>
      <c r="AD42" s="87">
        <v>13539</v>
      </c>
      <c r="AE42" s="90">
        <f t="shared" si="0"/>
        <v>13.341905855338689</v>
      </c>
      <c r="AF42" s="91">
        <f t="shared" si="1"/>
        <v>16.449390695809591</v>
      </c>
      <c r="AG42" s="89" t="s">
        <v>105</v>
      </c>
      <c r="AH42" s="85" t="s">
        <v>105</v>
      </c>
      <c r="AI42" s="92">
        <v>2</v>
      </c>
      <c r="AJ42" s="121">
        <v>0</v>
      </c>
      <c r="AK42" s="121">
        <v>2</v>
      </c>
      <c r="AL42" s="121">
        <v>0</v>
      </c>
      <c r="AM42" s="145">
        <v>0</v>
      </c>
      <c r="AN42" s="89" t="s">
        <v>105</v>
      </c>
    </row>
    <row r="43" spans="1:40" x14ac:dyDescent="0.25">
      <c r="A43" s="95" t="s">
        <v>106</v>
      </c>
      <c r="B43" s="96">
        <v>94288</v>
      </c>
      <c r="C43" s="97">
        <v>27231</v>
      </c>
      <c r="D43" s="97">
        <v>121519</v>
      </c>
      <c r="E43" s="97">
        <v>11001</v>
      </c>
      <c r="F43" s="97">
        <v>0</v>
      </c>
      <c r="G43" s="97">
        <v>0</v>
      </c>
      <c r="H43" s="97">
        <v>1582</v>
      </c>
      <c r="I43" s="97">
        <v>1582</v>
      </c>
      <c r="J43" s="97">
        <v>0</v>
      </c>
      <c r="K43" s="97">
        <v>2429</v>
      </c>
      <c r="L43" s="97">
        <v>15012</v>
      </c>
      <c r="M43" s="97">
        <v>106</v>
      </c>
      <c r="N43" s="97">
        <v>3797</v>
      </c>
      <c r="O43" s="98">
        <v>3903</v>
      </c>
      <c r="P43" s="99" t="s">
        <v>106</v>
      </c>
      <c r="Q43" s="95" t="s">
        <v>106</v>
      </c>
      <c r="R43" s="96">
        <v>0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18915</v>
      </c>
      <c r="AA43" s="97">
        <v>1593</v>
      </c>
      <c r="AB43" s="97">
        <v>0</v>
      </c>
      <c r="AC43" s="97">
        <v>1593</v>
      </c>
      <c r="AD43" s="97">
        <v>17322</v>
      </c>
      <c r="AE43" s="100">
        <f t="shared" si="0"/>
        <v>15.565467128597174</v>
      </c>
      <c r="AF43" s="101">
        <f t="shared" si="1"/>
        <v>18.371372815204477</v>
      </c>
      <c r="AG43" s="99" t="s">
        <v>106</v>
      </c>
      <c r="AH43" s="95" t="s">
        <v>106</v>
      </c>
      <c r="AI43" s="102">
        <v>2</v>
      </c>
      <c r="AJ43" s="146">
        <v>0</v>
      </c>
      <c r="AK43" s="146">
        <v>1</v>
      </c>
      <c r="AL43" s="146">
        <v>1</v>
      </c>
      <c r="AM43" s="147">
        <v>0</v>
      </c>
      <c r="AN43" s="99" t="s">
        <v>106</v>
      </c>
    </row>
    <row r="44" spans="1:40" x14ac:dyDescent="0.25">
      <c r="A44" s="105" t="s">
        <v>107</v>
      </c>
      <c r="B44" s="106">
        <v>110953</v>
      </c>
      <c r="C44" s="107">
        <v>28529</v>
      </c>
      <c r="D44" s="107">
        <v>139482</v>
      </c>
      <c r="E44" s="107">
        <v>5896</v>
      </c>
      <c r="F44" s="107">
        <v>0</v>
      </c>
      <c r="G44" s="107">
        <v>48</v>
      </c>
      <c r="H44" s="107">
        <v>2339</v>
      </c>
      <c r="I44" s="107">
        <v>2387</v>
      </c>
      <c r="J44" s="107">
        <v>0</v>
      </c>
      <c r="K44" s="107">
        <v>1697</v>
      </c>
      <c r="L44" s="107">
        <v>9980</v>
      </c>
      <c r="M44" s="107">
        <v>159</v>
      </c>
      <c r="N44" s="107">
        <v>5173</v>
      </c>
      <c r="O44" s="108">
        <v>5332</v>
      </c>
      <c r="P44" s="109" t="s">
        <v>107</v>
      </c>
      <c r="Q44" s="105" t="s">
        <v>107</v>
      </c>
      <c r="R44" s="106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7">
        <v>15312</v>
      </c>
      <c r="AA44" s="107">
        <v>1133</v>
      </c>
      <c r="AB44" s="107">
        <v>0</v>
      </c>
      <c r="AC44" s="107">
        <v>1133</v>
      </c>
      <c r="AD44" s="107">
        <v>14179</v>
      </c>
      <c r="AE44" s="110">
        <f t="shared" si="0"/>
        <v>10.977760571256507</v>
      </c>
      <c r="AF44" s="111">
        <f t="shared" si="1"/>
        <v>12.779284922444639</v>
      </c>
      <c r="AG44" s="109" t="s">
        <v>107</v>
      </c>
      <c r="AH44" s="105" t="s">
        <v>107</v>
      </c>
      <c r="AI44" s="112">
        <v>2</v>
      </c>
      <c r="AJ44" s="148">
        <v>0</v>
      </c>
      <c r="AK44" s="148">
        <v>1</v>
      </c>
      <c r="AL44" s="148">
        <v>1</v>
      </c>
      <c r="AM44" s="149">
        <v>0</v>
      </c>
      <c r="AN44" s="109" t="s">
        <v>107</v>
      </c>
    </row>
    <row r="45" spans="1:40" x14ac:dyDescent="0.25">
      <c r="A45" s="85" t="s">
        <v>108</v>
      </c>
      <c r="B45" s="86">
        <v>666749</v>
      </c>
      <c r="C45" s="87">
        <v>152588</v>
      </c>
      <c r="D45" s="87">
        <v>819337</v>
      </c>
      <c r="E45" s="87">
        <v>29727</v>
      </c>
      <c r="F45" s="87">
        <v>1399</v>
      </c>
      <c r="G45" s="87">
        <v>0</v>
      </c>
      <c r="H45" s="87">
        <v>13039</v>
      </c>
      <c r="I45" s="87">
        <v>14438</v>
      </c>
      <c r="J45" s="87">
        <v>4115</v>
      </c>
      <c r="K45" s="87">
        <v>0</v>
      </c>
      <c r="L45" s="87">
        <v>48280</v>
      </c>
      <c r="M45" s="87">
        <v>412</v>
      </c>
      <c r="N45" s="87">
        <v>322</v>
      </c>
      <c r="O45" s="88">
        <v>734</v>
      </c>
      <c r="P45" s="89" t="s">
        <v>108</v>
      </c>
      <c r="Q45" s="85" t="s">
        <v>108</v>
      </c>
      <c r="R45" s="86">
        <v>0</v>
      </c>
      <c r="S45" s="87">
        <v>0</v>
      </c>
      <c r="T45" s="87">
        <v>0</v>
      </c>
      <c r="U45" s="87">
        <v>0</v>
      </c>
      <c r="V45" s="87">
        <v>0</v>
      </c>
      <c r="W45" s="87">
        <v>0</v>
      </c>
      <c r="X45" s="87">
        <v>0</v>
      </c>
      <c r="Y45" s="87">
        <v>0</v>
      </c>
      <c r="Z45" s="87">
        <v>49014</v>
      </c>
      <c r="AA45" s="87">
        <v>9485</v>
      </c>
      <c r="AB45" s="87">
        <v>0</v>
      </c>
      <c r="AC45" s="87">
        <v>9485</v>
      </c>
      <c r="AD45" s="87">
        <v>39529</v>
      </c>
      <c r="AE45" s="90">
        <f t="shared" si="0"/>
        <v>5.9821538634286009</v>
      </c>
      <c r="AF45" s="91">
        <f t="shared" si="1"/>
        <v>5.9286178156997611</v>
      </c>
      <c r="AG45" s="89" t="s">
        <v>108</v>
      </c>
      <c r="AH45" s="85" t="s">
        <v>108</v>
      </c>
      <c r="AI45" s="92">
        <v>9</v>
      </c>
      <c r="AJ45" s="121">
        <v>1</v>
      </c>
      <c r="AK45" s="121">
        <v>5</v>
      </c>
      <c r="AL45" s="121">
        <v>3</v>
      </c>
      <c r="AM45" s="145">
        <v>0</v>
      </c>
      <c r="AN45" s="89" t="s">
        <v>108</v>
      </c>
    </row>
    <row r="46" spans="1:40" x14ac:dyDescent="0.25">
      <c r="A46" s="85" t="s">
        <v>109</v>
      </c>
      <c r="B46" s="86">
        <v>3008963</v>
      </c>
      <c r="C46" s="87">
        <v>789876</v>
      </c>
      <c r="D46" s="87">
        <v>3798839</v>
      </c>
      <c r="E46" s="87">
        <v>61106</v>
      </c>
      <c r="F46" s="87">
        <v>1559</v>
      </c>
      <c r="G46" s="87">
        <v>0</v>
      </c>
      <c r="H46" s="87">
        <v>32228</v>
      </c>
      <c r="I46" s="87">
        <v>33787</v>
      </c>
      <c r="J46" s="87">
        <v>9022</v>
      </c>
      <c r="K46" s="87">
        <v>17482</v>
      </c>
      <c r="L46" s="87">
        <v>121397</v>
      </c>
      <c r="M46" s="87">
        <v>0</v>
      </c>
      <c r="N46" s="87">
        <v>41826</v>
      </c>
      <c r="O46" s="88">
        <v>41826</v>
      </c>
      <c r="P46" s="89" t="s">
        <v>109</v>
      </c>
      <c r="Q46" s="85" t="s">
        <v>109</v>
      </c>
      <c r="R46" s="86">
        <v>0</v>
      </c>
      <c r="S46" s="87">
        <v>0</v>
      </c>
      <c r="T46" s="87">
        <v>0</v>
      </c>
      <c r="U46" s="87">
        <v>0</v>
      </c>
      <c r="V46" s="87">
        <v>0</v>
      </c>
      <c r="W46" s="87">
        <v>10027</v>
      </c>
      <c r="X46" s="87">
        <v>10027</v>
      </c>
      <c r="Y46" s="87">
        <v>0</v>
      </c>
      <c r="Z46" s="87">
        <v>173250</v>
      </c>
      <c r="AA46" s="87">
        <v>43119</v>
      </c>
      <c r="AB46" s="87">
        <v>0</v>
      </c>
      <c r="AC46" s="87">
        <v>43119</v>
      </c>
      <c r="AD46" s="87">
        <v>130131</v>
      </c>
      <c r="AE46" s="90">
        <f t="shared" si="0"/>
        <v>4.5606039108264396</v>
      </c>
      <c r="AF46" s="91">
        <f t="shared" si="1"/>
        <v>4.3247790019352177</v>
      </c>
      <c r="AG46" s="89" t="s">
        <v>109</v>
      </c>
      <c r="AH46" s="85" t="s">
        <v>109</v>
      </c>
      <c r="AI46" s="92">
        <v>15</v>
      </c>
      <c r="AJ46" s="121">
        <v>1</v>
      </c>
      <c r="AK46" s="121">
        <v>10</v>
      </c>
      <c r="AL46" s="121">
        <v>4</v>
      </c>
      <c r="AM46" s="145">
        <v>6</v>
      </c>
      <c r="AN46" s="89" t="s">
        <v>109</v>
      </c>
    </row>
    <row r="47" spans="1:40" x14ac:dyDescent="0.25">
      <c r="A47" s="85" t="s">
        <v>110</v>
      </c>
      <c r="B47" s="86">
        <v>100858</v>
      </c>
      <c r="C47" s="87">
        <v>22984</v>
      </c>
      <c r="D47" s="87">
        <v>123842</v>
      </c>
      <c r="E47" s="87">
        <v>7261</v>
      </c>
      <c r="F47" s="87">
        <v>0</v>
      </c>
      <c r="G47" s="87">
        <v>0</v>
      </c>
      <c r="H47" s="87">
        <v>3284</v>
      </c>
      <c r="I47" s="87">
        <v>3284</v>
      </c>
      <c r="J47" s="87">
        <v>1606</v>
      </c>
      <c r="K47" s="87">
        <v>2176</v>
      </c>
      <c r="L47" s="87">
        <v>14327</v>
      </c>
      <c r="M47" s="87">
        <v>267</v>
      </c>
      <c r="N47" s="87">
        <v>763</v>
      </c>
      <c r="O47" s="88">
        <v>1030</v>
      </c>
      <c r="P47" s="89" t="s">
        <v>110</v>
      </c>
      <c r="Q47" s="85" t="s">
        <v>110</v>
      </c>
      <c r="R47" s="86">
        <v>0</v>
      </c>
      <c r="S47" s="87">
        <v>0</v>
      </c>
      <c r="T47" s="87">
        <v>0</v>
      </c>
      <c r="U47" s="87">
        <v>0</v>
      </c>
      <c r="V47" s="87">
        <v>150</v>
      </c>
      <c r="W47" s="87">
        <v>0</v>
      </c>
      <c r="X47" s="87">
        <v>150</v>
      </c>
      <c r="Y47" s="87">
        <v>0</v>
      </c>
      <c r="Z47" s="87">
        <v>15507</v>
      </c>
      <c r="AA47" s="87">
        <v>1317</v>
      </c>
      <c r="AB47" s="87">
        <v>0</v>
      </c>
      <c r="AC47" s="87">
        <v>1317</v>
      </c>
      <c r="AD47" s="87">
        <v>14190</v>
      </c>
      <c r="AE47" s="90">
        <f t="shared" si="0"/>
        <v>12.521600103357505</v>
      </c>
      <c r="AF47" s="91">
        <f t="shared" si="1"/>
        <v>14.069285530151301</v>
      </c>
      <c r="AG47" s="89" t="s">
        <v>110</v>
      </c>
      <c r="AH47" s="85" t="s">
        <v>110</v>
      </c>
      <c r="AI47" s="92">
        <v>2</v>
      </c>
      <c r="AJ47" s="121">
        <v>0</v>
      </c>
      <c r="AK47" s="121">
        <v>2</v>
      </c>
      <c r="AL47" s="121">
        <v>0</v>
      </c>
      <c r="AM47" s="145">
        <v>1</v>
      </c>
      <c r="AN47" s="89" t="s">
        <v>110</v>
      </c>
    </row>
    <row r="48" spans="1:40" x14ac:dyDescent="0.25">
      <c r="A48" s="123" t="s">
        <v>111</v>
      </c>
      <c r="B48" s="124">
        <v>540769</v>
      </c>
      <c r="C48" s="125">
        <v>110935</v>
      </c>
      <c r="D48" s="125">
        <v>651704</v>
      </c>
      <c r="E48" s="125">
        <v>29731</v>
      </c>
      <c r="F48" s="125">
        <v>457</v>
      </c>
      <c r="G48" s="125">
        <v>0</v>
      </c>
      <c r="H48" s="125">
        <v>17007</v>
      </c>
      <c r="I48" s="125">
        <v>17464</v>
      </c>
      <c r="J48" s="125">
        <v>5363</v>
      </c>
      <c r="K48" s="125">
        <v>8975</v>
      </c>
      <c r="L48" s="125">
        <v>61533</v>
      </c>
      <c r="M48" s="125">
        <v>2573</v>
      </c>
      <c r="N48" s="125">
        <v>33261</v>
      </c>
      <c r="O48" s="126">
        <v>35834</v>
      </c>
      <c r="P48" s="127" t="s">
        <v>111</v>
      </c>
      <c r="Q48" s="123" t="s">
        <v>111</v>
      </c>
      <c r="R48" s="124">
        <v>0</v>
      </c>
      <c r="S48" s="125">
        <v>0</v>
      </c>
      <c r="T48" s="125">
        <v>0</v>
      </c>
      <c r="U48" s="125">
        <v>0</v>
      </c>
      <c r="V48" s="125">
        <v>0</v>
      </c>
      <c r="W48" s="125">
        <v>0</v>
      </c>
      <c r="X48" s="125">
        <v>0</v>
      </c>
      <c r="Y48" s="125">
        <v>0</v>
      </c>
      <c r="Z48" s="125">
        <v>97367</v>
      </c>
      <c r="AA48" s="125">
        <v>6383</v>
      </c>
      <c r="AB48" s="125">
        <v>0</v>
      </c>
      <c r="AC48" s="125">
        <v>6383</v>
      </c>
      <c r="AD48" s="125">
        <v>90984</v>
      </c>
      <c r="AE48" s="129">
        <f t="shared" si="0"/>
        <v>14.940371702490701</v>
      </c>
      <c r="AF48" s="130">
        <f t="shared" si="1"/>
        <v>16.824928943781909</v>
      </c>
      <c r="AG48" s="127" t="s">
        <v>111</v>
      </c>
      <c r="AH48" s="123" t="s">
        <v>111</v>
      </c>
      <c r="AI48" s="131">
        <v>9</v>
      </c>
      <c r="AJ48" s="150">
        <v>2</v>
      </c>
      <c r="AK48" s="150">
        <v>5</v>
      </c>
      <c r="AL48" s="150">
        <v>2</v>
      </c>
      <c r="AM48" s="151">
        <v>3</v>
      </c>
      <c r="AN48" s="127" t="s">
        <v>111</v>
      </c>
    </row>
    <row r="49" spans="1:40" ht="17" thickBot="1" x14ac:dyDescent="0.3">
      <c r="A49" s="152" t="s">
        <v>112</v>
      </c>
      <c r="B49" s="153">
        <v>221271</v>
      </c>
      <c r="C49" s="154">
        <v>63605</v>
      </c>
      <c r="D49" s="154">
        <v>284876</v>
      </c>
      <c r="E49" s="154">
        <v>8310</v>
      </c>
      <c r="F49" s="154">
        <v>194</v>
      </c>
      <c r="G49" s="154">
        <v>0</v>
      </c>
      <c r="H49" s="154">
        <v>4365</v>
      </c>
      <c r="I49" s="154">
        <v>4559</v>
      </c>
      <c r="J49" s="154">
        <v>886</v>
      </c>
      <c r="K49" s="154">
        <v>2470</v>
      </c>
      <c r="L49" s="154">
        <v>16225</v>
      </c>
      <c r="M49" s="154">
        <v>743</v>
      </c>
      <c r="N49" s="154">
        <v>16816</v>
      </c>
      <c r="O49" s="155">
        <v>17559</v>
      </c>
      <c r="P49" s="156" t="s">
        <v>112</v>
      </c>
      <c r="Q49" s="152" t="s">
        <v>112</v>
      </c>
      <c r="R49" s="157">
        <v>0</v>
      </c>
      <c r="S49" s="158">
        <v>0</v>
      </c>
      <c r="T49" s="158">
        <v>0</v>
      </c>
      <c r="U49" s="158">
        <v>0</v>
      </c>
      <c r="V49" s="158">
        <v>0</v>
      </c>
      <c r="W49" s="158">
        <v>0</v>
      </c>
      <c r="X49" s="159">
        <v>0</v>
      </c>
      <c r="Y49" s="154">
        <v>0</v>
      </c>
      <c r="Z49" s="154">
        <v>33784</v>
      </c>
      <c r="AA49" s="154">
        <v>2701</v>
      </c>
      <c r="AB49" s="154">
        <v>0</v>
      </c>
      <c r="AC49" s="154">
        <v>2701</v>
      </c>
      <c r="AD49" s="154">
        <v>31083</v>
      </c>
      <c r="AE49" s="160">
        <f t="shared" si="0"/>
        <v>11.859194877771381</v>
      </c>
      <c r="AF49" s="161">
        <f t="shared" si="1"/>
        <v>14.04748023916374</v>
      </c>
      <c r="AG49" s="156" t="s">
        <v>112</v>
      </c>
      <c r="AH49" s="152" t="s">
        <v>112</v>
      </c>
      <c r="AI49" s="162">
        <v>3</v>
      </c>
      <c r="AJ49" s="163">
        <v>1</v>
      </c>
      <c r="AK49" s="163">
        <v>1</v>
      </c>
      <c r="AL49" s="163">
        <v>1</v>
      </c>
      <c r="AM49" s="164">
        <v>1</v>
      </c>
      <c r="AN49" s="156" t="s">
        <v>112</v>
      </c>
    </row>
    <row r="50" spans="1:40" x14ac:dyDescent="0.25">
      <c r="A50" s="37" t="s">
        <v>19</v>
      </c>
      <c r="B50" s="55">
        <f t="shared" ref="B50:O50" si="2">SUM(B9:B19)</f>
        <v>156171519</v>
      </c>
      <c r="C50" s="38">
        <f t="shared" si="2"/>
        <v>33972775</v>
      </c>
      <c r="D50" s="38">
        <f t="shared" si="2"/>
        <v>190144294</v>
      </c>
      <c r="E50" s="38">
        <f t="shared" si="2"/>
        <v>1544515</v>
      </c>
      <c r="F50" s="38">
        <f t="shared" si="2"/>
        <v>118476</v>
      </c>
      <c r="G50" s="38">
        <f t="shared" si="2"/>
        <v>13173</v>
      </c>
      <c r="H50" s="38">
        <f t="shared" si="2"/>
        <v>771497</v>
      </c>
      <c r="I50" s="38">
        <f t="shared" si="2"/>
        <v>903146</v>
      </c>
      <c r="J50" s="38">
        <f t="shared" si="2"/>
        <v>354074</v>
      </c>
      <c r="K50" s="38">
        <f t="shared" si="2"/>
        <v>456098</v>
      </c>
      <c r="L50" s="38">
        <f t="shared" si="2"/>
        <v>3257833</v>
      </c>
      <c r="M50" s="38">
        <f t="shared" si="2"/>
        <v>4056</v>
      </c>
      <c r="N50" s="38">
        <f t="shared" si="2"/>
        <v>648560</v>
      </c>
      <c r="O50" s="56">
        <f t="shared" si="2"/>
        <v>652616</v>
      </c>
      <c r="P50" s="45" t="s">
        <v>19</v>
      </c>
      <c r="Q50" s="37" t="s">
        <v>19</v>
      </c>
      <c r="R50" s="55">
        <f t="shared" ref="R50:AD50" si="3">SUM(R9:R19)</f>
        <v>0</v>
      </c>
      <c r="S50" s="38">
        <f t="shared" si="3"/>
        <v>0</v>
      </c>
      <c r="T50" s="38">
        <f t="shared" si="3"/>
        <v>0</v>
      </c>
      <c r="U50" s="38">
        <f t="shared" si="3"/>
        <v>0</v>
      </c>
      <c r="V50" s="38">
        <f t="shared" si="3"/>
        <v>0</v>
      </c>
      <c r="W50" s="38">
        <f t="shared" si="3"/>
        <v>801</v>
      </c>
      <c r="X50" s="38">
        <f t="shared" si="3"/>
        <v>801</v>
      </c>
      <c r="Y50" s="38">
        <f t="shared" si="3"/>
        <v>1755271</v>
      </c>
      <c r="Z50" s="38">
        <f t="shared" si="3"/>
        <v>5666521</v>
      </c>
      <c r="AA50" s="38">
        <f t="shared" si="3"/>
        <v>1614342</v>
      </c>
      <c r="AB50" s="38">
        <f t="shared" si="3"/>
        <v>0</v>
      </c>
      <c r="AC50" s="38">
        <f t="shared" si="3"/>
        <v>1614342</v>
      </c>
      <c r="AD50" s="38">
        <f t="shared" si="3"/>
        <v>4052179</v>
      </c>
      <c r="AE50" s="39">
        <f t="shared" si="0"/>
        <v>2.9801162479269561</v>
      </c>
      <c r="AF50" s="63">
        <f t="shared" si="1"/>
        <v>2.5946978206698494</v>
      </c>
      <c r="AG50" s="45" t="s">
        <v>19</v>
      </c>
      <c r="AH50" s="37" t="s">
        <v>19</v>
      </c>
      <c r="AI50" s="66">
        <f>SUM(AI9:AI19)</f>
        <v>464</v>
      </c>
      <c r="AJ50" s="40">
        <f>SUM(AJ9:AJ19)</f>
        <v>63</v>
      </c>
      <c r="AK50" s="40">
        <f>SUM(AK9:AK19)</f>
        <v>252</v>
      </c>
      <c r="AL50" s="40">
        <f>SUM(AL9:AL19)</f>
        <v>149</v>
      </c>
      <c r="AM50" s="67">
        <f>SUM(AM9:AM19)</f>
        <v>173</v>
      </c>
      <c r="AN50" s="45" t="s">
        <v>19</v>
      </c>
    </row>
    <row r="51" spans="1:40" ht="17" thickBot="1" x14ac:dyDescent="0.3">
      <c r="A51" s="41" t="s">
        <v>20</v>
      </c>
      <c r="B51" s="57">
        <f t="shared" ref="B51:O51" si="4">SUM(B20:B49)</f>
        <v>44237064</v>
      </c>
      <c r="C51" s="42">
        <f t="shared" si="4"/>
        <v>9828641</v>
      </c>
      <c r="D51" s="42">
        <f t="shared" si="4"/>
        <v>54065705</v>
      </c>
      <c r="E51" s="42">
        <f t="shared" si="4"/>
        <v>761103</v>
      </c>
      <c r="F51" s="42">
        <f t="shared" si="4"/>
        <v>31110</v>
      </c>
      <c r="G51" s="42">
        <f t="shared" si="4"/>
        <v>1546</v>
      </c>
      <c r="H51" s="42">
        <f t="shared" si="4"/>
        <v>389626</v>
      </c>
      <c r="I51" s="42">
        <f t="shared" si="4"/>
        <v>422282</v>
      </c>
      <c r="J51" s="42">
        <f t="shared" si="4"/>
        <v>151354</v>
      </c>
      <c r="K51" s="42">
        <f t="shared" si="4"/>
        <v>219156</v>
      </c>
      <c r="L51" s="42">
        <f t="shared" si="4"/>
        <v>1553895</v>
      </c>
      <c r="M51" s="42">
        <f t="shared" si="4"/>
        <v>6263</v>
      </c>
      <c r="N51" s="42">
        <f t="shared" si="4"/>
        <v>455606</v>
      </c>
      <c r="O51" s="58">
        <f t="shared" si="4"/>
        <v>461869</v>
      </c>
      <c r="P51" s="46" t="s">
        <v>20</v>
      </c>
      <c r="Q51" s="41" t="s">
        <v>20</v>
      </c>
      <c r="R51" s="57">
        <f t="shared" ref="R51:AD51" si="5">SUM(R20:R49)</f>
        <v>0</v>
      </c>
      <c r="S51" s="42">
        <f t="shared" si="5"/>
        <v>0</v>
      </c>
      <c r="T51" s="42">
        <f t="shared" si="5"/>
        <v>0</v>
      </c>
      <c r="U51" s="42">
        <f t="shared" si="5"/>
        <v>0</v>
      </c>
      <c r="V51" s="42">
        <f t="shared" si="5"/>
        <v>150</v>
      </c>
      <c r="W51" s="42">
        <f t="shared" si="5"/>
        <v>10057</v>
      </c>
      <c r="X51" s="42">
        <f t="shared" si="5"/>
        <v>10207</v>
      </c>
      <c r="Y51" s="42">
        <f t="shared" si="5"/>
        <v>136695</v>
      </c>
      <c r="Z51" s="42">
        <f t="shared" si="5"/>
        <v>2162666</v>
      </c>
      <c r="AA51" s="42">
        <f t="shared" si="5"/>
        <v>473412</v>
      </c>
      <c r="AB51" s="42">
        <f t="shared" si="5"/>
        <v>0</v>
      </c>
      <c r="AC51" s="42">
        <f t="shared" si="5"/>
        <v>473412</v>
      </c>
      <c r="AD51" s="42">
        <f t="shared" si="5"/>
        <v>1689254</v>
      </c>
      <c r="AE51" s="43">
        <f t="shared" si="0"/>
        <v>4.0000699149303616</v>
      </c>
      <c r="AF51" s="64">
        <f t="shared" si="1"/>
        <v>3.818639501030177</v>
      </c>
      <c r="AG51" s="46" t="s">
        <v>20</v>
      </c>
      <c r="AH51" s="41" t="s">
        <v>20</v>
      </c>
      <c r="AI51" s="68">
        <f>SUM(AI20:AI49)</f>
        <v>228</v>
      </c>
      <c r="AJ51" s="44">
        <f>SUM(AJ20:AJ49)</f>
        <v>36</v>
      </c>
      <c r="AK51" s="44">
        <f>SUM(AK20:AK49)</f>
        <v>134</v>
      </c>
      <c r="AL51" s="44">
        <f>SUM(AL20:AL49)</f>
        <v>58</v>
      </c>
      <c r="AM51" s="69">
        <f>SUM(AM20:AM49)</f>
        <v>72</v>
      </c>
      <c r="AN51" s="46" t="s">
        <v>20</v>
      </c>
    </row>
    <row r="52" spans="1:40" ht="17" thickBot="1" x14ac:dyDescent="0.3">
      <c r="A52" s="33" t="s">
        <v>21</v>
      </c>
      <c r="B52" s="59">
        <f t="shared" ref="B52:O52" si="6">SUM(B9:B49)</f>
        <v>200408583</v>
      </c>
      <c r="C52" s="34">
        <f t="shared" si="6"/>
        <v>43801416</v>
      </c>
      <c r="D52" s="34">
        <f t="shared" si="6"/>
        <v>244209999</v>
      </c>
      <c r="E52" s="34">
        <f t="shared" si="6"/>
        <v>2305618</v>
      </c>
      <c r="F52" s="34">
        <f t="shared" si="6"/>
        <v>149586</v>
      </c>
      <c r="G52" s="34">
        <f t="shared" si="6"/>
        <v>14719</v>
      </c>
      <c r="H52" s="34">
        <f t="shared" si="6"/>
        <v>1161123</v>
      </c>
      <c r="I52" s="34">
        <f t="shared" si="6"/>
        <v>1325428</v>
      </c>
      <c r="J52" s="34">
        <f t="shared" si="6"/>
        <v>505428</v>
      </c>
      <c r="K52" s="34">
        <f t="shared" si="6"/>
        <v>675254</v>
      </c>
      <c r="L52" s="34">
        <f t="shared" si="6"/>
        <v>4811728</v>
      </c>
      <c r="M52" s="34">
        <f t="shared" si="6"/>
        <v>10319</v>
      </c>
      <c r="N52" s="74">
        <f t="shared" si="6"/>
        <v>1104166</v>
      </c>
      <c r="O52" s="60">
        <f t="shared" si="6"/>
        <v>1114485</v>
      </c>
      <c r="P52" s="47" t="s">
        <v>21</v>
      </c>
      <c r="Q52" s="33" t="s">
        <v>21</v>
      </c>
      <c r="R52" s="59">
        <f t="shared" ref="R52:AD52" si="7">SUM(R9:R49)</f>
        <v>0</v>
      </c>
      <c r="S52" s="34">
        <f t="shared" si="7"/>
        <v>0</v>
      </c>
      <c r="T52" s="34">
        <f t="shared" si="7"/>
        <v>0</v>
      </c>
      <c r="U52" s="34">
        <f t="shared" si="7"/>
        <v>0</v>
      </c>
      <c r="V52" s="34">
        <f t="shared" si="7"/>
        <v>150</v>
      </c>
      <c r="W52" s="34">
        <f t="shared" si="7"/>
        <v>10858</v>
      </c>
      <c r="X52" s="34">
        <f t="shared" si="7"/>
        <v>11008</v>
      </c>
      <c r="Y52" s="34">
        <f t="shared" si="7"/>
        <v>1891966</v>
      </c>
      <c r="Z52" s="34">
        <f t="shared" si="7"/>
        <v>7829187</v>
      </c>
      <c r="AA52" s="34">
        <f t="shared" si="7"/>
        <v>2087754</v>
      </c>
      <c r="AB52" s="34">
        <f t="shared" si="7"/>
        <v>0</v>
      </c>
      <c r="AC52" s="34">
        <f t="shared" si="7"/>
        <v>2087754</v>
      </c>
      <c r="AD52" s="34">
        <f t="shared" si="7"/>
        <v>5741433</v>
      </c>
      <c r="AE52" s="35">
        <f t="shared" si="0"/>
        <v>3.2059240129639406</v>
      </c>
      <c r="AF52" s="65">
        <f t="shared" si="1"/>
        <v>2.8648638267154456</v>
      </c>
      <c r="AG52" s="47" t="s">
        <v>21</v>
      </c>
      <c r="AH52" s="33" t="s">
        <v>21</v>
      </c>
      <c r="AI52" s="70">
        <f>SUM(AI9:AI49)</f>
        <v>692</v>
      </c>
      <c r="AJ52" s="36">
        <f>SUM(AJ9:AJ49)</f>
        <v>99</v>
      </c>
      <c r="AK52" s="36">
        <f>SUM(AK9:AK49)</f>
        <v>386</v>
      </c>
      <c r="AL52" s="36">
        <f>SUM(AL9:AL49)</f>
        <v>207</v>
      </c>
      <c r="AM52" s="71">
        <f>SUM(AM9:AM49)</f>
        <v>245</v>
      </c>
      <c r="AN52" s="47" t="s">
        <v>21</v>
      </c>
    </row>
    <row r="53" spans="1:40" ht="15" customHeight="1" thickTop="1" x14ac:dyDescent="0.25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</sheetData>
  <mergeCells count="40">
    <mergeCell ref="R3:Z3"/>
    <mergeCell ref="R4:X4"/>
    <mergeCell ref="R5:T5"/>
    <mergeCell ref="AC4:AC6"/>
    <mergeCell ref="AB4:AB6"/>
    <mergeCell ref="U5:U6"/>
    <mergeCell ref="R6:R7"/>
    <mergeCell ref="B3:D4"/>
    <mergeCell ref="E4:L4"/>
    <mergeCell ref="AA4:AA7"/>
    <mergeCell ref="Z4:Z6"/>
    <mergeCell ref="Y4:Y6"/>
    <mergeCell ref="V5:V6"/>
    <mergeCell ref="W5:W6"/>
    <mergeCell ref="X5:X6"/>
    <mergeCell ref="L5:L6"/>
    <mergeCell ref="N5:N6"/>
    <mergeCell ref="P5:P6"/>
    <mergeCell ref="Q5:Q6"/>
    <mergeCell ref="E3:N3"/>
    <mergeCell ref="J5:J6"/>
    <mergeCell ref="M4:O4"/>
    <mergeCell ref="AA3:AC3"/>
    <mergeCell ref="AN5:AN6"/>
    <mergeCell ref="AH5:AH6"/>
    <mergeCell ref="AM4:AM6"/>
    <mergeCell ref="AE3:AF4"/>
    <mergeCell ref="AI3:AM3"/>
    <mergeCell ref="AJ5:AL5"/>
    <mergeCell ref="A5:A6"/>
    <mergeCell ref="AG5:AG6"/>
    <mergeCell ref="S6:S7"/>
    <mergeCell ref="F5:I5"/>
    <mergeCell ref="E5:E6"/>
    <mergeCell ref="T6:T7"/>
    <mergeCell ref="B5:B6"/>
    <mergeCell ref="C5:C6"/>
    <mergeCell ref="D5:D6"/>
    <mergeCell ref="K5:K6"/>
    <mergeCell ref="M5:M6"/>
  </mergeCells>
  <phoneticPr fontId="1"/>
  <printOptions verticalCentered="1"/>
  <pageMargins left="0.59055118110236227" right="0.19685039370078741" top="0.78740157480314965" bottom="0.59055118110236227" header="0" footer="0"/>
  <pageSetup paperSize="9" scale="59" fitToWidth="0" orientation="landscape" r:id="rId1"/>
  <headerFooter alignWithMargins="0">
    <oddHeader>&amp;R&amp;F</oddHeader>
  </headerFooter>
  <colBreaks count="2" manualBreakCount="2">
    <brk id="16" max="52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(13)徴収経費</vt:lpstr>
      <vt:lpstr>'(13)徴収経費'!Print_Area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2024-05-10T05:27:34Z</cp:lastPrinted>
  <dcterms:created xsi:type="dcterms:W3CDTF">2001-12-09T09:02:42Z</dcterms:created>
  <dcterms:modified xsi:type="dcterms:W3CDTF">2025-06-30T09:03:40Z</dcterms:modified>
</cp:coreProperties>
</file>