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WXL4B1\市町村課_NewTera\07_税政班\03_税政班長\02_担当（税目）別フォルダ\202_課税状況等調\R06_課税状況等調\12　HP公表用\00_公表用データ\"/>
    </mc:Choice>
  </mc:AlternateContent>
  <xr:revisionPtr revIDLastSave="0" documentId="13_ncr:1_{519F089F-EDBB-41FC-9E01-372179443AEA}" xr6:coauthVersionLast="47" xr6:coauthVersionMax="47" xr10:uidLastSave="{00000000-0000-0000-0000-000000000000}"/>
  <bookViews>
    <workbookView xWindow="31170" yWindow="390" windowWidth="16650" windowHeight="14595" tabRatio="758" xr2:uid="{00000000-000D-0000-FFFF-FFFF00000000}"/>
  </bookViews>
  <sheets>
    <sheet name="(3)_イ_特別徴収義務者" sheetId="1" r:id="rId1"/>
    <sheet name="(3)_ロ_特別徴収義務者" sheetId="2" r:id="rId2"/>
  </sheets>
  <definedNames>
    <definedName name="_xlnm.Print_Area" localSheetId="0">'(3)_イ_特別徴収義務者'!$A$1:$H$51</definedName>
    <definedName name="_xlnm.Print_Area" localSheetId="1">'(3)_ロ_特別徴収義務者'!$A$1:$H$51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" l="1"/>
  <c r="C49" i="1"/>
  <c r="D49" i="1"/>
  <c r="E49" i="1"/>
  <c r="F49" i="1"/>
  <c r="G49" i="1"/>
  <c r="B50" i="1"/>
  <c r="C50" i="1"/>
  <c r="D50" i="1"/>
  <c r="E50" i="1"/>
  <c r="F50" i="1"/>
  <c r="G50" i="1"/>
  <c r="B51" i="1"/>
  <c r="C51" i="1"/>
  <c r="D51" i="1"/>
  <c r="E51" i="1"/>
  <c r="F51" i="1"/>
  <c r="G51" i="1"/>
  <c r="A48" i="2"/>
  <c r="A47" i="2"/>
  <c r="H47" i="2" s="1"/>
  <c r="A46" i="2"/>
  <c r="H46" i="2" s="1"/>
  <c r="A45" i="2"/>
  <c r="H45" i="2" s="1"/>
  <c r="A44" i="2"/>
  <c r="H44" i="2" s="1"/>
  <c r="A43" i="2"/>
  <c r="H43" i="2" s="1"/>
  <c r="A42" i="2"/>
  <c r="A41" i="2"/>
  <c r="H41" i="2" s="1"/>
  <c r="A40" i="2"/>
  <c r="A39" i="2"/>
  <c r="H39" i="2" s="1"/>
  <c r="A38" i="2"/>
  <c r="A37" i="2"/>
  <c r="H37" i="2" s="1"/>
  <c r="A36" i="2"/>
  <c r="A35" i="2"/>
  <c r="H35" i="2" s="1"/>
  <c r="A34" i="2"/>
  <c r="H34" i="2" s="1"/>
  <c r="A33" i="2"/>
  <c r="H33" i="2" s="1"/>
  <c r="A32" i="2"/>
  <c r="A31" i="2"/>
  <c r="H31" i="2" s="1"/>
  <c r="A30" i="2"/>
  <c r="A29" i="2"/>
  <c r="H29" i="2" s="1"/>
  <c r="A28" i="2"/>
  <c r="H28" i="2" s="1"/>
  <c r="A27" i="2"/>
  <c r="H27" i="2" s="1"/>
  <c r="A26" i="2"/>
  <c r="H26" i="2" s="1"/>
  <c r="A25" i="2"/>
  <c r="H25" i="2" s="1"/>
  <c r="A24" i="2"/>
  <c r="A23" i="2"/>
  <c r="H23" i="2" s="1"/>
  <c r="A22" i="2"/>
  <c r="H22" i="2" s="1"/>
  <c r="A21" i="2"/>
  <c r="H21" i="2" s="1"/>
  <c r="A20" i="2"/>
  <c r="H20" i="2" s="1"/>
  <c r="A19" i="2"/>
  <c r="H19" i="2" s="1"/>
  <c r="A18" i="2"/>
  <c r="A17" i="2"/>
  <c r="H17" i="2" s="1"/>
  <c r="A16" i="2"/>
  <c r="A15" i="2"/>
  <c r="H15" i="2" s="1"/>
  <c r="A14" i="2"/>
  <c r="A13" i="2"/>
  <c r="H13" i="2" s="1"/>
  <c r="A12" i="2"/>
  <c r="A11" i="2"/>
  <c r="H11" i="2" s="1"/>
  <c r="A10" i="2"/>
  <c r="H10" i="2" s="1"/>
  <c r="A9" i="2"/>
  <c r="H9" i="2" s="1"/>
  <c r="A8" i="2"/>
  <c r="H48" i="2"/>
  <c r="H42" i="2"/>
  <c r="H40" i="2"/>
  <c r="H38" i="2"/>
  <c r="H36" i="2"/>
  <c r="H32" i="2"/>
  <c r="H30" i="2"/>
  <c r="H24" i="2"/>
  <c r="H18" i="2"/>
  <c r="H16" i="2"/>
  <c r="H14" i="2"/>
  <c r="H12" i="2"/>
  <c r="H8" i="2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G51" i="2"/>
  <c r="F51" i="2"/>
  <c r="E51" i="2"/>
  <c r="D51" i="2"/>
  <c r="C51" i="2"/>
  <c r="B51" i="2"/>
  <c r="G50" i="2"/>
  <c r="F50" i="2"/>
  <c r="E50" i="2"/>
  <c r="D50" i="2"/>
  <c r="C50" i="2"/>
  <c r="B50" i="2"/>
  <c r="G49" i="2"/>
  <c r="F49" i="2"/>
  <c r="E49" i="2"/>
  <c r="D49" i="2"/>
  <c r="C49" i="2"/>
  <c r="B49" i="2"/>
</calcChain>
</file>

<file path=xl/sharedStrings.xml><?xml version="1.0" encoding="utf-8"?>
<sst xmlns="http://schemas.openxmlformats.org/spreadsheetml/2006/main" count="96" uniqueCount="65">
  <si>
    <t>市 町 村</t>
  </si>
  <si>
    <t>（人）</t>
  </si>
  <si>
    <t>（千円）</t>
  </si>
  <si>
    <t>都 市 計</t>
  </si>
  <si>
    <t>町 村 計</t>
  </si>
  <si>
    <t>県    計</t>
  </si>
  <si>
    <t>市 町 村</t>
    <phoneticPr fontId="1"/>
  </si>
  <si>
    <t>特別徴収義務者数</t>
    <rPh sb="0" eb="2">
      <t>トクベツ</t>
    </rPh>
    <rPh sb="2" eb="4">
      <t>チョウシュウ</t>
    </rPh>
    <rPh sb="4" eb="7">
      <t>ギムシャ</t>
    </rPh>
    <rPh sb="7" eb="8">
      <t>スウ</t>
    </rPh>
    <phoneticPr fontId="1"/>
  </si>
  <si>
    <t>納税義務者数</t>
    <rPh sb="0" eb="2">
      <t>ノウゼイ</t>
    </rPh>
    <rPh sb="2" eb="5">
      <t>ギムシャ</t>
    </rPh>
    <rPh sb="5" eb="6">
      <t>スウ</t>
    </rPh>
    <phoneticPr fontId="1"/>
  </si>
  <si>
    <t>うち均等割のみ</t>
    <rPh sb="2" eb="5">
      <t>キントウワリ</t>
    </rPh>
    <phoneticPr fontId="1"/>
  </si>
  <si>
    <t>特別徴収税額</t>
    <rPh sb="0" eb="2">
      <t>トクベツ</t>
    </rPh>
    <rPh sb="2" eb="4">
      <t>チョウシュウ</t>
    </rPh>
    <rPh sb="4" eb="6">
      <t>ゼイガク</t>
    </rPh>
    <phoneticPr fontId="1"/>
  </si>
  <si>
    <t>特別徴収税額の内訳</t>
    <rPh sb="0" eb="2">
      <t>トクベツ</t>
    </rPh>
    <rPh sb="2" eb="4">
      <t>チョウシュウ</t>
    </rPh>
    <rPh sb="4" eb="6">
      <t>ゼイガク</t>
    </rPh>
    <rPh sb="7" eb="9">
      <t>ウチワケ</t>
    </rPh>
    <phoneticPr fontId="1"/>
  </si>
  <si>
    <t>所得割額</t>
    <rPh sb="0" eb="3">
      <t>ショトクワリ</t>
    </rPh>
    <rPh sb="3" eb="4">
      <t>ガク</t>
    </rPh>
    <phoneticPr fontId="1"/>
  </si>
  <si>
    <t>均等割額</t>
    <rPh sb="0" eb="3">
      <t>キントウワリ</t>
    </rPh>
    <rPh sb="3" eb="4">
      <t>ガク</t>
    </rPh>
    <phoneticPr fontId="1"/>
  </si>
  <si>
    <t>（Ｂ）＋（Ｃ）</t>
    <phoneticPr fontId="1"/>
  </si>
  <si>
    <t>（Ａ）</t>
    <phoneticPr fontId="1"/>
  </si>
  <si>
    <t>（Ｂ）</t>
    <phoneticPr fontId="1"/>
  </si>
  <si>
    <t>（Ｃ）</t>
    <phoneticPr fontId="1"/>
  </si>
  <si>
    <t>市 町 村</t>
    <phoneticPr fontId="1"/>
  </si>
  <si>
    <t>（Ｂ）＋（Ｃ）</t>
    <phoneticPr fontId="1"/>
  </si>
  <si>
    <t>（Ａ）</t>
    <phoneticPr fontId="1"/>
  </si>
  <si>
    <t>　イ　給与からの特別徴収</t>
    <phoneticPr fontId="1"/>
  </si>
  <si>
    <t>　ロ　公的年金からの特別徴収</t>
    <phoneticPr fontId="1"/>
  </si>
  <si>
    <t>(3)  特別徴収義務者等に関する調（第３表より）</t>
    <rPh sb="5" eb="7">
      <t>トクベツ</t>
    </rPh>
    <rPh sb="7" eb="9">
      <t>チョウシュウ</t>
    </rPh>
    <rPh sb="9" eb="12">
      <t>ギムシャ</t>
    </rPh>
    <rPh sb="12" eb="13">
      <t>トウ</t>
    </rPh>
    <rPh sb="19" eb="20">
      <t>ダイ</t>
    </rPh>
    <rPh sb="21" eb="22">
      <t>ヒョウ</t>
    </rPh>
    <phoneticPr fontId="1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</si>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</sst>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8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 style="medium">
        <color indexed="64"/>
      </bottom>
      <diagonal/>
    </border>
    <border>
      <left style="hair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/>
      <top style="hair">
        <color indexed="64"/>
      </top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8"/>
      </bottom>
      <diagonal/>
    </border>
    <border>
      <left/>
      <right style="medium">
        <color indexed="64"/>
      </right>
      <top style="hair">
        <color indexed="64"/>
      </top>
      <bottom style="thin">
        <color indexed="8"/>
      </bottom>
      <diagonal/>
    </border>
  </borders>
  <cellStyleXfs count="1">
    <xf numFmtId="3" fontId="0" fillId="0" borderId="0"/>
  </cellStyleXfs>
  <cellXfs count="160">
    <xf numFmtId="3" fontId="0" fillId="0" borderId="0" xfId="0" applyProtection="1">
      <protection locked="0"/>
    </xf>
    <xf numFmtId="3" fontId="2" fillId="0" borderId="0" xfId="0" applyFont="1" applyProtection="1">
      <protection locked="0"/>
    </xf>
    <xf numFmtId="3" fontId="2" fillId="0" borderId="0" xfId="0" applyFont="1"/>
    <xf numFmtId="3" fontId="4" fillId="0" borderId="0" xfId="0" applyFont="1" applyProtection="1">
      <protection locked="0"/>
    </xf>
    <xf numFmtId="3" fontId="4" fillId="0" borderId="0" xfId="0" applyFont="1" applyAlignment="1" applyProtection="1">
      <alignment horizontal="center"/>
      <protection locked="0"/>
    </xf>
    <xf numFmtId="3" fontId="3" fillId="0" borderId="0" xfId="0" applyFont="1" applyAlignment="1" applyProtection="1">
      <alignment vertical="center"/>
      <protection locked="0"/>
    </xf>
    <xf numFmtId="3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3" fontId="6" fillId="0" borderId="0" xfId="0" applyFont="1" applyProtection="1">
      <protection locked="0"/>
    </xf>
    <xf numFmtId="3" fontId="5" fillId="0" borderId="0" xfId="0" applyFont="1" applyAlignment="1">
      <alignment vertical="top"/>
    </xf>
    <xf numFmtId="3" fontId="3" fillId="2" borderId="9" xfId="0" applyFont="1" applyFill="1" applyBorder="1"/>
    <xf numFmtId="3" fontId="3" fillId="2" borderId="11" xfId="0" applyFont="1" applyFill="1" applyBorder="1"/>
    <xf numFmtId="3" fontId="4" fillId="2" borderId="12" xfId="0" applyFont="1" applyFill="1" applyBorder="1" applyProtection="1">
      <protection locked="0"/>
    </xf>
    <xf numFmtId="3" fontId="3" fillId="2" borderId="13" xfId="0" applyFont="1" applyFill="1" applyBorder="1" applyAlignment="1">
      <alignment horizontal="center" vertical="center"/>
    </xf>
    <xf numFmtId="3" fontId="4" fillId="2" borderId="14" xfId="0" applyFont="1" applyFill="1" applyBorder="1" applyProtection="1">
      <protection locked="0"/>
    </xf>
    <xf numFmtId="3" fontId="3" fillId="2" borderId="12" xfId="0" applyFont="1" applyFill="1" applyBorder="1" applyAlignment="1">
      <alignment horizontal="center"/>
    </xf>
    <xf numFmtId="3" fontId="3" fillId="2" borderId="12" xfId="0" applyFont="1" applyFill="1" applyBorder="1"/>
    <xf numFmtId="3" fontId="3" fillId="2" borderId="0" xfId="0" applyFont="1" applyFill="1" applyAlignment="1">
      <alignment horizontal="center"/>
    </xf>
    <xf numFmtId="3" fontId="3" fillId="2" borderId="15" xfId="0" applyFont="1" applyFill="1" applyBorder="1" applyAlignment="1">
      <alignment horizontal="center"/>
    </xf>
    <xf numFmtId="3" fontId="3" fillId="0" borderId="17" xfId="0" applyFont="1" applyBorder="1" applyAlignment="1">
      <alignment vertical="center"/>
    </xf>
    <xf numFmtId="3" fontId="3" fillId="0" borderId="18" xfId="0" applyFont="1" applyBorder="1" applyAlignment="1">
      <alignment vertical="center"/>
    </xf>
    <xf numFmtId="3" fontId="3" fillId="0" borderId="19" xfId="0" applyFont="1" applyBorder="1" applyAlignment="1">
      <alignment vertical="center"/>
    </xf>
    <xf numFmtId="3" fontId="3" fillId="0" borderId="20" xfId="0" applyFont="1" applyBorder="1" applyAlignment="1">
      <alignment vertical="center"/>
    </xf>
    <xf numFmtId="3" fontId="3" fillId="0" borderId="21" xfId="0" applyFont="1" applyBorder="1" applyAlignment="1">
      <alignment vertical="center"/>
    </xf>
    <xf numFmtId="3" fontId="3" fillId="2" borderId="26" xfId="0" applyFont="1" applyFill="1" applyBorder="1" applyAlignment="1">
      <alignment horizontal="center" wrapText="1"/>
    </xf>
    <xf numFmtId="3" fontId="3" fillId="2" borderId="27" xfId="0" applyFont="1" applyFill="1" applyBorder="1"/>
    <xf numFmtId="176" fontId="3" fillId="0" borderId="28" xfId="0" applyNumberFormat="1" applyFont="1" applyBorder="1" applyAlignment="1">
      <alignment vertical="center"/>
    </xf>
    <xf numFmtId="176" fontId="3" fillId="0" borderId="29" xfId="0" applyNumberFormat="1" applyFont="1" applyBorder="1" applyAlignment="1">
      <alignment vertical="center"/>
    </xf>
    <xf numFmtId="176" fontId="3" fillId="0" borderId="30" xfId="0" applyNumberFormat="1" applyFont="1" applyBorder="1" applyAlignment="1">
      <alignment vertical="center"/>
    </xf>
    <xf numFmtId="176" fontId="3" fillId="0" borderId="31" xfId="0" applyNumberFormat="1" applyFont="1" applyBorder="1" applyAlignment="1">
      <alignment vertical="center"/>
    </xf>
    <xf numFmtId="176" fontId="3" fillId="0" borderId="32" xfId="0" applyNumberFormat="1" applyFont="1" applyBorder="1" applyAlignment="1">
      <alignment vertical="center"/>
    </xf>
    <xf numFmtId="176" fontId="3" fillId="0" borderId="33" xfId="0" applyNumberFormat="1" applyFont="1" applyBorder="1" applyAlignment="1">
      <alignment vertical="center"/>
    </xf>
    <xf numFmtId="176" fontId="3" fillId="0" borderId="34" xfId="0" applyNumberFormat="1" applyFont="1" applyBorder="1" applyAlignment="1">
      <alignment vertical="center"/>
    </xf>
    <xf numFmtId="176" fontId="3" fillId="0" borderId="35" xfId="0" applyNumberFormat="1" applyFont="1" applyBorder="1" applyAlignment="1">
      <alignment vertical="center"/>
    </xf>
    <xf numFmtId="176" fontId="3" fillId="0" borderId="36" xfId="0" applyNumberFormat="1" applyFont="1" applyBorder="1" applyAlignment="1">
      <alignment vertical="center"/>
    </xf>
    <xf numFmtId="176" fontId="3" fillId="0" borderId="37" xfId="0" applyNumberFormat="1" applyFont="1" applyBorder="1" applyAlignment="1">
      <alignment vertical="center"/>
    </xf>
    <xf numFmtId="176" fontId="3" fillId="0" borderId="38" xfId="0" applyNumberFormat="1" applyFont="1" applyBorder="1" applyAlignment="1">
      <alignment vertical="center"/>
    </xf>
    <xf numFmtId="176" fontId="3" fillId="0" borderId="39" xfId="0" applyNumberFormat="1" applyFont="1" applyBorder="1" applyAlignment="1">
      <alignment vertical="center"/>
    </xf>
    <xf numFmtId="176" fontId="3" fillId="0" borderId="40" xfId="0" applyNumberFormat="1" applyFont="1" applyBorder="1" applyAlignment="1">
      <alignment vertical="center"/>
    </xf>
    <xf numFmtId="176" fontId="3" fillId="0" borderId="41" xfId="0" applyNumberFormat="1" applyFont="1" applyBorder="1" applyAlignment="1">
      <alignment vertical="center"/>
    </xf>
    <xf numFmtId="3" fontId="3" fillId="2" borderId="43" xfId="0" applyFont="1" applyFill="1" applyBorder="1" applyAlignment="1">
      <alignment horizontal="center"/>
    </xf>
    <xf numFmtId="3" fontId="3" fillId="2" borderId="26" xfId="0" applyFont="1" applyFill="1" applyBorder="1" applyAlignment="1" applyProtection="1">
      <alignment horizontal="center"/>
      <protection locked="0"/>
    </xf>
    <xf numFmtId="3" fontId="3" fillId="2" borderId="27" xfId="0" applyFont="1" applyFill="1" applyBorder="1" applyAlignment="1" applyProtection="1">
      <alignment horizontal="center"/>
      <protection locked="0"/>
    </xf>
    <xf numFmtId="176" fontId="3" fillId="0" borderId="10" xfId="0" applyNumberFormat="1" applyFont="1" applyBorder="1" applyAlignment="1">
      <alignment vertical="center"/>
    </xf>
    <xf numFmtId="176" fontId="3" fillId="0" borderId="45" xfId="0" applyNumberFormat="1" applyFont="1" applyBorder="1" applyAlignment="1">
      <alignment vertical="center"/>
    </xf>
    <xf numFmtId="176" fontId="3" fillId="0" borderId="46" xfId="0" applyNumberFormat="1" applyFont="1" applyBorder="1" applyAlignment="1">
      <alignment vertical="center"/>
    </xf>
    <xf numFmtId="3" fontId="3" fillId="0" borderId="47" xfId="0" applyFont="1" applyBorder="1" applyAlignment="1">
      <alignment vertical="center"/>
    </xf>
    <xf numFmtId="176" fontId="3" fillId="0" borderId="48" xfId="0" applyNumberFormat="1" applyFont="1" applyBorder="1" applyAlignment="1">
      <alignment vertical="center"/>
    </xf>
    <xf numFmtId="176" fontId="3" fillId="0" borderId="49" xfId="0" applyNumberFormat="1" applyFont="1" applyBorder="1" applyAlignment="1">
      <alignment vertical="center"/>
    </xf>
    <xf numFmtId="176" fontId="3" fillId="0" borderId="50" xfId="0" applyNumberFormat="1" applyFont="1" applyBorder="1" applyAlignment="1">
      <alignment vertical="center"/>
    </xf>
    <xf numFmtId="3" fontId="3" fillId="0" borderId="9" xfId="0" applyFont="1" applyBorder="1" applyAlignment="1">
      <alignment vertical="center"/>
    </xf>
    <xf numFmtId="3" fontId="3" fillId="2" borderId="51" xfId="0" applyFont="1" applyFill="1" applyBorder="1"/>
    <xf numFmtId="3" fontId="3" fillId="2" borderId="14" xfId="0" applyFont="1" applyFill="1" applyBorder="1" applyAlignment="1">
      <alignment horizontal="center"/>
    </xf>
    <xf numFmtId="3" fontId="3" fillId="2" borderId="14" xfId="0" applyFont="1" applyFill="1" applyBorder="1"/>
    <xf numFmtId="3" fontId="3" fillId="0" borderId="51" xfId="0" applyFont="1" applyBorder="1" applyAlignment="1">
      <alignment vertical="center"/>
    </xf>
    <xf numFmtId="3" fontId="3" fillId="0" borderId="52" xfId="0" applyFont="1" applyBorder="1" applyAlignment="1">
      <alignment vertical="center"/>
    </xf>
    <xf numFmtId="3" fontId="3" fillId="0" borderId="53" xfId="0" applyFont="1" applyBorder="1" applyAlignment="1">
      <alignment vertical="center"/>
    </xf>
    <xf numFmtId="3" fontId="3" fillId="0" borderId="54" xfId="0" applyFont="1" applyBorder="1" applyAlignment="1">
      <alignment vertical="center"/>
    </xf>
    <xf numFmtId="3" fontId="3" fillId="0" borderId="55" xfId="0" applyFont="1" applyBorder="1" applyAlignment="1">
      <alignment vertical="center"/>
    </xf>
    <xf numFmtId="3" fontId="3" fillId="0" borderId="56" xfId="0" applyFont="1" applyBorder="1" applyAlignment="1">
      <alignment vertical="center"/>
    </xf>
    <xf numFmtId="3" fontId="3" fillId="0" borderId="57" xfId="0" applyFont="1" applyBorder="1" applyAlignment="1">
      <alignment vertical="center"/>
    </xf>
    <xf numFmtId="3" fontId="3" fillId="0" borderId="58" xfId="0" applyFont="1" applyBorder="1" applyAlignment="1">
      <alignment horizontal="center" vertical="center"/>
    </xf>
    <xf numFmtId="3" fontId="3" fillId="2" borderId="44" xfId="0" applyFont="1" applyFill="1" applyBorder="1"/>
    <xf numFmtId="3" fontId="3" fillId="2" borderId="60" xfId="0" applyFont="1" applyFill="1" applyBorder="1" applyAlignment="1">
      <alignment horizontal="center" vertical="center"/>
    </xf>
    <xf numFmtId="3" fontId="3" fillId="2" borderId="12" xfId="0" quotePrefix="1" applyFont="1" applyFill="1" applyBorder="1"/>
    <xf numFmtId="3" fontId="3" fillId="2" borderId="62" xfId="0" applyFont="1" applyFill="1" applyBorder="1" applyAlignment="1">
      <alignment horizontal="center"/>
    </xf>
    <xf numFmtId="3" fontId="3" fillId="2" borderId="12" xfId="0" applyFont="1" applyFill="1" applyBorder="1" applyAlignment="1" applyProtection="1">
      <alignment horizontal="center"/>
      <protection locked="0"/>
    </xf>
    <xf numFmtId="176" fontId="3" fillId="0" borderId="44" xfId="0" applyNumberFormat="1" applyFont="1" applyBorder="1" applyAlignment="1">
      <alignment vertical="center"/>
    </xf>
    <xf numFmtId="176" fontId="3" fillId="0" borderId="63" xfId="0" applyNumberFormat="1" applyFont="1" applyBorder="1" applyAlignment="1">
      <alignment vertical="center"/>
    </xf>
    <xf numFmtId="176" fontId="3" fillId="0" borderId="16" xfId="0" applyNumberFormat="1" applyFont="1" applyBorder="1" applyAlignment="1">
      <alignment vertical="center"/>
    </xf>
    <xf numFmtId="176" fontId="3" fillId="0" borderId="64" xfId="0" applyNumberFormat="1" applyFont="1" applyBorder="1" applyAlignment="1">
      <alignment vertical="center"/>
    </xf>
    <xf numFmtId="176" fontId="3" fillId="0" borderId="18" xfId="0" applyNumberFormat="1" applyFont="1" applyBorder="1" applyAlignment="1">
      <alignment vertical="center"/>
    </xf>
    <xf numFmtId="176" fontId="3" fillId="0" borderId="65" xfId="0" applyNumberFormat="1" applyFont="1" applyBorder="1" applyAlignment="1">
      <alignment vertical="center"/>
    </xf>
    <xf numFmtId="176" fontId="3" fillId="0" borderId="19" xfId="0" applyNumberFormat="1" applyFont="1" applyBorder="1" applyAlignment="1">
      <alignment vertical="center"/>
    </xf>
    <xf numFmtId="176" fontId="3" fillId="0" borderId="66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6" fontId="3" fillId="0" borderId="16" xfId="0" applyNumberFormat="1" applyFont="1" applyBorder="1" applyAlignment="1" applyProtection="1">
      <alignment vertical="center"/>
      <protection locked="0"/>
    </xf>
    <xf numFmtId="176" fontId="3" fillId="0" borderId="20" xfId="0" applyNumberFormat="1" applyFont="1" applyBorder="1" applyAlignment="1" applyProtection="1">
      <alignment vertical="center"/>
      <protection locked="0"/>
    </xf>
    <xf numFmtId="176" fontId="3" fillId="0" borderId="67" xfId="0" applyNumberFormat="1" applyFont="1" applyBorder="1" applyAlignment="1">
      <alignment vertical="center"/>
    </xf>
    <xf numFmtId="176" fontId="3" fillId="0" borderId="21" xfId="0" applyNumberFormat="1" applyFont="1" applyBorder="1" applyAlignment="1">
      <alignment vertical="center"/>
    </xf>
    <xf numFmtId="176" fontId="3" fillId="0" borderId="68" xfId="0" applyNumberFormat="1" applyFont="1" applyBorder="1" applyAlignment="1">
      <alignment vertical="center"/>
    </xf>
    <xf numFmtId="176" fontId="3" fillId="0" borderId="20" xfId="0" applyNumberFormat="1" applyFont="1" applyBorder="1" applyAlignment="1">
      <alignment vertical="center"/>
    </xf>
    <xf numFmtId="176" fontId="3" fillId="0" borderId="69" xfId="0" applyNumberFormat="1" applyFont="1" applyBorder="1" applyAlignment="1">
      <alignment vertical="center"/>
    </xf>
    <xf numFmtId="176" fontId="3" fillId="0" borderId="47" xfId="0" applyNumberFormat="1" applyFont="1" applyBorder="1" applyAlignment="1">
      <alignment vertical="center"/>
    </xf>
    <xf numFmtId="176" fontId="3" fillId="0" borderId="70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71" xfId="0" applyNumberFormat="1" applyFont="1" applyBorder="1" applyAlignment="1">
      <alignment vertical="center"/>
    </xf>
    <xf numFmtId="3" fontId="3" fillId="0" borderId="72" xfId="0" applyFont="1" applyBorder="1" applyAlignment="1">
      <alignment horizontal="center" vertical="center"/>
    </xf>
    <xf numFmtId="176" fontId="3" fillId="0" borderId="72" xfId="0" applyNumberFormat="1" applyFont="1" applyBorder="1" applyAlignment="1">
      <alignment vertical="center"/>
    </xf>
    <xf numFmtId="176" fontId="3" fillId="0" borderId="73" xfId="0" applyNumberFormat="1" applyFont="1" applyBorder="1" applyAlignment="1">
      <alignment vertical="center"/>
    </xf>
    <xf numFmtId="176" fontId="3" fillId="0" borderId="74" xfId="0" applyNumberFormat="1" applyFont="1" applyBorder="1" applyAlignment="1">
      <alignment vertical="center"/>
    </xf>
    <xf numFmtId="176" fontId="3" fillId="0" borderId="75" xfId="0" applyNumberFormat="1" applyFont="1" applyBorder="1" applyAlignment="1">
      <alignment vertical="center"/>
    </xf>
    <xf numFmtId="176" fontId="3" fillId="0" borderId="76" xfId="0" applyNumberFormat="1" applyFont="1" applyBorder="1" applyAlignment="1">
      <alignment vertical="center"/>
    </xf>
    <xf numFmtId="3" fontId="3" fillId="0" borderId="77" xfId="0" applyFont="1" applyBorder="1" applyAlignment="1">
      <alignment horizontal="center" vertical="center"/>
    </xf>
    <xf numFmtId="3" fontId="3" fillId="0" borderId="78" xfId="0" applyFont="1" applyBorder="1" applyAlignment="1">
      <alignment horizontal="center" vertical="center"/>
    </xf>
    <xf numFmtId="176" fontId="3" fillId="0" borderId="78" xfId="0" applyNumberFormat="1" applyFont="1" applyBorder="1" applyAlignment="1">
      <alignment vertical="center"/>
    </xf>
    <xf numFmtId="176" fontId="3" fillId="0" borderId="79" xfId="0" applyNumberFormat="1" applyFont="1" applyBorder="1" applyAlignment="1">
      <alignment vertical="center"/>
    </xf>
    <xf numFmtId="176" fontId="3" fillId="0" borderId="80" xfId="0" applyNumberFormat="1" applyFont="1" applyBorder="1" applyAlignment="1">
      <alignment vertical="center"/>
    </xf>
    <xf numFmtId="176" fontId="3" fillId="0" borderId="81" xfId="0" applyNumberFormat="1" applyFont="1" applyBorder="1" applyAlignment="1">
      <alignment vertical="center"/>
    </xf>
    <xf numFmtId="176" fontId="3" fillId="0" borderId="82" xfId="0" applyNumberFormat="1" applyFont="1" applyBorder="1" applyAlignment="1">
      <alignment vertical="center"/>
    </xf>
    <xf numFmtId="3" fontId="3" fillId="0" borderId="83" xfId="0" applyFont="1" applyBorder="1" applyAlignment="1">
      <alignment horizontal="center" vertical="center"/>
    </xf>
    <xf numFmtId="3" fontId="3" fillId="2" borderId="42" xfId="0" applyFont="1" applyFill="1" applyBorder="1" applyAlignment="1">
      <alignment horizontal="center" vertical="center" wrapText="1"/>
    </xf>
    <xf numFmtId="3" fontId="3" fillId="2" borderId="43" xfId="0" applyFont="1" applyFill="1" applyBorder="1" applyAlignment="1">
      <alignment horizontal="center" vertical="center" wrapText="1"/>
    </xf>
    <xf numFmtId="3" fontId="3" fillId="2" borderId="61" xfId="0" applyFont="1" applyFill="1" applyBorder="1" applyAlignment="1">
      <alignment horizontal="center" vertical="center"/>
    </xf>
    <xf numFmtId="3" fontId="3" fillId="2" borderId="62" xfId="0" applyFont="1" applyFill="1" applyBorder="1" applyAlignment="1">
      <alignment horizontal="center" vertical="center"/>
    </xf>
    <xf numFmtId="3" fontId="3" fillId="2" borderId="22" xfId="0" applyFont="1" applyFill="1" applyBorder="1" applyAlignment="1" applyProtection="1">
      <alignment horizontal="center" vertical="center"/>
      <protection locked="0"/>
    </xf>
    <xf numFmtId="3" fontId="3" fillId="2" borderId="23" xfId="0" applyFont="1" applyFill="1" applyBorder="1" applyAlignment="1" applyProtection="1">
      <alignment horizontal="center" vertical="center"/>
      <protection locked="0"/>
    </xf>
    <xf numFmtId="3" fontId="3" fillId="2" borderId="59" xfId="0" applyFont="1" applyFill="1" applyBorder="1" applyAlignment="1" applyProtection="1">
      <alignment horizontal="center" vertical="center"/>
      <protection locked="0"/>
    </xf>
    <xf numFmtId="3" fontId="3" fillId="2" borderId="24" xfId="0" applyFont="1" applyFill="1" applyBorder="1" applyAlignment="1">
      <alignment horizontal="center" vertical="center" wrapText="1"/>
    </xf>
    <xf numFmtId="3" fontId="3" fillId="2" borderId="26" xfId="0" applyFont="1" applyFill="1" applyBorder="1" applyAlignment="1">
      <alignment horizontal="center" vertical="center" wrapText="1"/>
    </xf>
    <xf numFmtId="3" fontId="3" fillId="2" borderId="25" xfId="0" applyFont="1" applyFill="1" applyBorder="1" applyAlignment="1">
      <alignment horizontal="center" vertical="center"/>
    </xf>
    <xf numFmtId="3" fontId="3" fillId="2" borderId="27" xfId="0" applyFont="1" applyFill="1" applyBorder="1" applyAlignment="1">
      <alignment horizontal="center" vertical="center"/>
    </xf>
    <xf numFmtId="176" fontId="3" fillId="0" borderId="44" xfId="0" applyNumberFormat="1" applyFont="1" applyFill="1" applyBorder="1" applyAlignment="1">
      <alignment vertical="center"/>
    </xf>
    <xf numFmtId="176" fontId="3" fillId="0" borderId="45" xfId="0" applyNumberFormat="1" applyFont="1" applyFill="1" applyBorder="1" applyAlignment="1">
      <alignment vertical="center"/>
    </xf>
    <xf numFmtId="176" fontId="3" fillId="0" borderId="46" xfId="0" applyNumberFormat="1" applyFont="1" applyFill="1" applyBorder="1" applyAlignment="1">
      <alignment vertical="center"/>
    </xf>
    <xf numFmtId="176" fontId="3" fillId="0" borderId="10" xfId="0" applyNumberFormat="1" applyFont="1" applyFill="1" applyBorder="1" applyAlignment="1">
      <alignment vertical="center"/>
    </xf>
    <xf numFmtId="176" fontId="3" fillId="0" borderId="63" xfId="0" applyNumberFormat="1" applyFont="1" applyFill="1" applyBorder="1" applyAlignment="1">
      <alignment vertical="center"/>
    </xf>
    <xf numFmtId="176" fontId="3" fillId="0" borderId="16" xfId="0" applyNumberFormat="1" applyFont="1" applyFill="1" applyBorder="1" applyAlignment="1">
      <alignment vertical="center"/>
    </xf>
    <xf numFmtId="176" fontId="3" fillId="0" borderId="28" xfId="0" applyNumberFormat="1" applyFont="1" applyFill="1" applyBorder="1" applyAlignment="1">
      <alignment vertical="center"/>
    </xf>
    <xf numFmtId="176" fontId="3" fillId="0" borderId="29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176" fontId="3" fillId="0" borderId="64" xfId="0" applyNumberFormat="1" applyFont="1" applyFill="1" applyBorder="1" applyAlignment="1">
      <alignment vertical="center"/>
    </xf>
    <xf numFmtId="176" fontId="3" fillId="0" borderId="18" xfId="0" applyNumberFormat="1" applyFont="1" applyFill="1" applyBorder="1" applyAlignment="1">
      <alignment vertical="center"/>
    </xf>
    <xf numFmtId="176" fontId="3" fillId="0" borderId="30" xfId="0" applyNumberFormat="1" applyFont="1" applyFill="1" applyBorder="1" applyAlignment="1">
      <alignment vertical="center"/>
    </xf>
    <xf numFmtId="176" fontId="3" fillId="0" borderId="31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vertical="center"/>
    </xf>
    <xf numFmtId="176" fontId="3" fillId="0" borderId="65" xfId="0" applyNumberFormat="1" applyFont="1" applyFill="1" applyBorder="1" applyAlignment="1">
      <alignment vertical="center"/>
    </xf>
    <xf numFmtId="176" fontId="3" fillId="0" borderId="19" xfId="0" applyNumberFormat="1" applyFont="1" applyFill="1" applyBorder="1" applyAlignment="1">
      <alignment vertical="center"/>
    </xf>
    <xf numFmtId="176" fontId="3" fillId="0" borderId="32" xfId="0" applyNumberFormat="1" applyFont="1" applyFill="1" applyBorder="1" applyAlignment="1">
      <alignment vertical="center"/>
    </xf>
    <xf numFmtId="176" fontId="3" fillId="0" borderId="33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176" fontId="3" fillId="0" borderId="66" xfId="0" applyNumberFormat="1" applyFont="1" applyFill="1" applyBorder="1" applyAlignment="1">
      <alignment vertical="center"/>
    </xf>
    <xf numFmtId="176" fontId="3" fillId="0" borderId="17" xfId="0" applyNumberFormat="1" applyFont="1" applyFill="1" applyBorder="1" applyAlignment="1">
      <alignment vertical="center"/>
    </xf>
    <xf numFmtId="176" fontId="3" fillId="0" borderId="34" xfId="0" applyNumberFormat="1" applyFont="1" applyFill="1" applyBorder="1" applyAlignment="1">
      <alignment vertical="center"/>
    </xf>
    <xf numFmtId="176" fontId="3" fillId="0" borderId="35" xfId="0" applyNumberFormat="1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vertical="center"/>
    </xf>
    <xf numFmtId="176" fontId="3" fillId="0" borderId="16" xfId="0" applyNumberFormat="1" applyFont="1" applyFill="1" applyBorder="1" applyAlignment="1" applyProtection="1">
      <alignment vertical="center"/>
      <protection locked="0"/>
    </xf>
    <xf numFmtId="176" fontId="3" fillId="0" borderId="20" xfId="0" applyNumberFormat="1" applyFont="1" applyFill="1" applyBorder="1" applyAlignment="1" applyProtection="1">
      <alignment vertical="center"/>
      <protection locked="0"/>
    </xf>
    <xf numFmtId="176" fontId="3" fillId="0" borderId="36" xfId="0" applyNumberFormat="1" applyFont="1" applyFill="1" applyBorder="1" applyAlignment="1">
      <alignment vertical="center"/>
    </xf>
    <xf numFmtId="176" fontId="3" fillId="0" borderId="37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/>
    </xf>
    <xf numFmtId="176" fontId="3" fillId="0" borderId="67" xfId="0" applyNumberFormat="1" applyFont="1" applyFill="1" applyBorder="1" applyAlignment="1">
      <alignment vertical="center"/>
    </xf>
    <xf numFmtId="176" fontId="3" fillId="0" borderId="21" xfId="0" applyNumberFormat="1" applyFont="1" applyFill="1" applyBorder="1" applyAlignment="1">
      <alignment vertical="center"/>
    </xf>
    <xf numFmtId="176" fontId="3" fillId="0" borderId="38" xfId="0" applyNumberFormat="1" applyFont="1" applyFill="1" applyBorder="1" applyAlignment="1">
      <alignment vertical="center"/>
    </xf>
    <xf numFmtId="176" fontId="3" fillId="0" borderId="39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>
      <alignment vertical="center"/>
    </xf>
    <xf numFmtId="176" fontId="3" fillId="0" borderId="68" xfId="0" applyNumberFormat="1" applyFont="1" applyFill="1" applyBorder="1" applyAlignment="1">
      <alignment vertical="center"/>
    </xf>
    <xf numFmtId="176" fontId="3" fillId="0" borderId="20" xfId="0" applyNumberFormat="1" applyFont="1" applyFill="1" applyBorder="1" applyAlignment="1">
      <alignment vertical="center"/>
    </xf>
    <xf numFmtId="176" fontId="3" fillId="0" borderId="69" xfId="0" applyNumberFormat="1" applyFont="1" applyFill="1" applyBorder="1" applyAlignment="1">
      <alignment vertical="center"/>
    </xf>
    <xf numFmtId="176" fontId="3" fillId="0" borderId="47" xfId="0" applyNumberFormat="1" applyFont="1" applyFill="1" applyBorder="1" applyAlignment="1">
      <alignment vertical="center"/>
    </xf>
    <xf numFmtId="176" fontId="3" fillId="0" borderId="49" xfId="0" applyNumberFormat="1" applyFont="1" applyFill="1" applyBorder="1" applyAlignment="1">
      <alignment vertical="center"/>
    </xf>
    <xf numFmtId="176" fontId="3" fillId="0" borderId="50" xfId="0" applyNumberFormat="1" applyFont="1" applyFill="1" applyBorder="1" applyAlignment="1">
      <alignment vertical="center"/>
    </xf>
    <xf numFmtId="176" fontId="3" fillId="0" borderId="48" xfId="0" applyNumberFormat="1" applyFont="1" applyFill="1" applyBorder="1" applyAlignment="1">
      <alignment vertical="center"/>
    </xf>
    <xf numFmtId="176" fontId="3" fillId="0" borderId="70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showGridLines="0" tabSelected="1" showOutlineSymbols="0" view="pageBreakPreview"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:G48"/>
    </sheetView>
  </sheetViews>
  <sheetFormatPr defaultColWidth="8.7109375" defaultRowHeight="16.5" x14ac:dyDescent="0.25"/>
  <cols>
    <col min="1" max="1" width="12.5703125" style="1" customWidth="1"/>
    <col min="2" max="7" width="14.2109375" style="1" customWidth="1"/>
    <col min="8" max="8" width="12.7109375" style="1" customWidth="1"/>
    <col min="9" max="16384" width="8.7109375" style="1"/>
  </cols>
  <sheetData>
    <row r="1" spans="1:8" ht="25.5" customHeight="1" x14ac:dyDescent="0.25">
      <c r="A1" s="15" t="s">
        <v>23</v>
      </c>
    </row>
    <row r="2" spans="1:8" ht="15" customHeight="1" thickBot="1" x14ac:dyDescent="0.3">
      <c r="A2" s="14" t="s">
        <v>21</v>
      </c>
      <c r="B2" s="2"/>
      <c r="C2" s="2"/>
      <c r="D2" s="2"/>
      <c r="E2" s="2"/>
      <c r="F2" s="2"/>
      <c r="G2" s="2"/>
    </row>
    <row r="3" spans="1:8" s="3" customFormat="1" ht="16.5" customHeight="1" x14ac:dyDescent="0.2">
      <c r="A3" s="16"/>
      <c r="B3" s="68"/>
      <c r="C3" s="111" t="s">
        <v>8</v>
      </c>
      <c r="D3" s="112"/>
      <c r="E3" s="17"/>
      <c r="F3" s="111" t="s">
        <v>11</v>
      </c>
      <c r="G3" s="113"/>
      <c r="H3" s="57"/>
    </row>
    <row r="4" spans="1:8" s="3" customFormat="1" ht="11.15" customHeight="1" x14ac:dyDescent="0.15">
      <c r="A4" s="18"/>
      <c r="B4" s="69" t="s">
        <v>7</v>
      </c>
      <c r="C4" s="114" t="s">
        <v>8</v>
      </c>
      <c r="D4" s="116" t="s">
        <v>9</v>
      </c>
      <c r="E4" s="19" t="s">
        <v>10</v>
      </c>
      <c r="F4" s="107" t="s">
        <v>12</v>
      </c>
      <c r="G4" s="109" t="s">
        <v>13</v>
      </c>
      <c r="H4" s="20"/>
    </row>
    <row r="5" spans="1:8" s="3" customFormat="1" ht="11.15" customHeight="1" x14ac:dyDescent="0.2">
      <c r="A5" s="21" t="s">
        <v>6</v>
      </c>
      <c r="B5" s="69"/>
      <c r="C5" s="115"/>
      <c r="D5" s="117"/>
      <c r="E5" s="19" t="s">
        <v>14</v>
      </c>
      <c r="F5" s="108"/>
      <c r="G5" s="110"/>
      <c r="H5" s="58" t="s">
        <v>0</v>
      </c>
    </row>
    <row r="6" spans="1:8" s="3" customFormat="1" ht="11.15" customHeight="1" x14ac:dyDescent="0.2">
      <c r="A6" s="22"/>
      <c r="B6" s="70"/>
      <c r="C6" s="30"/>
      <c r="D6" s="31"/>
      <c r="E6" s="23" t="s">
        <v>15</v>
      </c>
      <c r="F6" s="46" t="s">
        <v>16</v>
      </c>
      <c r="G6" s="71" t="s">
        <v>17</v>
      </c>
      <c r="H6" s="59"/>
    </row>
    <row r="7" spans="1:8" s="4" customFormat="1" ht="11.15" customHeight="1" thickBot="1" x14ac:dyDescent="0.25">
      <c r="A7" s="21"/>
      <c r="B7" s="72" t="s">
        <v>1</v>
      </c>
      <c r="C7" s="47" t="s">
        <v>1</v>
      </c>
      <c r="D7" s="48" t="s">
        <v>1</v>
      </c>
      <c r="E7" s="24" t="s">
        <v>2</v>
      </c>
      <c r="F7" s="46" t="s">
        <v>2</v>
      </c>
      <c r="G7" s="71" t="s">
        <v>2</v>
      </c>
      <c r="H7" s="58"/>
    </row>
    <row r="8" spans="1:8" s="5" customFormat="1" ht="11.25" customHeight="1" x14ac:dyDescent="0.25">
      <c r="A8" s="56" t="s">
        <v>24</v>
      </c>
      <c r="B8" s="118">
        <v>16100</v>
      </c>
      <c r="C8" s="119">
        <v>107275</v>
      </c>
      <c r="D8" s="120">
        <v>10213</v>
      </c>
      <c r="E8" s="121">
        <v>11514872</v>
      </c>
      <c r="F8" s="119">
        <v>11193152</v>
      </c>
      <c r="G8" s="122">
        <v>321720</v>
      </c>
      <c r="H8" s="60" t="str">
        <f>A8</f>
        <v>那覇市</v>
      </c>
    </row>
    <row r="9" spans="1:8" s="5" customFormat="1" ht="11.25" customHeight="1" x14ac:dyDescent="0.25">
      <c r="A9" s="25" t="s">
        <v>25</v>
      </c>
      <c r="B9" s="123">
        <v>8354</v>
      </c>
      <c r="C9" s="124">
        <v>34173</v>
      </c>
      <c r="D9" s="125">
        <v>3542</v>
      </c>
      <c r="E9" s="126">
        <v>3131433</v>
      </c>
      <c r="F9" s="124">
        <v>3028944</v>
      </c>
      <c r="G9" s="127">
        <v>102489</v>
      </c>
      <c r="H9" s="61" t="str">
        <f t="shared" ref="H9:H48" si="0">A9</f>
        <v>宜野湾市</v>
      </c>
    </row>
    <row r="10" spans="1:8" s="5" customFormat="1" ht="11.25" customHeight="1" x14ac:dyDescent="0.25">
      <c r="A10" s="25" t="s">
        <v>26</v>
      </c>
      <c r="B10" s="123">
        <v>2058</v>
      </c>
      <c r="C10" s="124">
        <v>16824</v>
      </c>
      <c r="D10" s="125">
        <v>1635</v>
      </c>
      <c r="E10" s="126">
        <v>1624812</v>
      </c>
      <c r="F10" s="124">
        <v>1574373</v>
      </c>
      <c r="G10" s="127">
        <v>50439</v>
      </c>
      <c r="H10" s="61" t="str">
        <f t="shared" si="0"/>
        <v>石垣市</v>
      </c>
    </row>
    <row r="11" spans="1:8" s="5" customFormat="1" ht="11.25" customHeight="1" x14ac:dyDescent="0.25">
      <c r="A11" s="25" t="s">
        <v>27</v>
      </c>
      <c r="B11" s="123">
        <v>9786</v>
      </c>
      <c r="C11" s="124">
        <v>40993</v>
      </c>
      <c r="D11" s="125">
        <v>3584</v>
      </c>
      <c r="E11" s="126">
        <v>3941197</v>
      </c>
      <c r="F11" s="124">
        <v>3818218</v>
      </c>
      <c r="G11" s="127">
        <v>122979</v>
      </c>
      <c r="H11" s="61" t="str">
        <f t="shared" si="0"/>
        <v>浦添市</v>
      </c>
    </row>
    <row r="12" spans="1:8" s="5" customFormat="1" ht="11.25" customHeight="1" x14ac:dyDescent="0.25">
      <c r="A12" s="26" t="s">
        <v>28</v>
      </c>
      <c r="B12" s="128">
        <v>3097</v>
      </c>
      <c r="C12" s="129">
        <v>21447</v>
      </c>
      <c r="D12" s="130">
        <v>2284</v>
      </c>
      <c r="E12" s="131">
        <v>1729910</v>
      </c>
      <c r="F12" s="129">
        <v>1665569</v>
      </c>
      <c r="G12" s="132">
        <v>64341</v>
      </c>
      <c r="H12" s="62" t="str">
        <f t="shared" si="0"/>
        <v>名護市</v>
      </c>
    </row>
    <row r="13" spans="1:8" s="5" customFormat="1" ht="11.25" customHeight="1" x14ac:dyDescent="0.25">
      <c r="A13" s="27" t="s">
        <v>29</v>
      </c>
      <c r="B13" s="133">
        <v>5044</v>
      </c>
      <c r="C13" s="134">
        <v>20425</v>
      </c>
      <c r="D13" s="135">
        <v>2433</v>
      </c>
      <c r="E13" s="136">
        <v>1601785</v>
      </c>
      <c r="F13" s="134">
        <v>1540510</v>
      </c>
      <c r="G13" s="137">
        <v>61275</v>
      </c>
      <c r="H13" s="63" t="str">
        <f t="shared" si="0"/>
        <v>糸満市</v>
      </c>
    </row>
    <row r="14" spans="1:8" s="5" customFormat="1" ht="11.25" customHeight="1" x14ac:dyDescent="0.25">
      <c r="A14" s="25" t="s">
        <v>30</v>
      </c>
      <c r="B14" s="138">
        <v>9154</v>
      </c>
      <c r="C14" s="139">
        <v>44626</v>
      </c>
      <c r="D14" s="140">
        <v>4307</v>
      </c>
      <c r="E14" s="141">
        <v>3795498</v>
      </c>
      <c r="F14" s="139">
        <v>3661620</v>
      </c>
      <c r="G14" s="127">
        <v>133878</v>
      </c>
      <c r="H14" s="61" t="str">
        <f t="shared" si="0"/>
        <v>沖縄市</v>
      </c>
    </row>
    <row r="15" spans="1:8" s="5" customFormat="1" ht="11.25" customHeight="1" x14ac:dyDescent="0.25">
      <c r="A15" s="25" t="s">
        <v>31</v>
      </c>
      <c r="B15" s="138">
        <v>6655</v>
      </c>
      <c r="C15" s="139">
        <v>23287</v>
      </c>
      <c r="D15" s="140">
        <v>2124</v>
      </c>
      <c r="E15" s="141">
        <v>2150592</v>
      </c>
      <c r="F15" s="139">
        <v>2080731</v>
      </c>
      <c r="G15" s="127">
        <v>69861</v>
      </c>
      <c r="H15" s="61" t="str">
        <f t="shared" si="0"/>
        <v>豊見城市</v>
      </c>
    </row>
    <row r="16" spans="1:8" s="5" customFormat="1" ht="11.25" customHeight="1" x14ac:dyDescent="0.25">
      <c r="A16" s="25" t="s">
        <v>32</v>
      </c>
      <c r="B16" s="142">
        <v>7097</v>
      </c>
      <c r="C16" s="139">
        <v>39344</v>
      </c>
      <c r="D16" s="140">
        <v>4663</v>
      </c>
      <c r="E16" s="141">
        <v>3085925</v>
      </c>
      <c r="F16" s="139">
        <v>2967935</v>
      </c>
      <c r="G16" s="127">
        <v>117990</v>
      </c>
      <c r="H16" s="61" t="str">
        <f t="shared" si="0"/>
        <v>うるま市</v>
      </c>
    </row>
    <row r="17" spans="1:8" s="5" customFormat="1" ht="11.25" customHeight="1" x14ac:dyDescent="0.25">
      <c r="A17" s="28" t="s">
        <v>33</v>
      </c>
      <c r="B17" s="143">
        <v>2172</v>
      </c>
      <c r="C17" s="144">
        <v>17911</v>
      </c>
      <c r="D17" s="145">
        <v>1673</v>
      </c>
      <c r="E17" s="146">
        <v>1699529</v>
      </c>
      <c r="F17" s="144">
        <v>1645796</v>
      </c>
      <c r="G17" s="147">
        <v>53733</v>
      </c>
      <c r="H17" s="64" t="str">
        <f t="shared" si="0"/>
        <v>宮古島市</v>
      </c>
    </row>
    <row r="18" spans="1:8" s="5" customFormat="1" ht="11.25" customHeight="1" x14ac:dyDescent="0.25">
      <c r="A18" s="29" t="s">
        <v>34</v>
      </c>
      <c r="B18" s="148">
        <v>4486</v>
      </c>
      <c r="C18" s="149">
        <v>15045</v>
      </c>
      <c r="D18" s="150">
        <v>1838</v>
      </c>
      <c r="E18" s="151">
        <v>1162509</v>
      </c>
      <c r="F18" s="149">
        <v>1117374</v>
      </c>
      <c r="G18" s="152">
        <v>45135</v>
      </c>
      <c r="H18" s="65" t="str">
        <f t="shared" si="0"/>
        <v>南城市</v>
      </c>
    </row>
    <row r="19" spans="1:8" s="5" customFormat="1" ht="11.25" customHeight="1" x14ac:dyDescent="0.25">
      <c r="A19" s="25" t="s">
        <v>35</v>
      </c>
      <c r="B19" s="138">
        <v>363</v>
      </c>
      <c r="C19" s="139">
        <v>1314</v>
      </c>
      <c r="D19" s="140">
        <v>138</v>
      </c>
      <c r="E19" s="141">
        <v>92111</v>
      </c>
      <c r="F19" s="139">
        <v>88169</v>
      </c>
      <c r="G19" s="127">
        <v>3942</v>
      </c>
      <c r="H19" s="61" t="str">
        <f t="shared" si="0"/>
        <v>国頭村</v>
      </c>
    </row>
    <row r="20" spans="1:8" s="5" customFormat="1" ht="11.25" customHeight="1" x14ac:dyDescent="0.25">
      <c r="A20" s="25" t="s">
        <v>36</v>
      </c>
      <c r="B20" s="138">
        <v>258</v>
      </c>
      <c r="C20" s="139">
        <v>731</v>
      </c>
      <c r="D20" s="140">
        <v>101</v>
      </c>
      <c r="E20" s="141">
        <v>47805</v>
      </c>
      <c r="F20" s="139">
        <v>45612</v>
      </c>
      <c r="G20" s="127">
        <v>2193</v>
      </c>
      <c r="H20" s="61" t="str">
        <f t="shared" si="0"/>
        <v>大宜味村</v>
      </c>
    </row>
    <row r="21" spans="1:8" s="5" customFormat="1" ht="11.25" customHeight="1" x14ac:dyDescent="0.25">
      <c r="A21" s="25" t="s">
        <v>37</v>
      </c>
      <c r="B21" s="138">
        <v>164</v>
      </c>
      <c r="C21" s="139">
        <v>415</v>
      </c>
      <c r="D21" s="140">
        <v>51</v>
      </c>
      <c r="E21" s="141">
        <v>29106</v>
      </c>
      <c r="F21" s="139">
        <v>27861</v>
      </c>
      <c r="G21" s="127">
        <v>1245</v>
      </c>
      <c r="H21" s="61" t="str">
        <f t="shared" si="0"/>
        <v>東村</v>
      </c>
    </row>
    <row r="22" spans="1:8" s="5" customFormat="1" ht="11.25" customHeight="1" x14ac:dyDescent="0.25">
      <c r="A22" s="28" t="s">
        <v>38</v>
      </c>
      <c r="B22" s="153">
        <v>841</v>
      </c>
      <c r="C22" s="144">
        <v>2342</v>
      </c>
      <c r="D22" s="145">
        <v>297</v>
      </c>
      <c r="E22" s="146">
        <v>153709</v>
      </c>
      <c r="F22" s="144">
        <v>146683</v>
      </c>
      <c r="G22" s="147">
        <v>7026</v>
      </c>
      <c r="H22" s="64" t="str">
        <f t="shared" si="0"/>
        <v>今帰仁村</v>
      </c>
    </row>
    <row r="23" spans="1:8" s="5" customFormat="1" ht="11.25" customHeight="1" x14ac:dyDescent="0.25">
      <c r="A23" s="29" t="s">
        <v>39</v>
      </c>
      <c r="B23" s="148">
        <v>952</v>
      </c>
      <c r="C23" s="149">
        <v>3784</v>
      </c>
      <c r="D23" s="150">
        <v>495</v>
      </c>
      <c r="E23" s="151">
        <v>258945</v>
      </c>
      <c r="F23" s="149">
        <v>247593</v>
      </c>
      <c r="G23" s="152">
        <v>11352</v>
      </c>
      <c r="H23" s="65" t="str">
        <f t="shared" si="0"/>
        <v>本部町</v>
      </c>
    </row>
    <row r="24" spans="1:8" s="5" customFormat="1" ht="11.25" customHeight="1" x14ac:dyDescent="0.25">
      <c r="A24" s="25" t="s">
        <v>40</v>
      </c>
      <c r="B24" s="138">
        <v>1194</v>
      </c>
      <c r="C24" s="139">
        <v>3674</v>
      </c>
      <c r="D24" s="140">
        <v>365</v>
      </c>
      <c r="E24" s="141">
        <v>340794</v>
      </c>
      <c r="F24" s="139">
        <v>329772</v>
      </c>
      <c r="G24" s="127">
        <v>11022</v>
      </c>
      <c r="H24" s="61" t="str">
        <f t="shared" si="0"/>
        <v>恩納村</v>
      </c>
    </row>
    <row r="25" spans="1:8" s="5" customFormat="1" ht="11.25" customHeight="1" x14ac:dyDescent="0.25">
      <c r="A25" s="25" t="s">
        <v>41</v>
      </c>
      <c r="B25" s="138">
        <v>695</v>
      </c>
      <c r="C25" s="139">
        <v>1894</v>
      </c>
      <c r="D25" s="140">
        <v>197</v>
      </c>
      <c r="E25" s="141">
        <v>143851</v>
      </c>
      <c r="F25" s="139">
        <v>138169</v>
      </c>
      <c r="G25" s="127">
        <v>5682</v>
      </c>
      <c r="H25" s="61" t="str">
        <f t="shared" si="0"/>
        <v>宜野座村</v>
      </c>
    </row>
    <row r="26" spans="1:8" s="5" customFormat="1" ht="11.25" customHeight="1" x14ac:dyDescent="0.25">
      <c r="A26" s="25" t="s">
        <v>42</v>
      </c>
      <c r="B26" s="138">
        <v>1185</v>
      </c>
      <c r="C26" s="139">
        <v>3308</v>
      </c>
      <c r="D26" s="140">
        <v>356</v>
      </c>
      <c r="E26" s="141">
        <v>280876</v>
      </c>
      <c r="F26" s="139">
        <v>270952</v>
      </c>
      <c r="G26" s="127">
        <v>9924</v>
      </c>
      <c r="H26" s="61" t="str">
        <f t="shared" si="0"/>
        <v>金武町</v>
      </c>
    </row>
    <row r="27" spans="1:8" s="5" customFormat="1" ht="11.25" customHeight="1" x14ac:dyDescent="0.25">
      <c r="A27" s="26" t="s">
        <v>43</v>
      </c>
      <c r="B27" s="128">
        <v>166</v>
      </c>
      <c r="C27" s="129">
        <v>908</v>
      </c>
      <c r="D27" s="130">
        <v>90</v>
      </c>
      <c r="E27" s="131">
        <v>73184</v>
      </c>
      <c r="F27" s="129">
        <v>70460</v>
      </c>
      <c r="G27" s="132">
        <v>2724</v>
      </c>
      <c r="H27" s="62" t="str">
        <f t="shared" si="0"/>
        <v>伊江村</v>
      </c>
    </row>
    <row r="28" spans="1:8" s="5" customFormat="1" ht="11.25" customHeight="1" x14ac:dyDescent="0.25">
      <c r="A28" s="27" t="s">
        <v>44</v>
      </c>
      <c r="B28" s="133">
        <v>3619</v>
      </c>
      <c r="C28" s="134">
        <v>13214</v>
      </c>
      <c r="D28" s="135">
        <v>1555</v>
      </c>
      <c r="E28" s="136">
        <v>1062655</v>
      </c>
      <c r="F28" s="134">
        <v>1023013</v>
      </c>
      <c r="G28" s="137">
        <v>39642</v>
      </c>
      <c r="H28" s="63" t="str">
        <f t="shared" si="0"/>
        <v>読谷村</v>
      </c>
    </row>
    <row r="29" spans="1:8" s="5" customFormat="1" ht="11.25" customHeight="1" x14ac:dyDescent="0.25">
      <c r="A29" s="25" t="s">
        <v>45</v>
      </c>
      <c r="B29" s="138">
        <v>1637</v>
      </c>
      <c r="C29" s="139">
        <v>3770</v>
      </c>
      <c r="D29" s="140">
        <v>460</v>
      </c>
      <c r="E29" s="141">
        <v>318191</v>
      </c>
      <c r="F29" s="139">
        <v>306881</v>
      </c>
      <c r="G29" s="127">
        <v>11310</v>
      </c>
      <c r="H29" s="61" t="str">
        <f t="shared" si="0"/>
        <v>嘉手納町</v>
      </c>
    </row>
    <row r="30" spans="1:8" s="5" customFormat="1" ht="11.25" customHeight="1" x14ac:dyDescent="0.25">
      <c r="A30" s="25" t="s">
        <v>46</v>
      </c>
      <c r="B30" s="138">
        <v>3399</v>
      </c>
      <c r="C30" s="139">
        <v>8703</v>
      </c>
      <c r="D30" s="140">
        <v>1009</v>
      </c>
      <c r="E30" s="141">
        <v>840271</v>
      </c>
      <c r="F30" s="139">
        <v>814162</v>
      </c>
      <c r="G30" s="127">
        <v>26109</v>
      </c>
      <c r="H30" s="61" t="str">
        <f t="shared" si="0"/>
        <v>北谷町</v>
      </c>
    </row>
    <row r="31" spans="1:8" s="5" customFormat="1" ht="11.25" customHeight="1" x14ac:dyDescent="0.25">
      <c r="A31" s="25" t="s">
        <v>47</v>
      </c>
      <c r="B31" s="138">
        <v>2651</v>
      </c>
      <c r="C31" s="139">
        <v>5559</v>
      </c>
      <c r="D31" s="140">
        <v>476</v>
      </c>
      <c r="E31" s="141">
        <v>574237</v>
      </c>
      <c r="F31" s="139">
        <v>557560</v>
      </c>
      <c r="G31" s="127">
        <v>16677</v>
      </c>
      <c r="H31" s="61" t="str">
        <f t="shared" si="0"/>
        <v>北中城村</v>
      </c>
    </row>
    <row r="32" spans="1:8" s="5" customFormat="1" ht="11.25" customHeight="1" x14ac:dyDescent="0.25">
      <c r="A32" s="28" t="s">
        <v>48</v>
      </c>
      <c r="B32" s="153">
        <v>2996</v>
      </c>
      <c r="C32" s="144">
        <v>7655</v>
      </c>
      <c r="D32" s="145">
        <v>785</v>
      </c>
      <c r="E32" s="146">
        <v>728495</v>
      </c>
      <c r="F32" s="144">
        <v>705530</v>
      </c>
      <c r="G32" s="147">
        <v>22965</v>
      </c>
      <c r="H32" s="64" t="str">
        <f t="shared" si="0"/>
        <v>中城村</v>
      </c>
    </row>
    <row r="33" spans="1:8" s="5" customFormat="1" ht="11.25" customHeight="1" x14ac:dyDescent="0.25">
      <c r="A33" s="29" t="s">
        <v>49</v>
      </c>
      <c r="B33" s="154">
        <v>4446</v>
      </c>
      <c r="C33" s="149">
        <v>11738</v>
      </c>
      <c r="D33" s="150">
        <v>1260</v>
      </c>
      <c r="E33" s="151">
        <v>997502</v>
      </c>
      <c r="F33" s="149">
        <v>962288</v>
      </c>
      <c r="G33" s="152">
        <v>35214</v>
      </c>
      <c r="H33" s="65" t="str">
        <f t="shared" si="0"/>
        <v>西原町</v>
      </c>
    </row>
    <row r="34" spans="1:8" s="5" customFormat="1" ht="11.25" customHeight="1" x14ac:dyDescent="0.25">
      <c r="A34" s="25" t="s">
        <v>50</v>
      </c>
      <c r="B34" s="138">
        <v>2785</v>
      </c>
      <c r="C34" s="139">
        <v>6900</v>
      </c>
      <c r="D34" s="140">
        <v>758</v>
      </c>
      <c r="E34" s="141">
        <v>586858</v>
      </c>
      <c r="F34" s="139">
        <v>566158</v>
      </c>
      <c r="G34" s="127">
        <v>20700</v>
      </c>
      <c r="H34" s="61" t="str">
        <f t="shared" si="0"/>
        <v>与那原町</v>
      </c>
    </row>
    <row r="35" spans="1:8" s="5" customFormat="1" ht="11.25" customHeight="1" x14ac:dyDescent="0.25">
      <c r="A35" s="25" t="s">
        <v>51</v>
      </c>
      <c r="B35" s="138">
        <v>5047</v>
      </c>
      <c r="C35" s="139">
        <v>14513</v>
      </c>
      <c r="D35" s="140">
        <v>1291</v>
      </c>
      <c r="E35" s="141">
        <v>1320915</v>
      </c>
      <c r="F35" s="139">
        <v>1277376</v>
      </c>
      <c r="G35" s="127">
        <v>43539</v>
      </c>
      <c r="H35" s="61" t="str">
        <f t="shared" si="0"/>
        <v>南風原町</v>
      </c>
    </row>
    <row r="36" spans="1:8" s="5" customFormat="1" ht="11.25" customHeight="1" x14ac:dyDescent="0.25">
      <c r="A36" s="25" t="s">
        <v>52</v>
      </c>
      <c r="B36" s="138">
        <v>37</v>
      </c>
      <c r="C36" s="139">
        <v>204</v>
      </c>
      <c r="D36" s="140">
        <v>21</v>
      </c>
      <c r="E36" s="141">
        <v>19455</v>
      </c>
      <c r="F36" s="139">
        <v>18843</v>
      </c>
      <c r="G36" s="127">
        <v>612</v>
      </c>
      <c r="H36" s="61" t="str">
        <f t="shared" si="0"/>
        <v>渡嘉敷村</v>
      </c>
    </row>
    <row r="37" spans="1:8" s="5" customFormat="1" ht="11.25" customHeight="1" x14ac:dyDescent="0.25">
      <c r="A37" s="26" t="s">
        <v>53</v>
      </c>
      <c r="B37" s="128">
        <v>54</v>
      </c>
      <c r="C37" s="129">
        <v>217</v>
      </c>
      <c r="D37" s="130">
        <v>20</v>
      </c>
      <c r="E37" s="131">
        <v>22162</v>
      </c>
      <c r="F37" s="129">
        <v>21511</v>
      </c>
      <c r="G37" s="132">
        <v>651</v>
      </c>
      <c r="H37" s="62" t="str">
        <f t="shared" si="0"/>
        <v>座間味村</v>
      </c>
    </row>
    <row r="38" spans="1:8" s="5" customFormat="1" ht="11.25" customHeight="1" x14ac:dyDescent="0.25">
      <c r="A38" s="27" t="s">
        <v>54</v>
      </c>
      <c r="B38" s="133">
        <v>29</v>
      </c>
      <c r="C38" s="134">
        <v>214</v>
      </c>
      <c r="D38" s="135">
        <v>26</v>
      </c>
      <c r="E38" s="136">
        <v>16886</v>
      </c>
      <c r="F38" s="134">
        <v>16244</v>
      </c>
      <c r="G38" s="137">
        <v>642</v>
      </c>
      <c r="H38" s="63" t="str">
        <f t="shared" si="0"/>
        <v>粟国村</v>
      </c>
    </row>
    <row r="39" spans="1:8" s="5" customFormat="1" ht="11.25" customHeight="1" x14ac:dyDescent="0.25">
      <c r="A39" s="25" t="s">
        <v>55</v>
      </c>
      <c r="B39" s="138">
        <v>23</v>
      </c>
      <c r="C39" s="139">
        <v>86</v>
      </c>
      <c r="D39" s="140">
        <v>7</v>
      </c>
      <c r="E39" s="141">
        <v>9420</v>
      </c>
      <c r="F39" s="139">
        <v>9162</v>
      </c>
      <c r="G39" s="127">
        <v>258</v>
      </c>
      <c r="H39" s="61" t="str">
        <f t="shared" si="0"/>
        <v>渡名喜村</v>
      </c>
    </row>
    <row r="40" spans="1:8" s="5" customFormat="1" ht="11.25" customHeight="1" x14ac:dyDescent="0.25">
      <c r="A40" s="25" t="s">
        <v>56</v>
      </c>
      <c r="B40" s="138">
        <v>53</v>
      </c>
      <c r="C40" s="139">
        <v>384</v>
      </c>
      <c r="D40" s="140">
        <v>30</v>
      </c>
      <c r="E40" s="141">
        <v>45734</v>
      </c>
      <c r="F40" s="139">
        <v>44582</v>
      </c>
      <c r="G40" s="127">
        <v>1152</v>
      </c>
      <c r="H40" s="61" t="str">
        <f t="shared" si="0"/>
        <v>南大東村</v>
      </c>
    </row>
    <row r="41" spans="1:8" s="5" customFormat="1" ht="11.25" customHeight="1" x14ac:dyDescent="0.25">
      <c r="A41" s="25" t="s">
        <v>57</v>
      </c>
      <c r="B41" s="138">
        <v>23</v>
      </c>
      <c r="C41" s="139">
        <v>216</v>
      </c>
      <c r="D41" s="140">
        <v>9</v>
      </c>
      <c r="E41" s="141">
        <v>25283</v>
      </c>
      <c r="F41" s="139">
        <v>24635</v>
      </c>
      <c r="G41" s="127">
        <v>648</v>
      </c>
      <c r="H41" s="61" t="str">
        <f t="shared" si="0"/>
        <v>北大東村</v>
      </c>
    </row>
    <row r="42" spans="1:8" s="5" customFormat="1" ht="11.25" customHeight="1" x14ac:dyDescent="0.25">
      <c r="A42" s="28" t="s">
        <v>58</v>
      </c>
      <c r="B42" s="153">
        <v>61</v>
      </c>
      <c r="C42" s="144">
        <v>328</v>
      </c>
      <c r="D42" s="145">
        <v>36</v>
      </c>
      <c r="E42" s="146">
        <v>28681</v>
      </c>
      <c r="F42" s="144">
        <v>27697</v>
      </c>
      <c r="G42" s="147">
        <v>984</v>
      </c>
      <c r="H42" s="64" t="str">
        <f t="shared" si="0"/>
        <v>伊平屋村</v>
      </c>
    </row>
    <row r="43" spans="1:8" s="5" customFormat="1" ht="11.25" customHeight="1" x14ac:dyDescent="0.25">
      <c r="A43" s="29" t="s">
        <v>59</v>
      </c>
      <c r="B43" s="148">
        <v>53</v>
      </c>
      <c r="C43" s="149">
        <v>323</v>
      </c>
      <c r="D43" s="150">
        <v>26</v>
      </c>
      <c r="E43" s="151">
        <v>28680</v>
      </c>
      <c r="F43" s="149">
        <v>27711</v>
      </c>
      <c r="G43" s="152">
        <v>969</v>
      </c>
      <c r="H43" s="65" t="str">
        <f t="shared" si="0"/>
        <v>伊是名村</v>
      </c>
    </row>
    <row r="44" spans="1:8" s="5" customFormat="1" ht="11.25" customHeight="1" x14ac:dyDescent="0.25">
      <c r="A44" s="25" t="s">
        <v>60</v>
      </c>
      <c r="B44" s="138">
        <v>303</v>
      </c>
      <c r="C44" s="139">
        <v>2045</v>
      </c>
      <c r="D44" s="140">
        <v>240</v>
      </c>
      <c r="E44" s="141">
        <v>175748</v>
      </c>
      <c r="F44" s="139">
        <v>169613</v>
      </c>
      <c r="G44" s="127">
        <v>6135</v>
      </c>
      <c r="H44" s="61" t="str">
        <f t="shared" si="0"/>
        <v>久米島町</v>
      </c>
    </row>
    <row r="45" spans="1:8" s="5" customFormat="1" ht="11.25" customHeight="1" x14ac:dyDescent="0.25">
      <c r="A45" s="25" t="s">
        <v>61</v>
      </c>
      <c r="B45" s="138">
        <v>3640</v>
      </c>
      <c r="C45" s="139">
        <v>10779</v>
      </c>
      <c r="D45" s="140">
        <v>1252</v>
      </c>
      <c r="E45" s="141">
        <v>849798</v>
      </c>
      <c r="F45" s="139">
        <v>817461</v>
      </c>
      <c r="G45" s="127">
        <v>32337</v>
      </c>
      <c r="H45" s="61" t="str">
        <f t="shared" si="0"/>
        <v>八重瀬町</v>
      </c>
    </row>
    <row r="46" spans="1:8" s="5" customFormat="1" ht="11.25" customHeight="1" x14ac:dyDescent="0.25">
      <c r="A46" s="25" t="s">
        <v>62</v>
      </c>
      <c r="B46" s="138">
        <v>49</v>
      </c>
      <c r="C46" s="139">
        <v>273</v>
      </c>
      <c r="D46" s="140">
        <v>32</v>
      </c>
      <c r="E46" s="141">
        <v>24358</v>
      </c>
      <c r="F46" s="139">
        <v>23539</v>
      </c>
      <c r="G46" s="127">
        <v>819</v>
      </c>
      <c r="H46" s="61" t="str">
        <f t="shared" si="0"/>
        <v>多良間村</v>
      </c>
    </row>
    <row r="47" spans="1:8" s="5" customFormat="1" ht="11.25" customHeight="1" x14ac:dyDescent="0.25">
      <c r="A47" s="26" t="s">
        <v>63</v>
      </c>
      <c r="B47" s="128">
        <v>194</v>
      </c>
      <c r="C47" s="129">
        <v>1065</v>
      </c>
      <c r="D47" s="130">
        <v>81</v>
      </c>
      <c r="E47" s="131">
        <v>105642</v>
      </c>
      <c r="F47" s="129">
        <v>102447</v>
      </c>
      <c r="G47" s="132">
        <v>3195</v>
      </c>
      <c r="H47" s="62" t="str">
        <f t="shared" si="0"/>
        <v>竹富町</v>
      </c>
    </row>
    <row r="48" spans="1:8" s="5" customFormat="1" ht="11.25" customHeight="1" thickBot="1" x14ac:dyDescent="0.3">
      <c r="A48" s="52" t="s">
        <v>64</v>
      </c>
      <c r="B48" s="155">
        <v>102</v>
      </c>
      <c r="C48" s="156">
        <v>651</v>
      </c>
      <c r="D48" s="157">
        <v>38</v>
      </c>
      <c r="E48" s="158">
        <v>90963</v>
      </c>
      <c r="F48" s="156">
        <v>89010</v>
      </c>
      <c r="G48" s="159">
        <v>1953</v>
      </c>
      <c r="H48" s="66" t="str">
        <f t="shared" si="0"/>
        <v>与那国町</v>
      </c>
    </row>
    <row r="49" spans="1:8" s="5" customFormat="1" ht="11.25" customHeight="1" x14ac:dyDescent="0.25">
      <c r="A49" s="93" t="s">
        <v>3</v>
      </c>
      <c r="B49" s="94">
        <f t="shared" ref="B49:G49" si="1">SUM(B8:B18)</f>
        <v>74003</v>
      </c>
      <c r="C49" s="95">
        <f t="shared" si="1"/>
        <v>381350</v>
      </c>
      <c r="D49" s="96">
        <f t="shared" si="1"/>
        <v>38296</v>
      </c>
      <c r="E49" s="97">
        <f t="shared" si="1"/>
        <v>35438062</v>
      </c>
      <c r="F49" s="95">
        <f t="shared" si="1"/>
        <v>34294222</v>
      </c>
      <c r="G49" s="98">
        <f t="shared" si="1"/>
        <v>1143840</v>
      </c>
      <c r="H49" s="99" t="s">
        <v>3</v>
      </c>
    </row>
    <row r="50" spans="1:8" s="5" customFormat="1" ht="11.25" customHeight="1" x14ac:dyDescent="0.25">
      <c r="A50" s="100" t="s">
        <v>4</v>
      </c>
      <c r="B50" s="101">
        <f t="shared" ref="B50:G50" si="2">SUM(B19:B48)</f>
        <v>37019</v>
      </c>
      <c r="C50" s="102">
        <f t="shared" si="2"/>
        <v>107207</v>
      </c>
      <c r="D50" s="103">
        <f t="shared" si="2"/>
        <v>11502</v>
      </c>
      <c r="E50" s="104">
        <f t="shared" si="2"/>
        <v>9292315</v>
      </c>
      <c r="F50" s="102">
        <f t="shared" si="2"/>
        <v>8970694</v>
      </c>
      <c r="G50" s="105">
        <f t="shared" si="2"/>
        <v>321621</v>
      </c>
      <c r="H50" s="106" t="s">
        <v>4</v>
      </c>
    </row>
    <row r="51" spans="1:8" s="5" customFormat="1" ht="11.25" customHeight="1" thickBot="1" x14ac:dyDescent="0.3">
      <c r="A51" s="6" t="s">
        <v>5</v>
      </c>
      <c r="B51" s="91">
        <f t="shared" ref="B51:G51" si="3">SUM(B8:B48)</f>
        <v>111022</v>
      </c>
      <c r="C51" s="44">
        <f t="shared" si="3"/>
        <v>488557</v>
      </c>
      <c r="D51" s="45">
        <f t="shared" si="3"/>
        <v>49798</v>
      </c>
      <c r="E51" s="13">
        <f t="shared" si="3"/>
        <v>44730377</v>
      </c>
      <c r="F51" s="44">
        <f t="shared" si="3"/>
        <v>43264916</v>
      </c>
      <c r="G51" s="92">
        <f t="shared" si="3"/>
        <v>1465461</v>
      </c>
      <c r="H51" s="67" t="s">
        <v>5</v>
      </c>
    </row>
  </sheetData>
  <mergeCells count="6">
    <mergeCell ref="F4:F5"/>
    <mergeCell ref="G4:G5"/>
    <mergeCell ref="C3:D3"/>
    <mergeCell ref="F3:G3"/>
    <mergeCell ref="C4:C5"/>
    <mergeCell ref="D4:D5"/>
  </mergeCells>
  <phoneticPr fontId="1"/>
  <printOptions horizontalCentered="1" verticalCentered="1"/>
  <pageMargins left="0.59055118110236227" right="0.19685039370078741" top="0.59055118110236227" bottom="0.59055118110236227" header="0" footer="0"/>
  <pageSetup paperSize="9" scale="95" orientation="landscape" r:id="rId1"/>
  <headerFooter alignWithMargins="0">
    <oddHeader>&amp;R&amp;"HGｺﾞｼｯｸM,標準"&amp;11&amp;F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1"/>
  <sheetViews>
    <sheetView showGridLines="0" showOutlineSymbols="0" view="pageBreakPreview" zoomScaleNormal="100" workbookViewId="0">
      <pane xSplit="1" ySplit="7" topLeftCell="B30" activePane="bottomRight" state="frozen"/>
      <selection activeCell="B8" sqref="B8"/>
      <selection pane="topRight" activeCell="B8" sqref="B8"/>
      <selection pane="bottomLeft" activeCell="B8" sqref="B8"/>
      <selection pane="bottomRight" activeCell="B8" sqref="B8:G48"/>
    </sheetView>
  </sheetViews>
  <sheetFormatPr defaultColWidth="8.7109375" defaultRowHeight="16.5" x14ac:dyDescent="0.25"/>
  <cols>
    <col min="1" max="1" width="12.5703125" style="1" customWidth="1"/>
    <col min="2" max="7" width="14.2109375" style="1" customWidth="1"/>
    <col min="8" max="8" width="12.7109375" style="1" customWidth="1"/>
    <col min="9" max="16384" width="8.7109375" style="1"/>
  </cols>
  <sheetData>
    <row r="1" spans="1:8" ht="25.5" customHeight="1" x14ac:dyDescent="0.25">
      <c r="A1" s="15"/>
    </row>
    <row r="2" spans="1:8" ht="15" customHeight="1" thickBot="1" x14ac:dyDescent="0.3">
      <c r="A2" s="14" t="s">
        <v>22</v>
      </c>
      <c r="B2" s="2"/>
      <c r="C2" s="2"/>
      <c r="D2" s="2"/>
      <c r="E2" s="2"/>
      <c r="F2" s="2"/>
      <c r="G2" s="2"/>
    </row>
    <row r="3" spans="1:8" s="3" customFormat="1" ht="16.5" customHeight="1" x14ac:dyDescent="0.2">
      <c r="A3" s="16"/>
      <c r="B3" s="68"/>
      <c r="C3" s="111" t="s">
        <v>8</v>
      </c>
      <c r="D3" s="112"/>
      <c r="E3" s="17"/>
      <c r="F3" s="111" t="s">
        <v>11</v>
      </c>
      <c r="G3" s="113"/>
      <c r="H3" s="57"/>
    </row>
    <row r="4" spans="1:8" s="3" customFormat="1" ht="11.15" customHeight="1" x14ac:dyDescent="0.15">
      <c r="A4" s="18"/>
      <c r="B4" s="69" t="s">
        <v>7</v>
      </c>
      <c r="C4" s="114" t="s">
        <v>8</v>
      </c>
      <c r="D4" s="116" t="s">
        <v>9</v>
      </c>
      <c r="E4" s="19" t="s">
        <v>10</v>
      </c>
      <c r="F4" s="107" t="s">
        <v>12</v>
      </c>
      <c r="G4" s="109" t="s">
        <v>13</v>
      </c>
      <c r="H4" s="20"/>
    </row>
    <row r="5" spans="1:8" s="3" customFormat="1" ht="11.15" customHeight="1" x14ac:dyDescent="0.2">
      <c r="A5" s="21" t="s">
        <v>18</v>
      </c>
      <c r="B5" s="69"/>
      <c r="C5" s="115"/>
      <c r="D5" s="117"/>
      <c r="E5" s="19" t="s">
        <v>19</v>
      </c>
      <c r="F5" s="108"/>
      <c r="G5" s="110"/>
      <c r="H5" s="58" t="s">
        <v>0</v>
      </c>
    </row>
    <row r="6" spans="1:8" s="3" customFormat="1" ht="11.15" customHeight="1" x14ac:dyDescent="0.2">
      <c r="A6" s="22"/>
      <c r="B6" s="70"/>
      <c r="C6" s="30"/>
      <c r="D6" s="31"/>
      <c r="E6" s="23" t="s">
        <v>20</v>
      </c>
      <c r="F6" s="46" t="s">
        <v>16</v>
      </c>
      <c r="G6" s="71" t="s">
        <v>17</v>
      </c>
      <c r="H6" s="59"/>
    </row>
    <row r="7" spans="1:8" s="4" customFormat="1" ht="11.15" customHeight="1" thickBot="1" x14ac:dyDescent="0.25">
      <c r="A7" s="21"/>
      <c r="B7" s="72" t="s">
        <v>1</v>
      </c>
      <c r="C7" s="47" t="s">
        <v>1</v>
      </c>
      <c r="D7" s="48" t="s">
        <v>1</v>
      </c>
      <c r="E7" s="24" t="s">
        <v>2</v>
      </c>
      <c r="F7" s="46" t="s">
        <v>2</v>
      </c>
      <c r="G7" s="71" t="s">
        <v>2</v>
      </c>
      <c r="H7" s="58"/>
    </row>
    <row r="8" spans="1:8" s="5" customFormat="1" ht="11.25" customHeight="1" x14ac:dyDescent="0.25">
      <c r="A8" s="56" t="str">
        <f>'(3)_イ_特別徴収義務者'!A8</f>
        <v>那覇市</v>
      </c>
      <c r="B8" s="73">
        <v>7</v>
      </c>
      <c r="C8" s="50">
        <v>22711</v>
      </c>
      <c r="D8" s="51">
        <v>7596</v>
      </c>
      <c r="E8" s="49">
        <v>578726</v>
      </c>
      <c r="F8" s="50">
        <v>529240</v>
      </c>
      <c r="G8" s="74">
        <v>49486</v>
      </c>
      <c r="H8" s="60" t="str">
        <f>A8</f>
        <v>那覇市</v>
      </c>
    </row>
    <row r="9" spans="1:8" s="5" customFormat="1" ht="11.25" customHeight="1" x14ac:dyDescent="0.25">
      <c r="A9" s="25" t="str">
        <f>'(3)_イ_特別徴収義務者'!A9</f>
        <v>宜野湾市</v>
      </c>
      <c r="B9" s="75">
        <v>5</v>
      </c>
      <c r="C9" s="32">
        <v>4588</v>
      </c>
      <c r="D9" s="33">
        <v>1062</v>
      </c>
      <c r="E9" s="7">
        <v>150863</v>
      </c>
      <c r="F9" s="32">
        <v>140295</v>
      </c>
      <c r="G9" s="76">
        <v>10568</v>
      </c>
      <c r="H9" s="61" t="str">
        <f t="shared" ref="H9:H48" si="0">A9</f>
        <v>宜野湾市</v>
      </c>
    </row>
    <row r="10" spans="1:8" s="5" customFormat="1" ht="11.25" customHeight="1" x14ac:dyDescent="0.25">
      <c r="A10" s="25" t="str">
        <f>'(3)_イ_特別徴収義務者'!A10</f>
        <v>石垣市</v>
      </c>
      <c r="B10" s="75">
        <v>5</v>
      </c>
      <c r="C10" s="32">
        <v>3311</v>
      </c>
      <c r="D10" s="33">
        <v>1200</v>
      </c>
      <c r="E10" s="7">
        <v>72551</v>
      </c>
      <c r="F10" s="32">
        <v>65816</v>
      </c>
      <c r="G10" s="76">
        <v>6735</v>
      </c>
      <c r="H10" s="61" t="str">
        <f t="shared" si="0"/>
        <v>石垣市</v>
      </c>
    </row>
    <row r="11" spans="1:8" s="5" customFormat="1" ht="11.25" customHeight="1" x14ac:dyDescent="0.25">
      <c r="A11" s="25" t="str">
        <f>'(3)_イ_特別徴収義務者'!A11</f>
        <v>浦添市</v>
      </c>
      <c r="B11" s="75">
        <v>4</v>
      </c>
      <c r="C11" s="32">
        <v>5748</v>
      </c>
      <c r="D11" s="33">
        <v>2050</v>
      </c>
      <c r="E11" s="7">
        <v>124851</v>
      </c>
      <c r="F11" s="32">
        <v>111949</v>
      </c>
      <c r="G11" s="76">
        <v>12902</v>
      </c>
      <c r="H11" s="61" t="str">
        <f t="shared" si="0"/>
        <v>浦添市</v>
      </c>
    </row>
    <row r="12" spans="1:8" s="5" customFormat="1" ht="11.25" customHeight="1" x14ac:dyDescent="0.25">
      <c r="A12" s="26" t="str">
        <f>'(3)_イ_特別徴収義務者'!A12</f>
        <v>名護市</v>
      </c>
      <c r="B12" s="77">
        <v>5</v>
      </c>
      <c r="C12" s="34">
        <v>4069</v>
      </c>
      <c r="D12" s="35">
        <v>1561</v>
      </c>
      <c r="E12" s="8">
        <v>85482</v>
      </c>
      <c r="F12" s="34">
        <v>76633</v>
      </c>
      <c r="G12" s="78">
        <v>8849</v>
      </c>
      <c r="H12" s="62" t="str">
        <f t="shared" si="0"/>
        <v>名護市</v>
      </c>
    </row>
    <row r="13" spans="1:8" s="5" customFormat="1" ht="11.25" customHeight="1" x14ac:dyDescent="0.25">
      <c r="A13" s="27" t="str">
        <f>'(3)_イ_特別徴収義務者'!A13</f>
        <v>糸満市</v>
      </c>
      <c r="B13" s="79">
        <v>4</v>
      </c>
      <c r="C13" s="36">
        <v>3310</v>
      </c>
      <c r="D13" s="37">
        <v>1020</v>
      </c>
      <c r="E13" s="9">
        <v>60129</v>
      </c>
      <c r="F13" s="36">
        <v>53090</v>
      </c>
      <c r="G13" s="80">
        <v>7039</v>
      </c>
      <c r="H13" s="63" t="str">
        <f t="shared" si="0"/>
        <v>糸満市</v>
      </c>
    </row>
    <row r="14" spans="1:8" s="5" customFormat="1" ht="11.25" customHeight="1" x14ac:dyDescent="0.25">
      <c r="A14" s="25" t="str">
        <f>'(3)_イ_特別徴収義務者'!A14</f>
        <v>沖縄市</v>
      </c>
      <c r="B14" s="81">
        <v>7</v>
      </c>
      <c r="C14" s="38">
        <v>5237</v>
      </c>
      <c r="D14" s="39">
        <v>2116</v>
      </c>
      <c r="E14" s="10">
        <v>99314</v>
      </c>
      <c r="F14" s="38">
        <v>87663</v>
      </c>
      <c r="G14" s="76">
        <v>11651</v>
      </c>
      <c r="H14" s="61" t="str">
        <f t="shared" si="0"/>
        <v>沖縄市</v>
      </c>
    </row>
    <row r="15" spans="1:8" s="5" customFormat="1" ht="11.25" customHeight="1" x14ac:dyDescent="0.25">
      <c r="A15" s="25" t="str">
        <f>'(3)_イ_特別徴収義務者'!A15</f>
        <v>豊見城市</v>
      </c>
      <c r="B15" s="81">
        <v>8</v>
      </c>
      <c r="C15" s="38">
        <v>3194</v>
      </c>
      <c r="D15" s="39">
        <v>1167</v>
      </c>
      <c r="E15" s="10">
        <v>66075</v>
      </c>
      <c r="F15" s="38">
        <v>58902</v>
      </c>
      <c r="G15" s="76">
        <v>7173</v>
      </c>
      <c r="H15" s="61" t="str">
        <f t="shared" si="0"/>
        <v>豊見城市</v>
      </c>
    </row>
    <row r="16" spans="1:8" s="5" customFormat="1" ht="11.25" customHeight="1" x14ac:dyDescent="0.25">
      <c r="A16" s="25" t="str">
        <f>'(3)_イ_特別徴収義務者'!A16</f>
        <v>うるま市</v>
      </c>
      <c r="B16" s="82">
        <v>6</v>
      </c>
      <c r="C16" s="38">
        <v>7484</v>
      </c>
      <c r="D16" s="39">
        <v>3255</v>
      </c>
      <c r="E16" s="10">
        <v>148323</v>
      </c>
      <c r="F16" s="38">
        <v>131471</v>
      </c>
      <c r="G16" s="76">
        <v>16852</v>
      </c>
      <c r="H16" s="61" t="str">
        <f t="shared" si="0"/>
        <v>うるま市</v>
      </c>
    </row>
    <row r="17" spans="1:8" s="5" customFormat="1" ht="11.25" customHeight="1" x14ac:dyDescent="0.25">
      <c r="A17" s="28" t="str">
        <f>'(3)_イ_特別徴収義務者'!A17</f>
        <v>宮古島市</v>
      </c>
      <c r="B17" s="83">
        <v>5</v>
      </c>
      <c r="C17" s="40">
        <v>3247</v>
      </c>
      <c r="D17" s="41">
        <v>866</v>
      </c>
      <c r="E17" s="11">
        <v>62027</v>
      </c>
      <c r="F17" s="40">
        <v>55069</v>
      </c>
      <c r="G17" s="84">
        <v>6958</v>
      </c>
      <c r="H17" s="64" t="str">
        <f t="shared" si="0"/>
        <v>宮古島市</v>
      </c>
    </row>
    <row r="18" spans="1:8" s="5" customFormat="1" ht="11.25" customHeight="1" x14ac:dyDescent="0.25">
      <c r="A18" s="29" t="str">
        <f>'(3)_イ_特別徴収義務者'!A18</f>
        <v>南城市</v>
      </c>
      <c r="B18" s="85">
        <v>4</v>
      </c>
      <c r="C18" s="42">
        <v>3391</v>
      </c>
      <c r="D18" s="43">
        <v>1781</v>
      </c>
      <c r="E18" s="12">
        <v>49387</v>
      </c>
      <c r="F18" s="42">
        <v>42008</v>
      </c>
      <c r="G18" s="86">
        <v>7379</v>
      </c>
      <c r="H18" s="65" t="str">
        <f t="shared" si="0"/>
        <v>南城市</v>
      </c>
    </row>
    <row r="19" spans="1:8" s="5" customFormat="1" ht="11.25" customHeight="1" x14ac:dyDescent="0.25">
      <c r="A19" s="25" t="str">
        <f>'(3)_イ_特別徴収義務者'!A19</f>
        <v>国頭村</v>
      </c>
      <c r="B19" s="81">
        <v>1</v>
      </c>
      <c r="C19" s="38">
        <v>280</v>
      </c>
      <c r="D19" s="39">
        <v>140</v>
      </c>
      <c r="E19" s="10">
        <v>4106</v>
      </c>
      <c r="F19" s="38">
        <v>3448</v>
      </c>
      <c r="G19" s="76">
        <v>658</v>
      </c>
      <c r="H19" s="61" t="str">
        <f t="shared" si="0"/>
        <v>国頭村</v>
      </c>
    </row>
    <row r="20" spans="1:8" s="5" customFormat="1" ht="11.25" customHeight="1" x14ac:dyDescent="0.25">
      <c r="A20" s="25" t="str">
        <f>'(3)_イ_特別徴収義務者'!A20</f>
        <v>大宜味村</v>
      </c>
      <c r="B20" s="81">
        <v>3</v>
      </c>
      <c r="C20" s="38">
        <v>240</v>
      </c>
      <c r="D20" s="39">
        <v>109</v>
      </c>
      <c r="E20" s="10">
        <v>3269</v>
      </c>
      <c r="F20" s="38">
        <v>2747</v>
      </c>
      <c r="G20" s="76">
        <v>522</v>
      </c>
      <c r="H20" s="61" t="str">
        <f t="shared" si="0"/>
        <v>大宜味村</v>
      </c>
    </row>
    <row r="21" spans="1:8" s="5" customFormat="1" ht="11.25" customHeight="1" x14ac:dyDescent="0.25">
      <c r="A21" s="25" t="str">
        <f>'(3)_イ_特別徴収義務者'!A21</f>
        <v>東村</v>
      </c>
      <c r="B21" s="81">
        <v>2</v>
      </c>
      <c r="C21" s="38">
        <v>104</v>
      </c>
      <c r="D21" s="39">
        <v>46</v>
      </c>
      <c r="E21" s="10">
        <v>1482</v>
      </c>
      <c r="F21" s="38">
        <v>1257</v>
      </c>
      <c r="G21" s="76">
        <v>225</v>
      </c>
      <c r="H21" s="61" t="str">
        <f t="shared" si="0"/>
        <v>東村</v>
      </c>
    </row>
    <row r="22" spans="1:8" s="5" customFormat="1" ht="11.25" customHeight="1" x14ac:dyDescent="0.25">
      <c r="A22" s="28" t="str">
        <f>'(3)_イ_特別徴収義務者'!A22</f>
        <v>今帰仁村</v>
      </c>
      <c r="B22" s="87">
        <v>3</v>
      </c>
      <c r="C22" s="40">
        <v>525</v>
      </c>
      <c r="D22" s="41">
        <v>203</v>
      </c>
      <c r="E22" s="11">
        <v>9862</v>
      </c>
      <c r="F22" s="40">
        <v>8718</v>
      </c>
      <c r="G22" s="84">
        <v>1144</v>
      </c>
      <c r="H22" s="64" t="str">
        <f t="shared" si="0"/>
        <v>今帰仁村</v>
      </c>
    </row>
    <row r="23" spans="1:8" s="5" customFormat="1" ht="11.25" customHeight="1" x14ac:dyDescent="0.25">
      <c r="A23" s="29" t="str">
        <f>'(3)_イ_特別徴収義務者'!A23</f>
        <v>本部町</v>
      </c>
      <c r="B23" s="85">
        <v>2</v>
      </c>
      <c r="C23" s="42">
        <v>884</v>
      </c>
      <c r="D23" s="43">
        <v>439</v>
      </c>
      <c r="E23" s="12">
        <v>12968</v>
      </c>
      <c r="F23" s="42">
        <v>11306</v>
      </c>
      <c r="G23" s="86">
        <v>1662</v>
      </c>
      <c r="H23" s="65" t="str">
        <f t="shared" si="0"/>
        <v>本部町</v>
      </c>
    </row>
    <row r="24" spans="1:8" s="5" customFormat="1" ht="11.25" customHeight="1" x14ac:dyDescent="0.25">
      <c r="A24" s="25" t="str">
        <f>'(3)_イ_特別徴収義務者'!A24</f>
        <v>恩納村</v>
      </c>
      <c r="B24" s="81">
        <v>3</v>
      </c>
      <c r="C24" s="38">
        <v>587</v>
      </c>
      <c r="D24" s="39">
        <v>194</v>
      </c>
      <c r="E24" s="10">
        <v>8487</v>
      </c>
      <c r="F24" s="38">
        <v>7154</v>
      </c>
      <c r="G24" s="76">
        <v>1333</v>
      </c>
      <c r="H24" s="61" t="str">
        <f t="shared" si="0"/>
        <v>恩納村</v>
      </c>
    </row>
    <row r="25" spans="1:8" s="5" customFormat="1" ht="11.25" customHeight="1" x14ac:dyDescent="0.25">
      <c r="A25" s="25" t="str">
        <f>'(3)_イ_特別徴収義務者'!A25</f>
        <v>宜野座村</v>
      </c>
      <c r="B25" s="81">
        <v>2</v>
      </c>
      <c r="C25" s="38">
        <v>401</v>
      </c>
      <c r="D25" s="39">
        <v>114</v>
      </c>
      <c r="E25" s="10">
        <v>6266</v>
      </c>
      <c r="F25" s="38">
        <v>5259</v>
      </c>
      <c r="G25" s="76">
        <v>1007</v>
      </c>
      <c r="H25" s="61" t="str">
        <f t="shared" si="0"/>
        <v>宜野座村</v>
      </c>
    </row>
    <row r="26" spans="1:8" s="5" customFormat="1" ht="11.25" customHeight="1" x14ac:dyDescent="0.25">
      <c r="A26" s="25" t="str">
        <f>'(3)_イ_特別徴収義務者'!A26</f>
        <v>金武町</v>
      </c>
      <c r="B26" s="81">
        <v>3</v>
      </c>
      <c r="C26" s="38">
        <v>675</v>
      </c>
      <c r="D26" s="39">
        <v>379</v>
      </c>
      <c r="E26" s="10">
        <v>9275</v>
      </c>
      <c r="F26" s="38">
        <v>7566</v>
      </c>
      <c r="G26" s="76">
        <v>1709</v>
      </c>
      <c r="H26" s="61" t="str">
        <f t="shared" si="0"/>
        <v>金武町</v>
      </c>
    </row>
    <row r="27" spans="1:8" s="5" customFormat="1" ht="11.25" customHeight="1" x14ac:dyDescent="0.25">
      <c r="A27" s="26" t="str">
        <f>'(3)_イ_特別徴収義務者'!A27</f>
        <v>伊江村</v>
      </c>
      <c r="B27" s="77">
        <v>2</v>
      </c>
      <c r="C27" s="34">
        <v>161</v>
      </c>
      <c r="D27" s="35">
        <v>84</v>
      </c>
      <c r="E27" s="8">
        <v>2097</v>
      </c>
      <c r="F27" s="34">
        <v>1752</v>
      </c>
      <c r="G27" s="78">
        <v>345</v>
      </c>
      <c r="H27" s="62" t="str">
        <f t="shared" si="0"/>
        <v>伊江村</v>
      </c>
    </row>
    <row r="28" spans="1:8" s="5" customFormat="1" ht="11.25" customHeight="1" x14ac:dyDescent="0.25">
      <c r="A28" s="27" t="str">
        <f>'(3)_イ_特別徴収義務者'!A28</f>
        <v>読谷村</v>
      </c>
      <c r="B28" s="79">
        <v>4</v>
      </c>
      <c r="C28" s="36">
        <v>3004</v>
      </c>
      <c r="D28" s="37">
        <v>1799</v>
      </c>
      <c r="E28" s="9">
        <v>39889</v>
      </c>
      <c r="F28" s="36">
        <v>32885</v>
      </c>
      <c r="G28" s="80">
        <v>7004</v>
      </c>
      <c r="H28" s="63" t="str">
        <f t="shared" si="0"/>
        <v>読谷村</v>
      </c>
    </row>
    <row r="29" spans="1:8" s="5" customFormat="1" ht="11.25" customHeight="1" x14ac:dyDescent="0.25">
      <c r="A29" s="25" t="str">
        <f>'(3)_イ_特別徴収義務者'!A29</f>
        <v>嘉手納町</v>
      </c>
      <c r="B29" s="81">
        <v>2</v>
      </c>
      <c r="C29" s="38">
        <v>1043</v>
      </c>
      <c r="D29" s="39">
        <v>787</v>
      </c>
      <c r="E29" s="10">
        <v>9525</v>
      </c>
      <c r="F29" s="38">
        <v>6940</v>
      </c>
      <c r="G29" s="76">
        <v>2585</v>
      </c>
      <c r="H29" s="61" t="str">
        <f t="shared" si="0"/>
        <v>嘉手納町</v>
      </c>
    </row>
    <row r="30" spans="1:8" s="5" customFormat="1" ht="11.25" customHeight="1" x14ac:dyDescent="0.25">
      <c r="A30" s="25" t="str">
        <f>'(3)_イ_特別徴収義務者'!A30</f>
        <v>北谷町</v>
      </c>
      <c r="B30" s="81">
        <v>3</v>
      </c>
      <c r="C30" s="38">
        <v>2120</v>
      </c>
      <c r="D30" s="39">
        <v>1337</v>
      </c>
      <c r="E30" s="10">
        <v>27852</v>
      </c>
      <c r="F30" s="38">
        <v>22741</v>
      </c>
      <c r="G30" s="76">
        <v>5111</v>
      </c>
      <c r="H30" s="61" t="str">
        <f t="shared" si="0"/>
        <v>北谷町</v>
      </c>
    </row>
    <row r="31" spans="1:8" s="5" customFormat="1" ht="11.25" customHeight="1" x14ac:dyDescent="0.25">
      <c r="A31" s="25" t="str">
        <f>'(3)_イ_特別徴収義務者'!A31</f>
        <v>北中城村</v>
      </c>
      <c r="B31" s="81">
        <v>2</v>
      </c>
      <c r="C31" s="38">
        <v>810</v>
      </c>
      <c r="D31" s="39">
        <v>331</v>
      </c>
      <c r="E31" s="10">
        <v>15219</v>
      </c>
      <c r="F31" s="38">
        <v>13316</v>
      </c>
      <c r="G31" s="76">
        <v>1903</v>
      </c>
      <c r="H31" s="61" t="str">
        <f t="shared" si="0"/>
        <v>北中城村</v>
      </c>
    </row>
    <row r="32" spans="1:8" s="5" customFormat="1" ht="11.25" customHeight="1" x14ac:dyDescent="0.25">
      <c r="A32" s="28" t="str">
        <f>'(3)_イ_特別徴収義務者'!A32</f>
        <v>中城村</v>
      </c>
      <c r="B32" s="87">
        <v>3</v>
      </c>
      <c r="C32" s="40">
        <v>1090</v>
      </c>
      <c r="D32" s="41">
        <v>326</v>
      </c>
      <c r="E32" s="11">
        <v>18204</v>
      </c>
      <c r="F32" s="40">
        <v>15780</v>
      </c>
      <c r="G32" s="84">
        <v>2424</v>
      </c>
      <c r="H32" s="64" t="str">
        <f t="shared" si="0"/>
        <v>中城村</v>
      </c>
    </row>
    <row r="33" spans="1:8" s="5" customFormat="1" ht="11.25" customHeight="1" x14ac:dyDescent="0.25">
      <c r="A33" s="29" t="str">
        <f>'(3)_イ_特別徴収義務者'!A33</f>
        <v>西原町</v>
      </c>
      <c r="B33" s="88">
        <v>2</v>
      </c>
      <c r="C33" s="42">
        <v>2120</v>
      </c>
      <c r="D33" s="43">
        <v>761</v>
      </c>
      <c r="E33" s="12">
        <v>44737</v>
      </c>
      <c r="F33" s="42">
        <v>39888</v>
      </c>
      <c r="G33" s="86">
        <v>4849</v>
      </c>
      <c r="H33" s="65" t="str">
        <f t="shared" si="0"/>
        <v>西原町</v>
      </c>
    </row>
    <row r="34" spans="1:8" s="5" customFormat="1" ht="11.25" customHeight="1" x14ac:dyDescent="0.25">
      <c r="A34" s="25" t="str">
        <f>'(3)_イ_特別徴収義務者'!A34</f>
        <v>与那原町</v>
      </c>
      <c r="B34" s="81">
        <v>3</v>
      </c>
      <c r="C34" s="38">
        <v>1029</v>
      </c>
      <c r="D34" s="39">
        <v>412</v>
      </c>
      <c r="E34" s="10">
        <v>18590</v>
      </c>
      <c r="F34" s="38">
        <v>16202</v>
      </c>
      <c r="G34" s="76">
        <v>2388</v>
      </c>
      <c r="H34" s="61" t="str">
        <f t="shared" si="0"/>
        <v>与那原町</v>
      </c>
    </row>
    <row r="35" spans="1:8" s="5" customFormat="1" ht="11.25" customHeight="1" x14ac:dyDescent="0.25">
      <c r="A35" s="25" t="str">
        <f>'(3)_イ_特別徴収義務者'!A35</f>
        <v>南風原町</v>
      </c>
      <c r="B35" s="81">
        <v>3</v>
      </c>
      <c r="C35" s="38">
        <v>1968</v>
      </c>
      <c r="D35" s="39">
        <v>752</v>
      </c>
      <c r="E35" s="10">
        <v>39979</v>
      </c>
      <c r="F35" s="38">
        <v>35560</v>
      </c>
      <c r="G35" s="76">
        <v>4419</v>
      </c>
      <c r="H35" s="61" t="str">
        <f t="shared" si="0"/>
        <v>南風原町</v>
      </c>
    </row>
    <row r="36" spans="1:8" s="5" customFormat="1" ht="11.25" customHeight="1" x14ac:dyDescent="0.25">
      <c r="A36" s="25" t="str">
        <f>'(3)_イ_特別徴収義務者'!A36</f>
        <v>渡嘉敷村</v>
      </c>
      <c r="B36" s="81">
        <v>1</v>
      </c>
      <c r="C36" s="38">
        <v>40</v>
      </c>
      <c r="D36" s="39">
        <v>13</v>
      </c>
      <c r="E36" s="10">
        <v>731</v>
      </c>
      <c r="F36" s="38">
        <v>635</v>
      </c>
      <c r="G36" s="76">
        <v>96</v>
      </c>
      <c r="H36" s="61" t="str">
        <f t="shared" si="0"/>
        <v>渡嘉敷村</v>
      </c>
    </row>
    <row r="37" spans="1:8" s="5" customFormat="1" ht="11.25" customHeight="1" x14ac:dyDescent="0.25">
      <c r="A37" s="26" t="str">
        <f>'(3)_イ_特別徴収義務者'!A37</f>
        <v>座間味村</v>
      </c>
      <c r="B37" s="77">
        <v>1</v>
      </c>
      <c r="C37" s="34">
        <v>39</v>
      </c>
      <c r="D37" s="35">
        <v>20</v>
      </c>
      <c r="E37" s="8">
        <v>521</v>
      </c>
      <c r="F37" s="34">
        <v>416</v>
      </c>
      <c r="G37" s="78">
        <v>105</v>
      </c>
      <c r="H37" s="62" t="str">
        <f t="shared" si="0"/>
        <v>座間味村</v>
      </c>
    </row>
    <row r="38" spans="1:8" s="5" customFormat="1" ht="11.25" customHeight="1" x14ac:dyDescent="0.25">
      <c r="A38" s="27" t="str">
        <f>'(3)_イ_特別徴収義務者'!A38</f>
        <v>粟国村</v>
      </c>
      <c r="B38" s="79">
        <v>1</v>
      </c>
      <c r="C38" s="36">
        <v>32</v>
      </c>
      <c r="D38" s="37">
        <v>11</v>
      </c>
      <c r="E38" s="9">
        <v>562</v>
      </c>
      <c r="F38" s="36">
        <v>497</v>
      </c>
      <c r="G38" s="80">
        <v>65</v>
      </c>
      <c r="H38" s="63" t="str">
        <f t="shared" si="0"/>
        <v>粟国村</v>
      </c>
    </row>
    <row r="39" spans="1:8" s="5" customFormat="1" ht="11.25" customHeight="1" x14ac:dyDescent="0.25">
      <c r="A39" s="25" t="str">
        <f>'(3)_イ_特別徴収義務者'!A39</f>
        <v>渡名喜村</v>
      </c>
      <c r="B39" s="81">
        <v>1</v>
      </c>
      <c r="C39" s="38">
        <v>32</v>
      </c>
      <c r="D39" s="39">
        <v>12</v>
      </c>
      <c r="E39" s="10">
        <v>215</v>
      </c>
      <c r="F39" s="38">
        <v>129</v>
      </c>
      <c r="G39" s="76">
        <v>86</v>
      </c>
      <c r="H39" s="61" t="str">
        <f t="shared" si="0"/>
        <v>渡名喜村</v>
      </c>
    </row>
    <row r="40" spans="1:8" s="5" customFormat="1" ht="11.25" customHeight="1" x14ac:dyDescent="0.25">
      <c r="A40" s="25" t="str">
        <f>'(3)_イ_特別徴収義務者'!A40</f>
        <v>南大東村</v>
      </c>
      <c r="B40" s="81">
        <v>1</v>
      </c>
      <c r="C40" s="38">
        <v>20</v>
      </c>
      <c r="D40" s="39">
        <v>5</v>
      </c>
      <c r="E40" s="10">
        <v>413</v>
      </c>
      <c r="F40" s="38">
        <v>372</v>
      </c>
      <c r="G40" s="76">
        <v>41</v>
      </c>
      <c r="H40" s="61" t="str">
        <f t="shared" si="0"/>
        <v>南大東村</v>
      </c>
    </row>
    <row r="41" spans="1:8" s="5" customFormat="1" ht="11.25" customHeight="1" x14ac:dyDescent="0.25">
      <c r="A41" s="25" t="str">
        <f>'(3)_イ_特別徴収義務者'!A41</f>
        <v>北大東村</v>
      </c>
      <c r="B41" s="81">
        <v>1</v>
      </c>
      <c r="C41" s="38">
        <v>35</v>
      </c>
      <c r="D41" s="39">
        <v>10</v>
      </c>
      <c r="E41" s="10">
        <v>337</v>
      </c>
      <c r="F41" s="38">
        <v>247</v>
      </c>
      <c r="G41" s="76">
        <v>90</v>
      </c>
      <c r="H41" s="61" t="str">
        <f t="shared" si="0"/>
        <v>北大東村</v>
      </c>
    </row>
    <row r="42" spans="1:8" s="5" customFormat="1" ht="11.25" customHeight="1" x14ac:dyDescent="0.25">
      <c r="A42" s="28" t="str">
        <f>'(3)_イ_特別徴収義務者'!A42</f>
        <v>伊平屋村</v>
      </c>
      <c r="B42" s="87">
        <v>1</v>
      </c>
      <c r="C42" s="40">
        <v>72</v>
      </c>
      <c r="D42" s="41">
        <v>19</v>
      </c>
      <c r="E42" s="11">
        <v>1307</v>
      </c>
      <c r="F42" s="40">
        <v>1151</v>
      </c>
      <c r="G42" s="84">
        <v>156</v>
      </c>
      <c r="H42" s="64" t="str">
        <f t="shared" si="0"/>
        <v>伊平屋村</v>
      </c>
    </row>
    <row r="43" spans="1:8" s="5" customFormat="1" ht="11.25" customHeight="1" x14ac:dyDescent="0.25">
      <c r="A43" s="29" t="str">
        <f>'(3)_イ_特別徴収義務者'!A43</f>
        <v>伊是名村</v>
      </c>
      <c r="B43" s="85">
        <v>1</v>
      </c>
      <c r="C43" s="42">
        <v>91</v>
      </c>
      <c r="D43" s="43">
        <v>32</v>
      </c>
      <c r="E43" s="12">
        <v>728</v>
      </c>
      <c r="F43" s="42">
        <v>482</v>
      </c>
      <c r="G43" s="86">
        <v>246</v>
      </c>
      <c r="H43" s="65" t="str">
        <f t="shared" si="0"/>
        <v>伊是名村</v>
      </c>
    </row>
    <row r="44" spans="1:8" s="5" customFormat="1" ht="11.25" customHeight="1" x14ac:dyDescent="0.25">
      <c r="A44" s="25" t="str">
        <f>'(3)_イ_特別徴収義務者'!A44</f>
        <v>久米島町</v>
      </c>
      <c r="B44" s="81">
        <v>7</v>
      </c>
      <c r="C44" s="38">
        <v>353</v>
      </c>
      <c r="D44" s="39">
        <v>128</v>
      </c>
      <c r="E44" s="10">
        <v>6245</v>
      </c>
      <c r="F44" s="38">
        <v>5511</v>
      </c>
      <c r="G44" s="76">
        <v>734</v>
      </c>
      <c r="H44" s="61" t="str">
        <f t="shared" si="0"/>
        <v>久米島町</v>
      </c>
    </row>
    <row r="45" spans="1:8" s="5" customFormat="1" ht="11.25" customHeight="1" x14ac:dyDescent="0.25">
      <c r="A45" s="25" t="str">
        <f>'(3)_イ_特別徴収義務者'!A45</f>
        <v>八重瀬町</v>
      </c>
      <c r="B45" s="81">
        <v>3</v>
      </c>
      <c r="C45" s="38">
        <v>1771</v>
      </c>
      <c r="D45" s="39">
        <v>591</v>
      </c>
      <c r="E45" s="10">
        <v>32636</v>
      </c>
      <c r="F45" s="38">
        <v>28863</v>
      </c>
      <c r="G45" s="76">
        <v>3773</v>
      </c>
      <c r="H45" s="61" t="str">
        <f t="shared" si="0"/>
        <v>八重瀬町</v>
      </c>
    </row>
    <row r="46" spans="1:8" s="5" customFormat="1" ht="11.25" customHeight="1" x14ac:dyDescent="0.25">
      <c r="A46" s="25" t="str">
        <f>'(3)_イ_特別徴収義務者'!A46</f>
        <v>多良間村</v>
      </c>
      <c r="B46" s="81">
        <v>1</v>
      </c>
      <c r="C46" s="38">
        <v>50</v>
      </c>
      <c r="D46" s="39">
        <v>21</v>
      </c>
      <c r="E46" s="10">
        <v>855</v>
      </c>
      <c r="F46" s="38">
        <v>760</v>
      </c>
      <c r="G46" s="76">
        <v>95</v>
      </c>
      <c r="H46" s="61" t="str">
        <f t="shared" si="0"/>
        <v>多良間村</v>
      </c>
    </row>
    <row r="47" spans="1:8" s="5" customFormat="1" ht="11.25" customHeight="1" x14ac:dyDescent="0.25">
      <c r="A47" s="26" t="str">
        <f>'(3)_イ_特別徴収義務者'!A47</f>
        <v>竹富町</v>
      </c>
      <c r="B47" s="77">
        <v>2</v>
      </c>
      <c r="C47" s="34">
        <v>195</v>
      </c>
      <c r="D47" s="35">
        <v>62</v>
      </c>
      <c r="E47" s="8">
        <v>2383</v>
      </c>
      <c r="F47" s="34">
        <v>1879</v>
      </c>
      <c r="G47" s="78">
        <v>504</v>
      </c>
      <c r="H47" s="62" t="str">
        <f t="shared" si="0"/>
        <v>竹富町</v>
      </c>
    </row>
    <row r="48" spans="1:8" s="5" customFormat="1" ht="11.25" customHeight="1" thickBot="1" x14ac:dyDescent="0.3">
      <c r="A48" s="52" t="str">
        <f>'(3)_イ_特別徴収義務者'!A48</f>
        <v>与那国町</v>
      </c>
      <c r="B48" s="89">
        <v>1</v>
      </c>
      <c r="C48" s="54">
        <v>87</v>
      </c>
      <c r="D48" s="55">
        <v>25</v>
      </c>
      <c r="E48" s="53">
        <v>1045</v>
      </c>
      <c r="F48" s="54">
        <v>842</v>
      </c>
      <c r="G48" s="90">
        <v>203</v>
      </c>
      <c r="H48" s="66" t="str">
        <f t="shared" si="0"/>
        <v>与那国町</v>
      </c>
    </row>
    <row r="49" spans="1:8" s="5" customFormat="1" ht="11.25" customHeight="1" x14ac:dyDescent="0.25">
      <c r="A49" s="93" t="s">
        <v>3</v>
      </c>
      <c r="B49" s="94">
        <f t="shared" ref="B49:G49" si="1">SUM(B8:B18)</f>
        <v>60</v>
      </c>
      <c r="C49" s="95">
        <f t="shared" si="1"/>
        <v>66290</v>
      </c>
      <c r="D49" s="96">
        <f t="shared" si="1"/>
        <v>23674</v>
      </c>
      <c r="E49" s="97">
        <f t="shared" si="1"/>
        <v>1497728</v>
      </c>
      <c r="F49" s="95">
        <f t="shared" si="1"/>
        <v>1352136</v>
      </c>
      <c r="G49" s="98">
        <f t="shared" si="1"/>
        <v>145592</v>
      </c>
      <c r="H49" s="99" t="s">
        <v>3</v>
      </c>
    </row>
    <row r="50" spans="1:8" s="5" customFormat="1" ht="11.25" customHeight="1" x14ac:dyDescent="0.25">
      <c r="A50" s="100" t="s">
        <v>4</v>
      </c>
      <c r="B50" s="101">
        <f t="shared" ref="B50:G50" si="2">SUM(B19:B48)</f>
        <v>65</v>
      </c>
      <c r="C50" s="102">
        <f t="shared" si="2"/>
        <v>19858</v>
      </c>
      <c r="D50" s="103">
        <f t="shared" si="2"/>
        <v>9162</v>
      </c>
      <c r="E50" s="104">
        <f t="shared" si="2"/>
        <v>319785</v>
      </c>
      <c r="F50" s="102">
        <f t="shared" si="2"/>
        <v>274303</v>
      </c>
      <c r="G50" s="105">
        <f t="shared" si="2"/>
        <v>45482</v>
      </c>
      <c r="H50" s="106" t="s">
        <v>4</v>
      </c>
    </row>
    <row r="51" spans="1:8" s="5" customFormat="1" ht="11.25" customHeight="1" thickBot="1" x14ac:dyDescent="0.3">
      <c r="A51" s="6" t="s">
        <v>5</v>
      </c>
      <c r="B51" s="91">
        <f t="shared" ref="B51:G51" si="3">SUM(B8:B48)</f>
        <v>125</v>
      </c>
      <c r="C51" s="44">
        <f t="shared" si="3"/>
        <v>86148</v>
      </c>
      <c r="D51" s="45">
        <f t="shared" si="3"/>
        <v>32836</v>
      </c>
      <c r="E51" s="13">
        <f t="shared" si="3"/>
        <v>1817513</v>
      </c>
      <c r="F51" s="44">
        <f t="shared" si="3"/>
        <v>1626439</v>
      </c>
      <c r="G51" s="92">
        <f t="shared" si="3"/>
        <v>191074</v>
      </c>
      <c r="H51" s="67" t="s">
        <v>5</v>
      </c>
    </row>
  </sheetData>
  <mergeCells count="6">
    <mergeCell ref="F4:F5"/>
    <mergeCell ref="G4:G5"/>
    <mergeCell ref="C3:D3"/>
    <mergeCell ref="F3:G3"/>
    <mergeCell ref="C4:C5"/>
    <mergeCell ref="D4:D5"/>
  </mergeCells>
  <phoneticPr fontId="1"/>
  <printOptions horizontalCentered="1" verticalCentered="1"/>
  <pageMargins left="0.59055118110236227" right="0.19685039370078741" top="0.59055118110236227" bottom="0.59055118110236227" header="0" footer="0"/>
  <pageSetup paperSize="9" scale="95" orientation="landscape" r:id="rId1"/>
  <headerFooter alignWithMargins="0">
    <oddHeader>&amp;R&amp;"HGｺﾞｼｯｸM,標準"&amp;11&amp;F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(3)_イ_特別徴収義務者</vt:lpstr>
      <vt:lpstr>(3)_ロ_特別徴収義務者</vt:lpstr>
      <vt:lpstr>'(3)_イ_特別徴収義務者'!Print_Area</vt:lpstr>
      <vt:lpstr>'(3)_ロ_特別徴収義務者'!Print_Area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山里　知洋</dc:creator>
  <cp:lastModifiedBy>0006871</cp:lastModifiedBy>
  <cp:lastPrinted>2024-02-29T06:36:21Z</cp:lastPrinted>
  <dcterms:created xsi:type="dcterms:W3CDTF">2001-12-08T15:40:43Z</dcterms:created>
  <dcterms:modified xsi:type="dcterms:W3CDTF">2025-03-27T10:24:05Z</dcterms:modified>
</cp:coreProperties>
</file>