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上水道）" sheetId="12" r:id="rId1"/>
    <sheet name="下水道事業（公共下水）" sheetId="13" r:id="rId2"/>
    <sheet name="下水道事業（農集）" sheetId="14" r:id="rId3"/>
    <sheet name="下水道事業（漁集）" sheetId="15" r:id="rId4"/>
  </sheets>
  <externalReferences>
    <externalReference r:id="rId5"/>
  </externalReferences>
  <definedNames>
    <definedName name="_xlnm.Criteria" localSheetId="3">'下水道事業（漁集）'!#REF!</definedName>
    <definedName name="_xlnm.Criteria" localSheetId="1">'下水道事業（公共下水）'!#REF!</definedName>
    <definedName name="_xlnm.Criteria" localSheetId="2">'下水道事業（農集）'!#REF!</definedName>
    <definedName name="_xlnm.Criteria" localSheetId="0">'水道事業（上水道）'!#REF!</definedName>
    <definedName name="_xlnm.Print_Area" localSheetId="3">'下水道事業（漁集）'!#REF!</definedName>
    <definedName name="_xlnm.Print_Area" localSheetId="1">'下水道事業（公共下水）'!#REF!</definedName>
    <definedName name="_xlnm.Print_Area" localSheetId="2">'下水道事業（農集）'!#REF!</definedName>
    <definedName name="_xlnm.Print_Area" localSheetId="0">'水道事業（上水道）'!#REF!</definedName>
  </definedNames>
  <calcPr calcId="145621"/>
</workbook>
</file>

<file path=xl/calcChain.xml><?xml version="1.0" encoding="utf-8"?>
<calcChain xmlns="http://schemas.openxmlformats.org/spreadsheetml/2006/main">
  <c r="AO31" i="12" l="1"/>
  <c r="D31" i="12"/>
  <c r="BB22" i="12"/>
  <c r="AT22" i="12"/>
  <c r="AM22" i="12"/>
  <c r="AF22" i="12"/>
  <c r="Y22" i="12"/>
  <c r="R22" i="12"/>
  <c r="K22" i="12"/>
  <c r="D22" i="12"/>
  <c r="AJ11" i="12"/>
  <c r="Y11" i="12"/>
  <c r="C11" i="12"/>
</calcChain>
</file>

<file path=xl/sharedStrings.xml><?xml version="1.0" encoding="utf-8"?>
<sst xmlns="http://schemas.openxmlformats.org/spreadsheetml/2006/main" count="95" uniqueCount="26">
  <si>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</si>
  <si>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</si>
  <si>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</si>
  <si>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</si>
  <si>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</si>
  <si>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</si>
  <si>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</si>
  <si>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</si>
  <si>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</si>
  <si>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</si>
  <si>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</si>
  <si>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</si>
  <si>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公営企業の名称</t>
    <rPh sb="0" eb="2">
      <t>コウエイ</t>
    </rPh>
    <rPh sb="2" eb="4">
      <t>キギョウ</t>
    </rPh>
    <rPh sb="5" eb="7">
      <t>メイショウ</t>
    </rPh>
    <phoneticPr fontId="2"/>
  </si>
  <si>
    <t>PFI</t>
    <phoneticPr fontId="2"/>
  </si>
  <si>
    <t>南城市</t>
  </si>
  <si>
    <t>下水道事業</t>
  </si>
  <si>
    <t>公共下水道</t>
  </si>
  <si>
    <t>PFI</t>
    <phoneticPr fontId="2"/>
  </si>
  <si>
    <t/>
  </si>
  <si>
    <t>○</t>
  </si>
  <si>
    <t>・必要な知見、ノウハウの不足により、抜本的改革の実施の検討ができていないため。
・人員に余裕がなく、通常業務をこなすだけで精一杯であり、抜本的な改革の実施が検討できていないため。</t>
  </si>
  <si>
    <t>公共下水道事業（工事）の見直しを行いながら、接続率のアップに努めます。また、大里地区の未整備地区においては、公共下水道（中城湾南部流域下水道）への接続を検討します。</t>
  </si>
  <si>
    <t>農業集落排水事業</t>
  </si>
  <si>
    <t>PFI</t>
    <phoneticPr fontId="2"/>
  </si>
  <si>
    <t>今後、接続率のアップや処理施設の統廃合などを検討しコスト抑制に努めます。</t>
  </si>
  <si>
    <t>漁業集落排水事業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</si>
</sst>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FF99"/>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4272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36001;&#25919;&#29677;/07&#20844;&#21942;&#20225;&#26989;&#12464;&#12523;&#12540;&#12503;/01&#12288;&#32207;&#21209;&#30465;&#31561;&#29031;&#20250;&#65288;&#20250;&#35336;&#21046;&#24230;&#25913;&#27491;&#38306;&#36899;&#20197;&#22806;&#65289;/H28/06%20&#12304;&#32207;&#21209;&#30465;&#33258;&#27835;&#36001;&#25919;&#23616;&#20844;&#21942;&#20225;&#26989;&#35506;&#12305;&#65288;&#20381;&#38972;&#65289;&#24179;&#25104;28&#24180;&#24230;%20&#22320;&#26041;&#20844;&#21942;&#20225;&#26989;&#12398;&#25244;&#26412;&#30340;&#12394;&#25913;&#38761;&#31561;&#12398;&#21462;&#32068;&#29366;&#27841;&#35519;&#26619;&#12395;&#12388;&#12356;&#12390;/05_&#65288;&#65303;&#26376;14&#26085;&#36861;&#21152;&#35352;&#20837;&#20381;&#38972;&#65289;&#20844;&#34920;&#12395;&#21521;&#12369;&#12390;/05_&#30476;&#8594;&#22269;&#65288;7&#26376;26&#26085;&#65288;&#28779;&#65289;&#12294;&#65289;/&#12288;&#12288;&#12304;&#21335;&#22478;&#24066;&#65288;&#19978;&#27700;&#36947;&#20107;&#26989;&#65289;&#12305;&#20844;&#38283;&#29992;&#12501;&#12449;&#12452;&#125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Y6" t="str">
            <v>○</v>
          </cell>
          <cell r="AA6" t="str">
            <v>現行の体制で、健全な運営が行えているため。</v>
          </cell>
          <cell r="AB6" t="str">
            <v>現在のところ、特に考えられる経営改革、検討していることはありません。</v>
          </cell>
          <cell r="AU6" t="str">
            <v/>
          </cell>
          <cell r="CB6" t="str">
            <v/>
          </cell>
          <cell r="DD6" t="str">
            <v/>
          </cell>
          <cell r="EH6" t="str">
            <v/>
          </cell>
          <cell r="FO6" t="str">
            <v/>
          </cell>
          <cell r="GT6" t="str">
            <v/>
          </cell>
          <cell r="HX6" t="str">
            <v/>
          </cell>
        </row>
      </sheetData>
      <sheetData sheetId="2">
        <row r="8">
          <cell r="B8" t="str">
            <v>南城市</v>
          </cell>
          <cell r="C8" t="str">
            <v>水道事業</v>
          </cell>
          <cell r="D8" t="str">
            <v>南城市水道事業</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Z48" sqref="Z48"/>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11</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tr">
        <f>[1]様式０!B8</f>
        <v>南城市</v>
      </c>
      <c r="D11" s="107"/>
      <c r="E11" s="107"/>
      <c r="F11" s="107"/>
      <c r="G11" s="107"/>
      <c r="H11" s="107"/>
      <c r="I11" s="107"/>
      <c r="J11" s="107"/>
      <c r="K11" s="107"/>
      <c r="L11" s="107"/>
      <c r="M11" s="107"/>
      <c r="N11" s="107"/>
      <c r="O11" s="107"/>
      <c r="P11" s="107"/>
      <c r="Q11" s="107"/>
      <c r="R11" s="107"/>
      <c r="S11" s="107"/>
      <c r="T11" s="107"/>
      <c r="U11" s="107"/>
      <c r="V11" s="107"/>
      <c r="W11" s="107"/>
      <c r="X11" s="108"/>
      <c r="Y11" s="106" t="str">
        <f>[1]様式０!C8</f>
        <v>水道事業</v>
      </c>
      <c r="Z11" s="107"/>
      <c r="AA11" s="107"/>
      <c r="AB11" s="107"/>
      <c r="AC11" s="107"/>
      <c r="AD11" s="107"/>
      <c r="AE11" s="107"/>
      <c r="AF11" s="107"/>
      <c r="AG11" s="107"/>
      <c r="AH11" s="107"/>
      <c r="AI11" s="108"/>
      <c r="AJ11" s="115" t="str">
        <f>[1]様式０!D8</f>
        <v>南城市水道事業</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tr">
        <f>IF(AND(OR([1]集計用シート!I6="○",[1]集計用シート!R6="○"),[1]集計用シート!AU6=""),"○","")</f>
        <v/>
      </c>
      <c r="E22" s="73"/>
      <c r="F22" s="73"/>
      <c r="G22" s="73"/>
      <c r="H22" s="73"/>
      <c r="I22" s="73"/>
      <c r="J22" s="74"/>
      <c r="K22" s="72" t="str">
        <f>IF(AND(OR([1]集計用シート!J6="○",[1]集計用シート!S6="○"),[1]集計用シート!CB6=""),"○","")</f>
        <v/>
      </c>
      <c r="L22" s="73"/>
      <c r="M22" s="73"/>
      <c r="N22" s="73"/>
      <c r="O22" s="73"/>
      <c r="P22" s="73"/>
      <c r="Q22" s="74"/>
      <c r="R22" s="72" t="str">
        <f>IF(AND(OR([1]集計用シート!K6="○",[1]集計用シート!T6="○"),[1]集計用シート!DD6=""),"○","")</f>
        <v/>
      </c>
      <c r="S22" s="73"/>
      <c r="T22" s="73"/>
      <c r="U22" s="73"/>
      <c r="V22" s="73"/>
      <c r="W22" s="73"/>
      <c r="X22" s="74"/>
      <c r="Y22" s="72" t="str">
        <f>IF(AND(OR([1]集計用シート!L6="○",[1]集計用シート!U6="○"),[1]集計用シート!EH6=""),"○","")</f>
        <v/>
      </c>
      <c r="Z22" s="73"/>
      <c r="AA22" s="73"/>
      <c r="AB22" s="73"/>
      <c r="AC22" s="73"/>
      <c r="AD22" s="73"/>
      <c r="AE22" s="74"/>
      <c r="AF22" s="72" t="str">
        <f>IF(AND(OR([1]集計用シート!M6="○",[1]集計用シート!V6="○"),[1]集計用シート!FO6=""),"○","")</f>
        <v/>
      </c>
      <c r="AG22" s="73"/>
      <c r="AH22" s="73"/>
      <c r="AI22" s="73"/>
      <c r="AJ22" s="73"/>
      <c r="AK22" s="73"/>
      <c r="AL22" s="74"/>
      <c r="AM22" s="72" t="str">
        <f>IF(AND(OR([1]集計用シート!N6="○",[1]集計用シート!W6="○"),[1]集計用シート!GT6=""),"○","")</f>
        <v/>
      </c>
      <c r="AN22" s="73"/>
      <c r="AO22" s="73"/>
      <c r="AP22" s="73"/>
      <c r="AQ22" s="73"/>
      <c r="AR22" s="73"/>
      <c r="AS22" s="74"/>
      <c r="AT22" s="72" t="str">
        <f>IF(AND(OR([1]集計用シート!O6="○",[1]集計用シート!X6="○"),[1]集計用シート!HX6=""),"○","")</f>
        <v/>
      </c>
      <c r="AU22" s="73"/>
      <c r="AV22" s="73"/>
      <c r="AW22" s="73"/>
      <c r="AX22" s="73"/>
      <c r="AY22" s="73"/>
      <c r="AZ22" s="74"/>
      <c r="BA22" s="26"/>
      <c r="BB22" s="72" t="str">
        <f>IF(OR([1]集計用シート!Y6="○",[1]集計用シート!AA6&lt;&gt;"",[1]集計用シート!AB6&lt;&gt;""),"○","")</f>
        <v>○</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tr">
        <f>IF([1]集計用シート!AA6="","",[1]集計用シート!AA6)</f>
        <v>現行の体制で、健全な運営が行えているため。</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tr">
        <f>IF([1]集計用シート!AB6="","",[1]集計用シート!AB6)</f>
        <v>現在のところ、特に考えられる経営改革、検討していることはありません。</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BJ50" sqref="BJ50"/>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11</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15</v>
      </c>
      <c r="Z11" s="107"/>
      <c r="AA11" s="107"/>
      <c r="AB11" s="107"/>
      <c r="AC11" s="107"/>
      <c r="AD11" s="107"/>
      <c r="AE11" s="107"/>
      <c r="AF11" s="107"/>
      <c r="AG11" s="107"/>
      <c r="AH11" s="107"/>
      <c r="AI11" s="108"/>
      <c r="AJ11" s="115" t="s">
        <v>16</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17</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18</v>
      </c>
      <c r="E22" s="73"/>
      <c r="F22" s="73"/>
      <c r="G22" s="73"/>
      <c r="H22" s="73"/>
      <c r="I22" s="73"/>
      <c r="J22" s="74"/>
      <c r="K22" s="72" t="s">
        <v>18</v>
      </c>
      <c r="L22" s="73"/>
      <c r="M22" s="73"/>
      <c r="N22" s="73"/>
      <c r="O22" s="73"/>
      <c r="P22" s="73"/>
      <c r="Q22" s="74"/>
      <c r="R22" s="72" t="s">
        <v>18</v>
      </c>
      <c r="S22" s="73"/>
      <c r="T22" s="73"/>
      <c r="U22" s="73"/>
      <c r="V22" s="73"/>
      <c r="W22" s="73"/>
      <c r="X22" s="74"/>
      <c r="Y22" s="72" t="s">
        <v>18</v>
      </c>
      <c r="Z22" s="73"/>
      <c r="AA22" s="73"/>
      <c r="AB22" s="73"/>
      <c r="AC22" s="73"/>
      <c r="AD22" s="73"/>
      <c r="AE22" s="74"/>
      <c r="AF22" s="72" t="s">
        <v>18</v>
      </c>
      <c r="AG22" s="73"/>
      <c r="AH22" s="73"/>
      <c r="AI22" s="73"/>
      <c r="AJ22" s="73"/>
      <c r="AK22" s="73"/>
      <c r="AL22" s="74"/>
      <c r="AM22" s="72" t="s">
        <v>18</v>
      </c>
      <c r="AN22" s="73"/>
      <c r="AO22" s="73"/>
      <c r="AP22" s="73"/>
      <c r="AQ22" s="73"/>
      <c r="AR22" s="73"/>
      <c r="AS22" s="74"/>
      <c r="AT22" s="72" t="s">
        <v>18</v>
      </c>
      <c r="AU22" s="73"/>
      <c r="AV22" s="73"/>
      <c r="AW22" s="73"/>
      <c r="AX22" s="73"/>
      <c r="AY22" s="73"/>
      <c r="AZ22" s="74"/>
      <c r="BA22" s="26"/>
      <c r="BB22" s="72" t="s">
        <v>19</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20</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21</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CD52" sqref="CD52"/>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11</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15</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18</v>
      </c>
      <c r="E22" s="73"/>
      <c r="F22" s="73"/>
      <c r="G22" s="73"/>
      <c r="H22" s="73"/>
      <c r="I22" s="73"/>
      <c r="J22" s="74"/>
      <c r="K22" s="72" t="s">
        <v>18</v>
      </c>
      <c r="L22" s="73"/>
      <c r="M22" s="73"/>
      <c r="N22" s="73"/>
      <c r="O22" s="73"/>
      <c r="P22" s="73"/>
      <c r="Q22" s="74"/>
      <c r="R22" s="72" t="s">
        <v>18</v>
      </c>
      <c r="S22" s="73"/>
      <c r="T22" s="73"/>
      <c r="U22" s="73"/>
      <c r="V22" s="73"/>
      <c r="W22" s="73"/>
      <c r="X22" s="74"/>
      <c r="Y22" s="72" t="s">
        <v>18</v>
      </c>
      <c r="Z22" s="73"/>
      <c r="AA22" s="73"/>
      <c r="AB22" s="73"/>
      <c r="AC22" s="73"/>
      <c r="AD22" s="73"/>
      <c r="AE22" s="74"/>
      <c r="AF22" s="72" t="s">
        <v>18</v>
      </c>
      <c r="AG22" s="73"/>
      <c r="AH22" s="73"/>
      <c r="AI22" s="73"/>
      <c r="AJ22" s="73"/>
      <c r="AK22" s="73"/>
      <c r="AL22" s="74"/>
      <c r="AM22" s="72" t="s">
        <v>18</v>
      </c>
      <c r="AN22" s="73"/>
      <c r="AO22" s="73"/>
      <c r="AP22" s="73"/>
      <c r="AQ22" s="73"/>
      <c r="AR22" s="73"/>
      <c r="AS22" s="74"/>
      <c r="AT22" s="72" t="s">
        <v>18</v>
      </c>
      <c r="AU22" s="73"/>
      <c r="AV22" s="73"/>
      <c r="AW22" s="73"/>
      <c r="AX22" s="73"/>
      <c r="AY22" s="73"/>
      <c r="AZ22" s="74"/>
      <c r="BA22" s="26"/>
      <c r="BB22" s="72" t="s">
        <v>19</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20</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24</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176"/>
  <sheetViews>
    <sheetView view="pageBreakPreview" zoomScale="60" zoomScaleNormal="70" zoomScalePageLayoutView="40" workbookViewId="0">
      <selection activeCell="CD52" sqref="CD52"/>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11</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15</v>
      </c>
      <c r="Z11" s="107"/>
      <c r="AA11" s="107"/>
      <c r="AB11" s="107"/>
      <c r="AC11" s="107"/>
      <c r="AD11" s="107"/>
      <c r="AE11" s="107"/>
      <c r="AF11" s="107"/>
      <c r="AG11" s="107"/>
      <c r="AH11" s="107"/>
      <c r="AI11" s="108"/>
      <c r="AJ11" s="115" t="s">
        <v>25</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18</v>
      </c>
      <c r="E22" s="73"/>
      <c r="F22" s="73"/>
      <c r="G22" s="73"/>
      <c r="H22" s="73"/>
      <c r="I22" s="73"/>
      <c r="J22" s="74"/>
      <c r="K22" s="72" t="s">
        <v>18</v>
      </c>
      <c r="L22" s="73"/>
      <c r="M22" s="73"/>
      <c r="N22" s="73"/>
      <c r="O22" s="73"/>
      <c r="P22" s="73"/>
      <c r="Q22" s="74"/>
      <c r="R22" s="72" t="s">
        <v>18</v>
      </c>
      <c r="S22" s="73"/>
      <c r="T22" s="73"/>
      <c r="U22" s="73"/>
      <c r="V22" s="73"/>
      <c r="W22" s="73"/>
      <c r="X22" s="74"/>
      <c r="Y22" s="72" t="s">
        <v>18</v>
      </c>
      <c r="Z22" s="73"/>
      <c r="AA22" s="73"/>
      <c r="AB22" s="73"/>
      <c r="AC22" s="73"/>
      <c r="AD22" s="73"/>
      <c r="AE22" s="74"/>
      <c r="AF22" s="72" t="s">
        <v>18</v>
      </c>
      <c r="AG22" s="73"/>
      <c r="AH22" s="73"/>
      <c r="AI22" s="73"/>
      <c r="AJ22" s="73"/>
      <c r="AK22" s="73"/>
      <c r="AL22" s="74"/>
      <c r="AM22" s="72" t="s">
        <v>18</v>
      </c>
      <c r="AN22" s="73"/>
      <c r="AO22" s="73"/>
      <c r="AP22" s="73"/>
      <c r="AQ22" s="73"/>
      <c r="AR22" s="73"/>
      <c r="AS22" s="74"/>
      <c r="AT22" s="72" t="s">
        <v>18</v>
      </c>
      <c r="AU22" s="73"/>
      <c r="AV22" s="73"/>
      <c r="AW22" s="73"/>
      <c r="AX22" s="73"/>
      <c r="AY22" s="73"/>
      <c r="AZ22" s="74"/>
      <c r="BA22" s="26"/>
      <c r="BB22" s="72" t="s">
        <v>19</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3.5"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3.5"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3.5" customHeight="1" x14ac:dyDescent="0.15">
      <c r="D28" s="14"/>
      <c r="E28" s="14"/>
      <c r="F28" s="14"/>
      <c r="G28" s="14"/>
      <c r="H28" s="14"/>
      <c r="I28" s="14"/>
      <c r="J28" s="14"/>
      <c r="K28" s="14"/>
      <c r="L28" s="14"/>
      <c r="M28" s="14"/>
      <c r="N28" s="14"/>
      <c r="O28" s="14"/>
      <c r="P28" s="14"/>
      <c r="Q28" s="14"/>
      <c r="R28" s="14"/>
      <c r="S28" s="14"/>
      <c r="T28" s="14"/>
      <c r="U28" s="14"/>
      <c r="V28" s="14"/>
      <c r="W28" s="14"/>
    </row>
    <row r="29" spans="1:72" ht="13.5"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3.5"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3.5" customHeight="1" x14ac:dyDescent="0.15">
      <c r="C31" s="37"/>
      <c r="D31" s="54" t="s">
        <v>20</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24</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3.5"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3.5"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3.5"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3.5"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3.5"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3.5"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3.5"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row r="39" spans="1:72" ht="13.5" customHeight="1" x14ac:dyDescent="0.15"/>
    <row r="40" spans="1:72" ht="13.5" customHeight="1" x14ac:dyDescent="0.15"/>
    <row r="41" spans="1:72" ht="13.5" customHeight="1" x14ac:dyDescent="0.15"/>
    <row r="42" spans="1:72" ht="13.5" customHeight="1" x14ac:dyDescent="0.15"/>
    <row r="43" spans="1:72" ht="13.5" customHeight="1" x14ac:dyDescent="0.15"/>
    <row r="44" spans="1:72" ht="13.5" customHeight="1" x14ac:dyDescent="0.15"/>
    <row r="45" spans="1:72" ht="13.5" customHeight="1" x14ac:dyDescent="0.15"/>
    <row r="46" spans="1:72" ht="13.5" customHeight="1" x14ac:dyDescent="0.15"/>
    <row r="47" spans="1:72" ht="13.5" customHeight="1" x14ac:dyDescent="0.15"/>
    <row r="48" spans="1:7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水道事業（上水道）</vt:lpstr>
      <vt:lpstr>下水道事業（公共下水）</vt:lpstr>
      <vt:lpstr>下水道事業（農集）</vt:lpstr>
      <vt:lpstr>下水道事業（漁集）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2016-08-25T09:23:12Z</dcterms:modified>
</cp:coreProperties>
</file>