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公共下水）" sheetId="13" r:id="rId2"/>
    <sheet name="下水道事業（農集）" sheetId="14" r:id="rId3"/>
    <sheet name="下水道事業（漁集）" sheetId="15" r:id="rId4"/>
    <sheet name="港湾整備事業" sheetId="16" r:id="rId5"/>
    <sheet name="宅地造成事業（臨海）" sheetId="17" r:id="rId6"/>
    <sheet name="宅地造成事業（区画）" sheetId="18" r:id="rId7"/>
  </sheets>
  <externalReferences>
    <externalReference r:id="rId8"/>
  </externalReferences>
  <definedNames>
    <definedName name="_xlnm.Criteria" localSheetId="3">'下水道事業（漁集）'!#REF!</definedName>
    <definedName name="_xlnm.Criteria" localSheetId="1">'下水道事業（公共下水）'!#REF!</definedName>
    <definedName name="_xlnm.Criteria" localSheetId="2">'下水道事業（農集）'!#REF!</definedName>
    <definedName name="_xlnm.Criteria" localSheetId="4">港湾整備事業!#REF!</definedName>
    <definedName name="_xlnm.Criteria" localSheetId="0">'水道事業（上水道）'!#REF!</definedName>
    <definedName name="_xlnm.Criteria" localSheetId="6">'宅地造成事業（区画）'!#REF!</definedName>
    <definedName name="_xlnm.Criteria" localSheetId="5">'宅地造成事業（臨海）'!#REF!</definedName>
    <definedName name="_xlnm.Print_Area" localSheetId="3">'下水道事業（漁集）'!#REF!</definedName>
    <definedName name="_xlnm.Print_Area" localSheetId="1">'下水道事業（公共下水）'!#REF!</definedName>
    <definedName name="_xlnm.Print_Area" localSheetId="2">'下水道事業（農集）'!#REF!</definedName>
    <definedName name="_xlnm.Print_Area" localSheetId="4">港湾整備事業!#REF!</definedName>
    <definedName name="_xlnm.Print_Area" localSheetId="0">'水道事業（上水道）'!#REF!</definedName>
    <definedName name="_xlnm.Print_Area" localSheetId="6">'宅地造成事業（区画）'!#REF!</definedName>
    <definedName name="_xlnm.Print_Area" localSheetId="5">'宅地造成事業（臨海）'!#REF!</definedName>
  </definedNames>
  <calcPr calcId="145621"/>
</workbook>
</file>

<file path=xl/calcChain.xml><?xml version="1.0" encoding="utf-8"?>
<calcChain xmlns="http://schemas.openxmlformats.org/spreadsheetml/2006/main">
  <c r="AO31" i="12" l="1"/>
  <c r="D31" i="12"/>
  <c r="BB22" i="12"/>
  <c r="AT22" i="12"/>
  <c r="AM22" i="12"/>
  <c r="AF22" i="12"/>
  <c r="Y22" i="12"/>
  <c r="R22" i="12"/>
  <c r="K22" i="12"/>
  <c r="D22" i="12"/>
  <c r="AJ11" i="12"/>
  <c r="Y11" i="12"/>
  <c r="C11" i="12"/>
</calcChain>
</file>

<file path=xl/sharedStrings.xml><?xml version="1.0" encoding="utf-8"?>
<sst xmlns="http://schemas.openxmlformats.org/spreadsheetml/2006/main" count="176" uniqueCount="38">
  <si>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</si>
  <si>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</si>
  <si>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</si>
  <si>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</si>
  <si>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</si>
  <si>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</si>
  <si>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</si>
  <si>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</si>
  <si>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</si>
  <si>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</si>
  <si>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</si>
  <si>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</si>
  <si>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</si>
  <si>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</si>
  <si>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宮古島市</t>
  </si>
  <si>
    <t>下水道事業</t>
  </si>
  <si>
    <t>公共下水道</t>
  </si>
  <si>
    <t>PFI</t>
    <phoneticPr fontId="2"/>
  </si>
  <si>
    <t/>
  </si>
  <si>
    <t>○</t>
  </si>
  <si>
    <t>人員に余裕がなく、通常業務をこなすだけで精一杯であり、抜本的な改革の実施が検討できないため。</t>
  </si>
  <si>
    <t>抜本的な改革に取り組むために、人員の増員を上申中である。</t>
  </si>
  <si>
    <t>農漁業集落排水特別会計</t>
  </si>
  <si>
    <t>人員に余裕がなく、通常業務をこなすだけで精一杯であり、抜本的な改革の実施が検討できていないため。</t>
  </si>
  <si>
    <t>当係単独での改革検討の着手は見込めないが、（当課）公共下水は法適用化の検討を始めており、公共下水の動向によって、同時に経営改革を行う方向にある。</t>
  </si>
  <si>
    <t>PFI</t>
    <phoneticPr fontId="2"/>
  </si>
  <si>
    <t>港湾整備事業</t>
  </si>
  <si>
    <t>港湾事業特別会計</t>
  </si>
  <si>
    <t>PFI</t>
    <phoneticPr fontId="2"/>
  </si>
  <si>
    <t>必要な知見、ノウハウの不足により、抜本的改革の実施の検討ができていないため。</t>
  </si>
  <si>
    <t>健全財政ではないが当面は、経営を維持できるため、改革の必要性が喫緊の課題となっていない。</t>
  </si>
  <si>
    <t>宅地造成事業</t>
  </si>
  <si>
    <t>PFI</t>
    <phoneticPr fontId="2"/>
  </si>
  <si>
    <t>沖縄県宮古島市</t>
  </si>
  <si>
    <t>土地区画整理事業特別会計</t>
  </si>
  <si>
    <t>PFI</t>
    <phoneticPr fontId="2"/>
  </si>
  <si>
    <t>現在の宮古島市の実情では、造成事業（土地区画整理事業）に関しては民間による施行は難しい。</t>
  </si>
  <si>
    <t>現在の宮古島市の実情では、造成事業（土地区画整理事業）に関しては民間による施行は難しい。しかし、同事業は全国的に組合施行等の民間移行が進んでおり、宮古島市も将来は民間移行が必要と考える。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</si>
</sst>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3366FF"/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6&#36001;&#25919;&#29677;/07&#20844;&#21942;&#20225;&#26989;&#12464;&#12523;&#12540;&#12503;/01&#12288;&#32207;&#21209;&#30465;&#31561;&#29031;&#20250;&#65288;&#20250;&#35336;&#21046;&#24230;&#25913;&#27491;&#38306;&#36899;&#20197;&#22806;&#65289;/H28/06%20&#12304;&#32207;&#21209;&#30465;&#33258;&#27835;&#36001;&#25919;&#23616;&#20844;&#21942;&#20225;&#26989;&#35506;&#12305;&#65288;&#20381;&#38972;&#65289;&#24179;&#25104;28&#24180;&#24230;%20&#22320;&#26041;&#20844;&#21942;&#20225;&#26989;&#12398;&#25244;&#26412;&#30340;&#12394;&#25913;&#38761;&#31561;&#12398;&#21462;&#32068;&#29366;&#27841;&#35519;&#26619;&#12395;&#12388;&#12356;&#12390;/03_&#24066;&#38263;&#26449;&#8594;&#30476;/10_&#23470;&#21476;&#23798;&#24066;/&#9312;&#12304;&#27700;&#36947;&#20107;&#26989;&#12305;/01-&#35519;&#26619;&#31080;(H28.5.10&#20462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  <sheetName val="Sheet1"/>
      <sheetName val="Sheet2"/>
    </sheetNames>
    <sheetDataSet>
      <sheetData sheetId="0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・必要な知見、ノウハウの不足により、抜本的改革の実施の検討ができていないため。</v>
          </cell>
          <cell r="AB6" t="str">
            <v/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GT6" t="str">
            <v/>
          </cell>
          <cell r="HX6" t="str">
            <v/>
          </cell>
        </row>
      </sheetData>
      <sheetData sheetId="2">
        <row r="8">
          <cell r="B8" t="str">
            <v>宮古島市</v>
          </cell>
          <cell r="C8" t="str">
            <v>水道事業</v>
          </cell>
          <cell r="D8" t="str">
            <v>水道事業特別会計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AJ60" sqref="AJ60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tr">
        <f>[1]様式０!B8</f>
        <v>宮古島市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tr">
        <f>[1]様式０!C8</f>
        <v>水道事業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tr">
        <f>[1]様式０!D8</f>
        <v>水道事業特別会計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tr">
        <f>IF(AND(OR([1]集計用シート!I6="○",[1]集計用シート!R6="○"),[1]集計用シート!AU6=""),"○","")</f>
        <v/>
      </c>
      <c r="E22" s="73"/>
      <c r="F22" s="73"/>
      <c r="G22" s="73"/>
      <c r="H22" s="73"/>
      <c r="I22" s="73"/>
      <c r="J22" s="74"/>
      <c r="K22" s="72" t="str">
        <f>IF(AND(OR([1]集計用シート!J6="○",[1]集計用シート!S6="○"),[1]集計用シート!CB6=""),"○","")</f>
        <v/>
      </c>
      <c r="L22" s="73"/>
      <c r="M22" s="73"/>
      <c r="N22" s="73"/>
      <c r="O22" s="73"/>
      <c r="P22" s="73"/>
      <c r="Q22" s="74"/>
      <c r="R22" s="72" t="str">
        <f>IF(AND(OR([1]集計用シート!K6="○",[1]集計用シート!T6="○"),[1]集計用シート!DD6=""),"○","")</f>
        <v/>
      </c>
      <c r="S22" s="73"/>
      <c r="T22" s="73"/>
      <c r="U22" s="73"/>
      <c r="V22" s="73"/>
      <c r="W22" s="73"/>
      <c r="X22" s="74"/>
      <c r="Y22" s="72" t="str">
        <f>IF(AND(OR([1]集計用シート!L6="○",[1]集計用シート!U6="○"),[1]集計用シート!EH6=""),"○","")</f>
        <v/>
      </c>
      <c r="Z22" s="73"/>
      <c r="AA22" s="73"/>
      <c r="AB22" s="73"/>
      <c r="AC22" s="73"/>
      <c r="AD22" s="73"/>
      <c r="AE22" s="74"/>
      <c r="AF22" s="72" t="str">
        <f>IF(AND(OR([1]集計用シート!M6="○",[1]集計用シート!V6="○"),[1]集計用シート!FO6=""),"○","")</f>
        <v/>
      </c>
      <c r="AG22" s="73"/>
      <c r="AH22" s="73"/>
      <c r="AI22" s="73"/>
      <c r="AJ22" s="73"/>
      <c r="AK22" s="73"/>
      <c r="AL22" s="74"/>
      <c r="AM22" s="72" t="str">
        <f>IF(AND(OR([1]集計用シート!N6="○",[1]集計用シート!W6="○"),[1]集計用シート!GT6=""),"○","")</f>
        <v/>
      </c>
      <c r="AN22" s="73"/>
      <c r="AO22" s="73"/>
      <c r="AP22" s="73"/>
      <c r="AQ22" s="73"/>
      <c r="AR22" s="73"/>
      <c r="AS22" s="74"/>
      <c r="AT22" s="72" t="str">
        <f>IF(AND(OR([1]集計用シート!O6="○",[1]集計用シート!X6="○"),[1]集計用シート!HX6=""),"○","")</f>
        <v/>
      </c>
      <c r="AU22" s="73"/>
      <c r="AV22" s="73"/>
      <c r="AW22" s="73"/>
      <c r="AX22" s="73"/>
      <c r="AY22" s="73"/>
      <c r="AZ22" s="74"/>
      <c r="BA22" s="26"/>
      <c r="BB22" s="72" t="str">
        <f>IF(OR([1]集計用シート!Y6="○",[1]集計用シート!AA6&lt;&gt;"",[1]集計用シート!AB6&lt;&gt;""),"○","")</f>
        <v>○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tr">
        <f>IF([1]集計用シート!AA6="","",[1]集計用シート!AA6)</f>
        <v>・必要な知見、ノウハウの不足により、抜本的改革の実施の検討ができていないため。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tr">
        <f>IF([1]集計用シート!AB6="","",[1]集計用シート!AB6)</f>
        <v/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P15" sqref="CP14:CP1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16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17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20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P15" sqref="CP14:CP1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4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P15" sqref="CP14:CP1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15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22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23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24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3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CR38"/>
  <sheetViews>
    <sheetView view="pageBreakPreview" zoomScale="60" zoomScaleNormal="70" zoomScalePageLayoutView="40" workbookViewId="0">
      <selection activeCell="CP15" sqref="CP14:CP1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27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28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30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2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AQ49" sqref="AQ4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14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27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32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30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CR38"/>
  <sheetViews>
    <sheetView view="pageBreakPreview" zoomScale="60" zoomScaleNormal="70" zoomScalePageLayoutView="40" workbookViewId="0">
      <selection activeCell="AQ49" sqref="AQ49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33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31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34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35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18</v>
      </c>
      <c r="E22" s="73"/>
      <c r="F22" s="73"/>
      <c r="G22" s="73"/>
      <c r="H22" s="73"/>
      <c r="I22" s="73"/>
      <c r="J22" s="74"/>
      <c r="K22" s="72" t="s">
        <v>18</v>
      </c>
      <c r="L22" s="73"/>
      <c r="M22" s="73"/>
      <c r="N22" s="73"/>
      <c r="O22" s="73"/>
      <c r="P22" s="73"/>
      <c r="Q22" s="74"/>
      <c r="R22" s="72" t="s">
        <v>18</v>
      </c>
      <c r="S22" s="73"/>
      <c r="T22" s="73"/>
      <c r="U22" s="73"/>
      <c r="V22" s="73"/>
      <c r="W22" s="73"/>
      <c r="X22" s="74"/>
      <c r="Y22" s="72" t="s">
        <v>18</v>
      </c>
      <c r="Z22" s="73"/>
      <c r="AA22" s="73"/>
      <c r="AB22" s="73"/>
      <c r="AC22" s="73"/>
      <c r="AD22" s="73"/>
      <c r="AE22" s="74"/>
      <c r="AF22" s="72" t="s">
        <v>18</v>
      </c>
      <c r="AG22" s="73"/>
      <c r="AH22" s="73"/>
      <c r="AI22" s="73"/>
      <c r="AJ22" s="73"/>
      <c r="AK22" s="73"/>
      <c r="AL22" s="74"/>
      <c r="AM22" s="72" t="s">
        <v>18</v>
      </c>
      <c r="AN22" s="73"/>
      <c r="AO22" s="73"/>
      <c r="AP22" s="73"/>
      <c r="AQ22" s="73"/>
      <c r="AR22" s="73"/>
      <c r="AS22" s="74"/>
      <c r="AT22" s="72" t="s">
        <v>18</v>
      </c>
      <c r="AU22" s="73"/>
      <c r="AV22" s="73"/>
      <c r="AW22" s="73"/>
      <c r="AX22" s="73"/>
      <c r="AY22" s="73"/>
      <c r="AZ22" s="74"/>
      <c r="BA22" s="26"/>
      <c r="BB22" s="72" t="s">
        <v>19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36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37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水道事業（上水道）</vt:lpstr>
      <vt:lpstr>下水道事業（公共下水）</vt:lpstr>
      <vt:lpstr>下水道事業（農集）</vt:lpstr>
      <vt:lpstr>下水道事業（漁集）</vt:lpstr>
      <vt:lpstr>港湾整備事業</vt:lpstr>
      <vt:lpstr>宅地造成事業（臨海）</vt:lpstr>
      <vt:lpstr>宅地造成事業（区画）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2016-08-25T09:04:08Z</dcterms:modified>
</cp:coreProperties>
</file>