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上水道）" sheetId="12" r:id="rId1"/>
    <sheet name="下水道事業（公共下水）" sheetId="13" r:id="rId2"/>
    <sheet name="下水道事業（農集）" sheetId="14" r:id="rId3"/>
  </sheets>
  <externalReferences>
    <externalReference r:id="rId4"/>
  </externalReferences>
  <definedNames>
    <definedName name="_xlnm.Criteria" localSheetId="1">'下水道事業（公共下水）'!#REF!</definedName>
    <definedName name="_xlnm.Criteria" localSheetId="2">'下水道事業（農集）'!#REF!</definedName>
    <definedName name="_xlnm.Criteria" localSheetId="0">'水道事業（上水道）'!#REF!</definedName>
    <definedName name="_xlnm.Print_Area" localSheetId="1">'下水道事業（公共下水）'!#REF!</definedName>
    <definedName name="_xlnm.Print_Area" localSheetId="2">'下水道事業（農集）'!#REF!</definedName>
    <definedName name="_xlnm.Print_Area" localSheetId="0">'水道事業（上水道）'!#REF!</definedName>
  </definedNames>
  <calcPr calcId="145621"/>
</workbook>
</file>

<file path=xl/calcChain.xml><?xml version="1.0" encoding="utf-8"?>
<calcChain xmlns="http://schemas.openxmlformats.org/spreadsheetml/2006/main">
  <c r="AO31" i="14" l="1"/>
  <c r="D31" i="14"/>
  <c r="BB22" i="14"/>
  <c r="AT22" i="14"/>
  <c r="AM22" i="14"/>
  <c r="AF22" i="14"/>
  <c r="Y22" i="14"/>
  <c r="R22" i="14"/>
  <c r="K22" i="14"/>
  <c r="D22" i="14"/>
  <c r="AJ11" i="14"/>
  <c r="Y11" i="14"/>
  <c r="C11" i="14"/>
</calcChain>
</file>

<file path=xl/sharedStrings.xml><?xml version="1.0" encoding="utf-8"?>
<sst xmlns="http://schemas.openxmlformats.org/spreadsheetml/2006/main" count="68" uniqueCount="26">
  <si>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</si>
  <si>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</si>
  <si>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</si>
  <si>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</si>
  <si>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</si>
  <si>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</si>
  <si>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</si>
  <si>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</si>
  <si>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</si>
  <si>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</si>
  <si>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</si>
  <si>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</si>
  <si>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</si>
  <si>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</si>
  <si>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</si>
  <si>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</si>
  <si>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うるま市</t>
  </si>
  <si>
    <t>水道事業</t>
  </si>
  <si>
    <t>末端給水</t>
  </si>
  <si>
    <t>取り組む時間、人員に余裕がなく、抜本的な改革の実施が検討できないため。</t>
  </si>
  <si>
    <t>本市は2市2町が合併したことにより同規模の団体に比べ水道施設が多いため、施設の統廃合を検討し、費用削減に取り組む必要がある。</t>
  </si>
  <si>
    <t>下水道事業</t>
  </si>
  <si>
    <t>うるま市公共下水道事業</t>
  </si>
  <si>
    <t>PFI</t>
    <phoneticPr fontId="2"/>
  </si>
  <si>
    <t>改革に必要な知見、ノウハウの不足により、抜本的改革の実施の検討ができていないための理由もあるが、下水道事業は生活環境の整備と公共水質保全のために必要な事業であり、施設の民営化や指定管理者制度の抜本的な改革を行うことはなじまないと考えており導入には至っていない。</t>
  </si>
  <si>
    <t>現状では改革に必要な知見、ノウハウの不足により、抜本的改革の実施の検討ができていないための理由もあるが、終末処理場、ポンプ場の更新中ということもあり、更新後は包括委託に関しては導入するか検討の余地はあると考えている。
　まずは、下水道事業への企業会計を導入し、当市の財政状況を見据え、老朽化する施設の更新すべき施設のスリム化を図りつつ経営改革に努めたいと考えている。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</si>
</sst>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FF99"/>
      <color rgb="FF66FF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H28/06%20&#12304;&#32207;&#21209;&#30465;&#33258;&#27835;&#36001;&#25919;&#23616;&#20844;&#21942;&#20225;&#26989;&#35506;&#12305;&#65288;&#20381;&#38972;&#65289;&#24179;&#25104;28&#24180;&#24230;%20&#22320;&#26041;&#20844;&#21942;&#20225;&#26989;&#12398;&#25244;&#26412;&#30340;&#12394;&#25913;&#38761;&#31561;&#12398;&#21462;&#32068;&#29366;&#27841;&#35519;&#26619;&#12395;&#12388;&#12356;&#12390;/03_&#24066;&#38263;&#26449;&#8594;&#30476;/09_&#12358;&#12427;&#12414;&#24066;/01-&#35519;&#26619;&#31080;&#65288;&#12358;&#12427;&#12414;&#24066;&#36786;&#38598;&#3385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改革に必要な知見、ノウハウの不足により、抜本的改革の実施の検討ができていないための理由もあるが、農業集落排水事業は生活環境の整備と公共水質保全のために必要な事業であり、施設の民営化や指定管理者制度の抜本的な改革を行うことはなじまないと考えており導入には至っていない。</v>
          </cell>
          <cell r="AB6" t="str">
            <v>現状では改革に必要な知見、ノウハウの不足により、抜本的改革の実施の検討ができていないための理由もあるが、終末処理場、ポンプ場の更新中ということもあり、更新後は包括委託に関しては導入するか検討の余地はあると考えている。
　まずは、下水道事業への企業会計を導入し、当市の財政状況を見据え、老朽化する施設の更新すべき施設のスリム化を図りつつ経営改革に努めたいと考えている。</v>
          </cell>
          <cell r="AU6" t="str">
            <v/>
          </cell>
          <cell r="CB6" t="str">
            <v/>
          </cell>
          <cell r="DD6" t="str">
            <v/>
          </cell>
          <cell r="EH6" t="str">
            <v/>
          </cell>
          <cell r="FO6" t="str">
            <v/>
          </cell>
          <cell r="HX6" t="str">
            <v/>
          </cell>
        </row>
      </sheetData>
      <sheetData sheetId="2">
        <row r="8">
          <cell r="B8" t="str">
            <v>うるま市</v>
          </cell>
          <cell r="C8" t="str">
            <v>下水道事業</v>
          </cell>
          <cell r="D8" t="str">
            <v>うるま市農業集落排水事業</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CR38"/>
  <sheetViews>
    <sheetView tabSelected="1" view="pageBreakPreview" zoomScale="60" zoomScaleNormal="70" zoomScalePageLayoutView="40" workbookViewId="0">
      <selection activeCell="CJ27" sqref="CJ27"/>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AH49" sqref="AH49"/>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116" t="s">
        <v>24</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45"/>
      <c r="AO31" s="119" t="s">
        <v>25</v>
      </c>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1"/>
      <c r="BQ31" s="44"/>
    </row>
    <row r="32" spans="1:72" ht="12.6" customHeight="1" x14ac:dyDescent="0.15">
      <c r="C32" s="37"/>
      <c r="D32" s="122"/>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4"/>
      <c r="AN32" s="45"/>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44"/>
    </row>
    <row r="33" spans="1:72" ht="12.6" customHeight="1" x14ac:dyDescent="0.15">
      <c r="C33" s="37"/>
      <c r="D33" s="122"/>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4"/>
      <c r="AN33" s="45"/>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44"/>
    </row>
    <row r="34" spans="1:72" ht="12.6" customHeight="1" x14ac:dyDescent="0.15">
      <c r="C34" s="37"/>
      <c r="D34" s="122"/>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c r="AN34" s="45"/>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4"/>
    </row>
    <row r="35" spans="1:72" ht="12.6" customHeight="1" x14ac:dyDescent="0.15">
      <c r="C35" s="37"/>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45"/>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4"/>
    </row>
    <row r="36" spans="1:72" ht="12.6" customHeight="1" x14ac:dyDescent="0.15">
      <c r="C36" s="37"/>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5"/>
      <c r="AO36" s="131"/>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3"/>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D31" sqref="D31:AM36"/>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tr">
        <f>[1]様式０!B8</f>
        <v>うるま市</v>
      </c>
      <c r="D11" s="107"/>
      <c r="E11" s="107"/>
      <c r="F11" s="107"/>
      <c r="G11" s="107"/>
      <c r="H11" s="107"/>
      <c r="I11" s="107"/>
      <c r="J11" s="107"/>
      <c r="K11" s="107"/>
      <c r="L11" s="107"/>
      <c r="M11" s="107"/>
      <c r="N11" s="107"/>
      <c r="O11" s="107"/>
      <c r="P11" s="107"/>
      <c r="Q11" s="107"/>
      <c r="R11" s="107"/>
      <c r="S11" s="107"/>
      <c r="T11" s="107"/>
      <c r="U11" s="107"/>
      <c r="V11" s="107"/>
      <c r="W11" s="107"/>
      <c r="X11" s="108"/>
      <c r="Y11" s="106" t="str">
        <f>[1]様式０!C8</f>
        <v>下水道事業</v>
      </c>
      <c r="Z11" s="107"/>
      <c r="AA11" s="107"/>
      <c r="AB11" s="107"/>
      <c r="AC11" s="107"/>
      <c r="AD11" s="107"/>
      <c r="AE11" s="107"/>
      <c r="AF11" s="107"/>
      <c r="AG11" s="107"/>
      <c r="AH11" s="107"/>
      <c r="AI11" s="108"/>
      <c r="AJ11" s="115" t="str">
        <f>[1]様式０!D8</f>
        <v>うるま市農業集落排水事業</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tr">
        <f>IF(AND(OR([1]集計用シート!I6="○",[1]集計用シート!R6="○"),[1]集計用シート!AU6=""),"○","")</f>
        <v/>
      </c>
      <c r="E22" s="73"/>
      <c r="F22" s="73"/>
      <c r="G22" s="73"/>
      <c r="H22" s="73"/>
      <c r="I22" s="73"/>
      <c r="J22" s="74"/>
      <c r="K22" s="72" t="str">
        <f>IF(AND(OR([1]集計用シート!J6="○",[1]集計用シート!S6="○"),[1]集計用シート!CB6=""),"○","")</f>
        <v/>
      </c>
      <c r="L22" s="73"/>
      <c r="M22" s="73"/>
      <c r="N22" s="73"/>
      <c r="O22" s="73"/>
      <c r="P22" s="73"/>
      <c r="Q22" s="74"/>
      <c r="R22" s="72" t="str">
        <f>IF(AND(OR([1]集計用シート!K6="○",[1]集計用シート!T6="○"),[1]集計用シート!DD6=""),"○","")</f>
        <v/>
      </c>
      <c r="S22" s="73"/>
      <c r="T22" s="73"/>
      <c r="U22" s="73"/>
      <c r="V22" s="73"/>
      <c r="W22" s="73"/>
      <c r="X22" s="74"/>
      <c r="Y22" s="72" t="str">
        <f>IF(AND(OR([1]集計用シート!L6="○",[1]集計用シート!U6="○"),[1]集計用シート!EH6=""),"○","")</f>
        <v/>
      </c>
      <c r="Z22" s="73"/>
      <c r="AA22" s="73"/>
      <c r="AB22" s="73"/>
      <c r="AC22" s="73"/>
      <c r="AD22" s="73"/>
      <c r="AE22" s="74"/>
      <c r="AF22" s="72" t="str">
        <f>IF(AND(OR([1]集計用シート!M6="○",[1]集計用シート!V6="○"),[1]集計用シート!FO6=""),"○","")</f>
        <v/>
      </c>
      <c r="AG22" s="73"/>
      <c r="AH22" s="73"/>
      <c r="AI22" s="73"/>
      <c r="AJ22" s="73"/>
      <c r="AK22" s="73"/>
      <c r="AL22" s="74"/>
      <c r="AM22" s="72" t="str">
        <f>IF(AND(OR([1]集計用シート!N6="○",[1]集計用シート!W6="○"),[1]集計用シート!GT6=""),"○","")</f>
        <v/>
      </c>
      <c r="AN22" s="73"/>
      <c r="AO22" s="73"/>
      <c r="AP22" s="73"/>
      <c r="AQ22" s="73"/>
      <c r="AR22" s="73"/>
      <c r="AS22" s="74"/>
      <c r="AT22" s="72" t="str">
        <f>IF(AND(OR([1]集計用シート!O6="○",[1]集計用シート!X6="○"),[1]集計用シート!HX6=""),"○","")</f>
        <v/>
      </c>
      <c r="AU22" s="73"/>
      <c r="AV22" s="73"/>
      <c r="AW22" s="73"/>
      <c r="AX22" s="73"/>
      <c r="AY22" s="73"/>
      <c r="AZ22" s="74"/>
      <c r="BA22" s="26"/>
      <c r="BB22" s="72" t="str">
        <f>IF(OR([1]集計用シート!Y6="○",[1]集計用シート!AA6&lt;&gt;"",[1]集計用シート!AB6&lt;&gt;""),"○","")</f>
        <v>○</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8" customHeight="1" x14ac:dyDescent="0.15">
      <c r="C31" s="37"/>
      <c r="D31" s="54" t="str">
        <f>IF([1]集計用シート!AA6="","",[1]集計用シート!AA6)</f>
        <v>改革に必要な知見、ノウハウの不足により、抜本的改革の実施の検討ができていないための理由もあるが、農業集落排水事業は生活環境の整備と公共水質保全のために必要な事業であり、施設の民営化や指定管理者制度の抜本的な改革を行うことはなじまないと考えており導入には至っていない。</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tr">
        <f>IF([1]集計用シート!AB6="","",[1]集計用シート!AB6)</f>
        <v>現状では改革に必要な知見、ノウハウの不足により、抜本的改革の実施の検討ができていないための理由もあるが、終末処理場、ポンプ場の更新中ということもあり、更新後は包括委託に関しては導入するか検討の余地はあると考えている。
　まずは、下水道事業への企業会計を導入し、当市の財政状況を見据え、老朽化する施設の更新すべき施設のスリム化を図りつつ経営改革に努めたいと考えている。</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8"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8"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8"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8"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8"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水道事業（上水道）</vt:lpstr>
      <vt:lpstr>下水道事業（公共下水）</vt:lpstr>
      <vt:lpstr>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2016-04-25T10:08:39Z</cp:lastPrinted>
  <dcterms:created xsi:type="dcterms:W3CDTF">2016-02-29T11:30:48Z</dcterms:created>
  <dcterms:modified xsi:type="dcterms:W3CDTF">2016-08-25T08:55:11Z</dcterms:modified>
</cp:coreProperties>
</file>