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公共下水）" sheetId="13" r:id="rId2"/>
    <sheet name="下水道事業（特環）" sheetId="14" r:id="rId3"/>
    <sheet name="宅地造成事業（区画）" sheetId="15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0">'水道事業（上水道）'!#REF!</definedName>
    <definedName name="_xlnm.Criteria" localSheetId="3">'宅地造成事業（区画）'!#REF!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0">'水道事業（上水道）'!#REF!</definedName>
    <definedName name="_xlnm.Print_Area" localSheetId="3">'宅地造成事業（区画）'!#REF!</definedName>
  </definedNames>
  <calcPr calcId="145621"/>
</workbook>
</file>

<file path=xl/calcChain.xml><?xml version="1.0" encoding="utf-8"?>
<calcChain xmlns="http://schemas.openxmlformats.org/spreadsheetml/2006/main">
  <c r="AO31" i="15" l="1"/>
  <c r="D31" i="15"/>
  <c r="BB22" i="15"/>
  <c r="AT22" i="15"/>
  <c r="AM22" i="15"/>
  <c r="AF22" i="15"/>
  <c r="Y22" i="15"/>
  <c r="R22" i="15"/>
  <c r="K22" i="15"/>
  <c r="D22" i="15"/>
  <c r="AJ11" i="15"/>
  <c r="Y11" i="15"/>
  <c r="C11" i="15"/>
</calcChain>
</file>

<file path=xl/sharedStrings.xml><?xml version="1.0" encoding="utf-8"?>
<sst xmlns="http://schemas.openxmlformats.org/spreadsheetml/2006/main" count="95" uniqueCount="28">
  <si>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</si>
  <si>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</si>
  <si>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</si>
  <si>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</si>
  <si>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</si>
  <si>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</si>
  <si>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</si>
  <si>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</si>
  <si>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</si>
  <si>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</si>
  <si>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</si>
  <si>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</si>
  <si>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</si>
  <si>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</si>
  <si>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</si>
  <si>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</si>
  <si>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名護市</t>
  </si>
  <si>
    <t>水道事業</t>
  </si>
  <si>
    <t>名護市水道事業</t>
  </si>
  <si>
    <t>現行の経営体制で、健全な運営が行えているため。</t>
  </si>
  <si>
    <t>現段階では、経営改革についての検討には至っていない。今後検討していく。</t>
  </si>
  <si>
    <t>下水道事業</t>
  </si>
  <si>
    <t>公共下水道事業</t>
  </si>
  <si>
    <t>PFI</t>
    <phoneticPr fontId="2"/>
  </si>
  <si>
    <t>管理部門の一部委託で足りているため。</t>
  </si>
  <si>
    <t>今の段階では、現状維持とする。</t>
  </si>
  <si>
    <t>特定環境保全公共下水道事業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</si>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</sst>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6001;&#25919;&#29677;/07&#20844;&#21942;&#20225;&#26989;&#12464;&#12523;&#12540;&#12503;/01&#12288;&#32207;&#21209;&#30465;&#31561;&#29031;&#20250;&#65288;&#20250;&#35336;&#21046;&#24230;&#25913;&#27491;&#38306;&#36899;&#20197;&#22806;&#65289;/H28/06%20&#12304;&#32207;&#21209;&#30465;&#33258;&#27835;&#36001;&#25919;&#23616;&#20844;&#21942;&#20225;&#26989;&#35506;&#12305;&#65288;&#20381;&#38972;&#65289;&#24179;&#25104;28&#24180;&#24230;%20&#22320;&#26041;&#20844;&#21942;&#20225;&#26989;&#12398;&#25244;&#26412;&#30340;&#12394;&#25913;&#38761;&#31561;&#12398;&#21462;&#32068;&#29366;&#27841;&#35519;&#26619;&#12395;&#12388;&#12356;&#12390;/03_&#24066;&#38263;&#26449;&#8594;&#30476;/05_&#21517;&#35703;&#24066;/01-&#35519;&#26619;&#31080;&#65288;&#31532;&#19977;&#22320;&#213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現行体制で、健全な運営が行えているため。</v>
          </cell>
          <cell r="AB6" t="str">
            <v/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GT6" t="str">
            <v/>
          </cell>
          <cell r="HX6" t="str">
            <v/>
          </cell>
        </row>
      </sheetData>
      <sheetData sheetId="2">
        <row r="8">
          <cell r="B8" t="str">
            <v>名護市</v>
          </cell>
          <cell r="C8" t="str">
            <v>宅地造成事業</v>
          </cell>
          <cell r="D8" t="str">
            <v>第三地区土地区画整理事業特別会計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P45" sqref="P4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C43" sqref="AC43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21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22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23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24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25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F38" sqref="CF37:CF38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21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26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27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">
        <v>24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25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CL35" sqref="CL3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73" t="str">
        <f>[1]様式０!B8</f>
        <v>名護市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tr">
        <f>[1]様式０!C8</f>
        <v>宅地造成事業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tr">
        <f>[1]様式０!D8</f>
        <v>第三地区土地区画整理事業特別会計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23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0" t="str">
        <f>IF(AND(OR([1]集計用シート!I6="○",[1]集計用シート!R6="○"),[1]集計用シート!AU6=""),"○","")</f>
        <v/>
      </c>
      <c r="E22" s="111"/>
      <c r="F22" s="111"/>
      <c r="G22" s="111"/>
      <c r="H22" s="111"/>
      <c r="I22" s="111"/>
      <c r="J22" s="112"/>
      <c r="K22" s="110" t="str">
        <f>IF(AND(OR([1]集計用シート!J6="○",[1]集計用シート!S6="○"),[1]集計用シート!CB6=""),"○","")</f>
        <v/>
      </c>
      <c r="L22" s="111"/>
      <c r="M22" s="111"/>
      <c r="N22" s="111"/>
      <c r="O22" s="111"/>
      <c r="P22" s="111"/>
      <c r="Q22" s="112"/>
      <c r="R22" s="110" t="str">
        <f>IF(AND(OR([1]集計用シート!K6="○",[1]集計用シート!T6="○"),[1]集計用シート!DD6=""),"○","")</f>
        <v/>
      </c>
      <c r="S22" s="111"/>
      <c r="T22" s="111"/>
      <c r="U22" s="111"/>
      <c r="V22" s="111"/>
      <c r="W22" s="111"/>
      <c r="X22" s="112"/>
      <c r="Y22" s="110" t="str">
        <f>IF(AND(OR([1]集計用シート!L6="○",[1]集計用シート!U6="○"),[1]集計用シート!EH6=""),"○","")</f>
        <v/>
      </c>
      <c r="Z22" s="111"/>
      <c r="AA22" s="111"/>
      <c r="AB22" s="111"/>
      <c r="AC22" s="111"/>
      <c r="AD22" s="111"/>
      <c r="AE22" s="112"/>
      <c r="AF22" s="110" t="str">
        <f>IF(AND(OR([1]集計用シート!M6="○",[1]集計用シート!V6="○"),[1]集計用シート!FO6=""),"○","")</f>
        <v/>
      </c>
      <c r="AG22" s="111"/>
      <c r="AH22" s="111"/>
      <c r="AI22" s="111"/>
      <c r="AJ22" s="111"/>
      <c r="AK22" s="111"/>
      <c r="AL22" s="112"/>
      <c r="AM22" s="110" t="str">
        <f>IF(AND(OR([1]集計用シート!N6="○",[1]集計用シート!W6="○"),[1]集計用シート!GT6=""),"○","")</f>
        <v/>
      </c>
      <c r="AN22" s="111"/>
      <c r="AO22" s="111"/>
      <c r="AP22" s="111"/>
      <c r="AQ22" s="111"/>
      <c r="AR22" s="111"/>
      <c r="AS22" s="112"/>
      <c r="AT22" s="110" t="str">
        <f>IF(AND(OR([1]集計用シート!O6="○",[1]集計用シート!X6="○"),[1]集計用シート!HX6=""),"○","")</f>
        <v/>
      </c>
      <c r="AU22" s="111"/>
      <c r="AV22" s="111"/>
      <c r="AW22" s="111"/>
      <c r="AX22" s="111"/>
      <c r="AY22" s="111"/>
      <c r="AZ22" s="112"/>
      <c r="BA22" s="26"/>
      <c r="BB22" s="110" t="str">
        <f>IF(OR([1]集計用シート!Y6="○",[1]集計用シート!AA6&lt;&gt;"",[1]集計用シート!AB6&lt;&gt;""),"○","")</f>
        <v>○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92" t="str">
        <f>IF([1]集計用シート!AA6="","",[1]集計用シート!AA6)</f>
        <v>現行体制で、健全な運営が行えているため。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tr">
        <f>IF([1]集計用シート!AB6="","",[1]集計用シート!AB6)</f>
        <v/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 x14ac:dyDescent="0.15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 x14ac:dyDescent="0.15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 x14ac:dyDescent="0.15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 x14ac:dyDescent="0.15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 x14ac:dyDescent="0.15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水道事業（上水道）</vt:lpstr>
      <vt:lpstr>下水道事業（公共下水）</vt:lpstr>
      <vt:lpstr>下水道事業（特環）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2016-08-25T09:12:35Z</dcterms:modified>
</cp:coreProperties>
</file>