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agayy\Desktop\作業中\10 HP公表用\"/>
    </mc:Choice>
  </mc:AlternateContent>
  <bookViews>
    <workbookView xWindow="360" yWindow="300" windowWidth="12120" windowHeight="9090"/>
  </bookViews>
  <sheets>
    <sheet name="(13)徴収経費" sheetId="2" r:id="rId1"/>
  </sheets>
  <definedNames>
    <definedName name="_xlnm.Print_Area" localSheetId="0">'(13)徴収経費'!$A$1:$AN$53</definedName>
  </definedNames>
  <calcPr calcId="162913"/>
</workbook>
</file>

<file path=xl/calcChain.xml><?xml version="1.0" encoding="utf-8"?>
<calcChain xmlns="http://schemas.openxmlformats.org/spreadsheetml/2006/main">
  <c r="B50" i="2" l="1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AE9" i="2"/>
  <c r="AF9" i="2"/>
  <c r="AE10" i="2"/>
  <c r="AF10" i="2"/>
  <c r="AE11" i="2"/>
  <c r="AF11" i="2"/>
  <c r="AE12" i="2"/>
  <c r="AF12" i="2"/>
  <c r="AE13" i="2"/>
  <c r="AF13" i="2"/>
  <c r="AE14" i="2"/>
  <c r="AF14" i="2"/>
  <c r="AE15" i="2"/>
  <c r="AF15" i="2"/>
  <c r="AE16" i="2"/>
  <c r="AF16" i="2"/>
  <c r="AE17" i="2"/>
  <c r="AF17" i="2"/>
  <c r="AE18" i="2"/>
  <c r="AF18" i="2"/>
  <c r="AE19" i="2"/>
  <c r="AF19" i="2"/>
  <c r="AE20" i="2"/>
  <c r="AF20" i="2"/>
  <c r="AE21" i="2"/>
  <c r="AF21" i="2"/>
  <c r="AE22" i="2"/>
  <c r="AF22" i="2"/>
  <c r="AE23" i="2"/>
  <c r="AF23" i="2"/>
  <c r="AE24" i="2"/>
  <c r="AF24" i="2"/>
  <c r="AE25" i="2"/>
  <c r="AF25" i="2"/>
  <c r="AE26" i="2"/>
  <c r="AF26" i="2"/>
  <c r="AE27" i="2"/>
  <c r="AF27" i="2"/>
  <c r="AE28" i="2"/>
  <c r="AF28" i="2"/>
  <c r="AE29" i="2"/>
  <c r="AF29" i="2"/>
  <c r="AE30" i="2"/>
  <c r="AF30" i="2"/>
  <c r="AE31" i="2"/>
  <c r="AF31" i="2"/>
  <c r="AE32" i="2"/>
  <c r="AF32" i="2"/>
  <c r="AE33" i="2"/>
  <c r="AF33" i="2"/>
  <c r="AE34" i="2"/>
  <c r="AF34" i="2"/>
  <c r="AE35" i="2"/>
  <c r="AF35" i="2"/>
  <c r="AE36" i="2"/>
  <c r="AF36" i="2"/>
  <c r="AE37" i="2"/>
  <c r="AF37" i="2"/>
  <c r="AE38" i="2"/>
  <c r="AF38" i="2"/>
  <c r="AE39" i="2"/>
  <c r="AF39" i="2"/>
  <c r="AE40" i="2"/>
  <c r="AF40" i="2"/>
  <c r="AE41" i="2"/>
  <c r="AF41" i="2"/>
  <c r="AE42" i="2"/>
  <c r="AF42" i="2"/>
  <c r="AE43" i="2"/>
  <c r="AF43" i="2"/>
  <c r="AE44" i="2"/>
  <c r="AF44" i="2"/>
  <c r="AE45" i="2"/>
  <c r="AF45" i="2"/>
  <c r="AE46" i="2"/>
  <c r="AF46" i="2"/>
  <c r="AE47" i="2"/>
  <c r="AF47" i="2"/>
  <c r="AE48" i="2"/>
  <c r="AF48" i="2"/>
  <c r="AE49" i="2"/>
  <c r="AF49" i="2"/>
  <c r="AI50" i="2"/>
  <c r="AJ50" i="2"/>
  <c r="AK50" i="2"/>
  <c r="AL50" i="2"/>
  <c r="AM50" i="2"/>
  <c r="AI51" i="2"/>
  <c r="AJ51" i="2"/>
  <c r="AK51" i="2"/>
  <c r="AL51" i="2"/>
  <c r="AM51" i="2"/>
  <c r="AI52" i="2"/>
  <c r="AJ52" i="2"/>
  <c r="AK52" i="2"/>
  <c r="AL52" i="2"/>
  <c r="AM52" i="2"/>
  <c r="AD52" i="2"/>
  <c r="Z52" i="2"/>
  <c r="AE52" i="2" s="1"/>
  <c r="AD51" i="2"/>
  <c r="Z51" i="2"/>
  <c r="AD50" i="2"/>
  <c r="Z50" i="2"/>
  <c r="AE50" i="2" s="1"/>
  <c r="AC52" i="2"/>
  <c r="AB52" i="2"/>
  <c r="AA52" i="2"/>
  <c r="Y52" i="2"/>
  <c r="X52" i="2"/>
  <c r="W52" i="2"/>
  <c r="V52" i="2"/>
  <c r="U52" i="2"/>
  <c r="T52" i="2"/>
  <c r="S52" i="2"/>
  <c r="R52" i="2"/>
  <c r="AC51" i="2"/>
  <c r="AB51" i="2"/>
  <c r="AA51" i="2"/>
  <c r="Y51" i="2"/>
  <c r="X51" i="2"/>
  <c r="W51" i="2"/>
  <c r="V51" i="2"/>
  <c r="U51" i="2"/>
  <c r="T51" i="2"/>
  <c r="S51" i="2"/>
  <c r="R51" i="2"/>
  <c r="AC50" i="2"/>
  <c r="AB50" i="2"/>
  <c r="AA50" i="2"/>
  <c r="Y50" i="2"/>
  <c r="X50" i="2"/>
  <c r="W50" i="2"/>
  <c r="V50" i="2"/>
  <c r="U50" i="2"/>
  <c r="T50" i="2"/>
  <c r="S50" i="2"/>
  <c r="R50" i="2"/>
  <c r="O52" i="2"/>
  <c r="N52" i="2"/>
  <c r="M52" i="2"/>
  <c r="L52" i="2"/>
  <c r="K52" i="2"/>
  <c r="J52" i="2"/>
  <c r="O51" i="2"/>
  <c r="N51" i="2"/>
  <c r="M51" i="2"/>
  <c r="L51" i="2"/>
  <c r="K51" i="2"/>
  <c r="J51" i="2"/>
  <c r="O50" i="2"/>
  <c r="N50" i="2"/>
  <c r="M50" i="2"/>
  <c r="L50" i="2"/>
  <c r="K50" i="2"/>
  <c r="J50" i="2"/>
  <c r="AE51" i="2" l="1"/>
  <c r="AF50" i="2"/>
  <c r="AF51" i="2"/>
  <c r="AF52" i="2"/>
</calcChain>
</file>

<file path=xl/sharedStrings.xml><?xml version="1.0" encoding="utf-8"?>
<sst xmlns="http://schemas.openxmlformats.org/spreadsheetml/2006/main" count="356" uniqueCount="126">
  <si>
    <t xml:space="preserve">      （単位：人）</t>
  </si>
  <si>
    <t>徴    税    職    員    数</t>
  </si>
  <si>
    <t>合  計</t>
  </si>
  <si>
    <t>そ の 他</t>
  </si>
  <si>
    <t>市町村</t>
  </si>
  <si>
    <t>基 本 給</t>
  </si>
  <si>
    <t>旅    費</t>
  </si>
  <si>
    <t>計</t>
  </si>
  <si>
    <t>住 民 税</t>
  </si>
  <si>
    <t>固定資産税</t>
  </si>
  <si>
    <t>小    計</t>
  </si>
  <si>
    <t>納税奨励金</t>
  </si>
  <si>
    <t>合    計</t>
  </si>
  <si>
    <t>総務関係</t>
  </si>
  <si>
    <t>課税関係</t>
  </si>
  <si>
    <t>(ｲ)</t>
  </si>
  <si>
    <t>(ﾛ)</t>
  </si>
  <si>
    <t>(ﾊ)</t>
  </si>
  <si>
    <t>(%)</t>
  </si>
  <si>
    <t>都 市 計</t>
  </si>
  <si>
    <t>町 村 計</t>
  </si>
  <si>
    <t>県    計</t>
  </si>
  <si>
    <t>個人県民税</t>
    <rPh sb="2" eb="3">
      <t>ケン</t>
    </rPh>
    <rPh sb="3" eb="5">
      <t>ミンゼイ</t>
    </rPh>
    <phoneticPr fontId="1"/>
  </si>
  <si>
    <t>超過勤務手当</t>
    <rPh sb="4" eb="6">
      <t>テアテ</t>
    </rPh>
    <phoneticPr fontId="1"/>
  </si>
  <si>
    <t>税務特別手当</t>
    <rPh sb="4" eb="6">
      <t>テアテ</t>
    </rPh>
    <phoneticPr fontId="1"/>
  </si>
  <si>
    <t>その他の手当</t>
    <rPh sb="4" eb="6">
      <t>テアテ</t>
    </rPh>
    <phoneticPr fontId="1"/>
  </si>
  <si>
    <t>報　　酬</t>
    <rPh sb="0" eb="1">
      <t>ホウ</t>
    </rPh>
    <rPh sb="3" eb="4">
      <t>シュウ</t>
    </rPh>
    <phoneticPr fontId="1"/>
  </si>
  <si>
    <r>
      <t>徴　　　　　税　　　　　費　　</t>
    </r>
    <r>
      <rPr>
        <sz val="12"/>
        <rFont val="ＭＳ Ｐゴシック"/>
        <family val="3"/>
        <charset val="128"/>
      </rPr>
      <t>（つづき）</t>
    </r>
    <rPh sb="0" eb="1">
      <t>シルシ</t>
    </rPh>
    <rPh sb="6" eb="7">
      <t>ゼイ</t>
    </rPh>
    <rPh sb="12" eb="13">
      <t>ヒ</t>
    </rPh>
    <phoneticPr fontId="1"/>
  </si>
  <si>
    <t>納税貯蓄
組合補助金</t>
    <rPh sb="2" eb="3">
      <t>チョ</t>
    </rPh>
    <rPh sb="3" eb="4">
      <t>チク</t>
    </rPh>
    <rPh sb="5" eb="7">
      <t>クミアイ</t>
    </rPh>
    <rPh sb="7" eb="10">
      <t>ホジョキン</t>
    </rPh>
    <phoneticPr fontId="1"/>
  </si>
  <si>
    <t>納期前納付の報奨金</t>
    <rPh sb="6" eb="8">
      <t>ホウショウ</t>
    </rPh>
    <phoneticPr fontId="1"/>
  </si>
  <si>
    <t>報奨金の額
に相当する
金　　額</t>
    <rPh sb="0" eb="2">
      <t>ホウショウ</t>
    </rPh>
    <rPh sb="12" eb="13">
      <t>キン</t>
    </rPh>
    <rPh sb="15" eb="16">
      <t>ガク</t>
    </rPh>
    <phoneticPr fontId="1"/>
  </si>
  <si>
    <t>徴税職員</t>
    <rPh sb="0" eb="2">
      <t>チョウゼイ</t>
    </rPh>
    <rPh sb="2" eb="4">
      <t>ショクイン</t>
    </rPh>
    <phoneticPr fontId="1"/>
  </si>
  <si>
    <t>納税義務者数
等を基準にし
た金額</t>
    <rPh sb="2" eb="5">
      <t>ギムシャ</t>
    </rPh>
    <rPh sb="5" eb="6">
      <t>スウ</t>
    </rPh>
    <rPh sb="7" eb="8">
      <t>トウ</t>
    </rPh>
    <phoneticPr fontId="1"/>
  </si>
  <si>
    <t>徴収関係</t>
    <rPh sb="1" eb="2">
      <t>シュウ</t>
    </rPh>
    <phoneticPr fontId="1"/>
  </si>
  <si>
    <t xml:space="preserve">      （単位：千円）</t>
    <phoneticPr fontId="1"/>
  </si>
  <si>
    <t xml:space="preserve">          （単位：千円、％）</t>
    <phoneticPr fontId="1"/>
  </si>
  <si>
    <t>税  　　収 　　 入　　  額</t>
    <phoneticPr fontId="1"/>
  </si>
  <si>
    <t>徴       　　　　　　　　　　     税　　　　  　　　　　　          費</t>
    <phoneticPr fontId="1"/>
  </si>
  <si>
    <t>道 府 県 民 税 徴 収 取 扱 費</t>
    <phoneticPr fontId="1"/>
  </si>
  <si>
    <t xml:space="preserve"> 税収入額に対す
る徴税費の割合 </t>
    <phoneticPr fontId="1"/>
  </si>
  <si>
    <t>人   　　　　　　　  件　　　　　　　     費</t>
    <phoneticPr fontId="1"/>
  </si>
  <si>
    <t>報 　奨　 金　 及　 び　 こ　 れ 　に 　類 　す 　る 　経　 費</t>
    <phoneticPr fontId="1"/>
  </si>
  <si>
    <t>市町村税</t>
    <phoneticPr fontId="1"/>
  </si>
  <si>
    <t>諸　　　手　　　当</t>
    <phoneticPr fontId="1"/>
  </si>
  <si>
    <t>計</t>
    <phoneticPr fontId="1"/>
  </si>
  <si>
    <t>計</t>
    <phoneticPr fontId="1"/>
  </si>
  <si>
    <t>左    の    内    訳</t>
    <phoneticPr fontId="1"/>
  </si>
  <si>
    <t>計</t>
    <phoneticPr fontId="1"/>
  </si>
  <si>
    <t>[A]+[B]</t>
    <phoneticPr fontId="1"/>
  </si>
  <si>
    <t>(ｲ)+(ﾛ)+(ﾊ)</t>
    <phoneticPr fontId="1"/>
  </si>
  <si>
    <t>[A]</t>
    <phoneticPr fontId="1"/>
  </si>
  <si>
    <t>[B]</t>
    <phoneticPr fontId="1"/>
  </si>
  <si>
    <t xml:space="preserve">  [C]　</t>
    <phoneticPr fontId="1"/>
  </si>
  <si>
    <t>[D]</t>
    <phoneticPr fontId="1"/>
  </si>
  <si>
    <t>[E]</t>
    <phoneticPr fontId="1"/>
  </si>
  <si>
    <t>[F]</t>
    <phoneticPr fontId="1"/>
  </si>
  <si>
    <t>[G]</t>
    <phoneticPr fontId="1"/>
  </si>
  <si>
    <t>[H]</t>
    <phoneticPr fontId="1"/>
  </si>
  <si>
    <t>[I]</t>
    <phoneticPr fontId="1"/>
  </si>
  <si>
    <t>[J]</t>
    <phoneticPr fontId="1"/>
  </si>
  <si>
    <t>[K]</t>
    <phoneticPr fontId="1"/>
  </si>
  <si>
    <t>[L]</t>
    <phoneticPr fontId="1"/>
  </si>
  <si>
    <t>[M]</t>
    <phoneticPr fontId="1"/>
  </si>
  <si>
    <t>[N]</t>
    <phoneticPr fontId="1"/>
  </si>
  <si>
    <t>[O]</t>
    <phoneticPr fontId="1"/>
  </si>
  <si>
    <t>[P]</t>
    <phoneticPr fontId="1"/>
  </si>
  <si>
    <t>[Q]</t>
    <phoneticPr fontId="1"/>
  </si>
  <si>
    <t>[R]</t>
    <phoneticPr fontId="1"/>
  </si>
  <si>
    <t>[S]</t>
    <phoneticPr fontId="1"/>
  </si>
  <si>
    <t>[T]</t>
    <phoneticPr fontId="1"/>
  </si>
  <si>
    <t>[U]</t>
    <phoneticPr fontId="1"/>
  </si>
  <si>
    <t>[V]</t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</si>
  <si>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</si>
  <si>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</si>
  <si>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</si>
  <si>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</si>
  <si>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</si>
  <si>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</si>
  <si>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</si>
  <si>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</si>
  <si>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</si>
  <si>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</si>
  <si>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</si>
  <si>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</si>
  <si>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</si>
  <si>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</si>
  <si>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</si>
  <si>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</si>
  <si>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</si>
  <si>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</si>
  <si>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</si>
  <si>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</si>
  <si>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</si>
  <si>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</si>
  <si>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</si>
  <si>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</si>
  <si>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</si>
  <si>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</si>
  <si>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</si>
  <si>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</si>
  <si>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</si>
  <si>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</si>
  <si>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</si>
  <si>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</si>
  <si>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</si>
  <si>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</si>
  <si>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</si>
  <si>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</si>
  <si>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</si>
  <si>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</si>
  <si>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</si>
  <si>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</si>
  <si>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</si>
  <si>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[D]+[E]+[F]+[G]</t>
    <phoneticPr fontId="1"/>
  </si>
  <si>
    <t>[I]+[J]</t>
    <phoneticPr fontId="1"/>
  </si>
  <si>
    <t>物　　　件　　　費</t>
    <rPh sb="0" eb="1">
      <t>ブツ</t>
    </rPh>
    <rPh sb="4" eb="5">
      <t>ケン</t>
    </rPh>
    <phoneticPr fontId="1"/>
  </si>
  <si>
    <t>会計年度
任用職員等</t>
    <rPh sb="0" eb="2">
      <t>カイケイ</t>
    </rPh>
    <rPh sb="2" eb="4">
      <t>ネンド</t>
    </rPh>
    <rPh sb="5" eb="7">
      <t>ニンヨウ</t>
    </rPh>
    <rPh sb="7" eb="9">
      <t>ショクイン</t>
    </rPh>
    <rPh sb="9" eb="10">
      <t>トウ</t>
    </rPh>
    <phoneticPr fontId="1"/>
  </si>
  <si>
    <t>[L]+[M]+[N]+[O]</t>
    <phoneticPr fontId="1"/>
  </si>
  <si>
    <t>[H]+[K]+[P]+[Q]</t>
    <phoneticPr fontId="1"/>
  </si>
  <si>
    <t>[S]+[T]</t>
    <phoneticPr fontId="1"/>
  </si>
  <si>
    <t>[R]-[U]</t>
    <phoneticPr fontId="1"/>
  </si>
  <si>
    <t>[R]/[C]</t>
    <phoneticPr fontId="1"/>
  </si>
  <si>
    <t>[V]/[A]</t>
    <phoneticPr fontId="1"/>
  </si>
  <si>
    <t>(13)  令和３年度市町村税の徴収に要する経費等に関する調（つづき２）</t>
    <rPh sb="6" eb="8">
      <t>レイワ</t>
    </rPh>
    <rPh sb="9" eb="11">
      <t>ネンド</t>
    </rPh>
    <rPh sb="10" eb="11">
      <t>ド</t>
    </rPh>
    <rPh sb="11" eb="13">
      <t>ヘイネンド</t>
    </rPh>
    <rPh sb="24" eb="25">
      <t>トウ</t>
    </rPh>
    <phoneticPr fontId="1"/>
  </si>
  <si>
    <t>(13)  令和３年度市町村税の徴収に要する経費等に関する調（つづき１）</t>
    <rPh sb="6" eb="8">
      <t>レイワ</t>
    </rPh>
    <rPh sb="9" eb="11">
      <t>ネンド</t>
    </rPh>
    <rPh sb="10" eb="11">
      <t>ド</t>
    </rPh>
    <rPh sb="11" eb="13">
      <t>ヘイネンド</t>
    </rPh>
    <rPh sb="24" eb="25">
      <t>トウ</t>
    </rPh>
    <phoneticPr fontId="1"/>
  </si>
  <si>
    <t>(13)  令和３年度市町村税の徴収に要する経費等に関する調（第39表より）</t>
    <rPh sb="6" eb="8">
      <t>レイワ</t>
    </rPh>
    <rPh sb="9" eb="11">
      <t>ネンド</t>
    </rPh>
    <rPh sb="10" eb="11">
      <t>ド</t>
    </rPh>
    <rPh sb="11" eb="13">
      <t>ヘイネンド</t>
    </rPh>
    <rPh sb="24" eb="25">
      <t>トウ</t>
    </rPh>
    <rPh sb="31" eb="32">
      <t>ダイ</t>
    </rPh>
    <rPh sb="34" eb="3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</si>
</sst>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_ "/>
    <numFmt numFmtId="178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7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 style="dashed">
        <color indexed="8"/>
      </bottom>
      <diagonal/>
    </border>
    <border>
      <left style="thick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/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dashed">
        <color indexed="8"/>
      </bottom>
      <diagonal/>
    </border>
    <border>
      <left/>
      <right style="thick">
        <color indexed="8"/>
      </right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21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vertical="center"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3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2" fillId="2" borderId="10" xfId="0" applyFont="1" applyFill="1" applyBorder="1" applyAlignment="1">
      <alignment vertical="center"/>
    </xf>
    <xf numFmtId="3" fontId="2" fillId="2" borderId="11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3" xfId="0" applyFont="1" applyFill="1" applyBorder="1" applyAlignment="1">
      <alignment vertical="center"/>
    </xf>
    <xf numFmtId="3" fontId="2" fillId="2" borderId="14" xfId="0" applyFont="1" applyFill="1" applyBorder="1" applyAlignment="1">
      <alignment vertical="center"/>
    </xf>
    <xf numFmtId="3" fontId="2" fillId="2" borderId="4" xfId="0" applyFont="1" applyFill="1" applyBorder="1" applyAlignment="1">
      <alignment vertical="center"/>
    </xf>
    <xf numFmtId="3" fontId="2" fillId="2" borderId="16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4" fillId="2" borderId="5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horizontal="center" vertical="center"/>
    </xf>
    <xf numFmtId="3" fontId="4" fillId="2" borderId="4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vertical="center" shrinkToFit="1"/>
    </xf>
    <xf numFmtId="3" fontId="2" fillId="0" borderId="31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7" xfId="0" applyFont="1" applyBorder="1" applyAlignment="1">
      <alignment vertical="center"/>
    </xf>
    <xf numFmtId="3" fontId="2" fillId="0" borderId="38" xfId="0" applyFont="1" applyBorder="1" applyAlignment="1">
      <alignment vertical="center"/>
    </xf>
    <xf numFmtId="3" fontId="2" fillId="0" borderId="39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40" xfId="0" applyNumberFormat="1" applyFont="1" applyFill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1" xfId="0" applyNumberFormat="1" applyFont="1" applyBorder="1" applyAlignment="1">
      <alignment vertical="center"/>
    </xf>
    <xf numFmtId="3" fontId="2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0" borderId="3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3" fontId="2" fillId="0" borderId="3" xfId="0" applyFont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3" fontId="2" fillId="2" borderId="45" xfId="0" applyFont="1" applyFill="1" applyBorder="1" applyAlignment="1">
      <alignment vertical="center"/>
    </xf>
    <xf numFmtId="3" fontId="2" fillId="2" borderId="46" xfId="0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 applyProtection="1">
      <alignment vertical="center"/>
      <protection locked="0"/>
    </xf>
    <xf numFmtId="3" fontId="2" fillId="2" borderId="46" xfId="0" applyFont="1" applyFill="1" applyBorder="1" applyAlignment="1">
      <alignment vertical="center"/>
    </xf>
    <xf numFmtId="3" fontId="2" fillId="2" borderId="48" xfId="0" applyFont="1" applyFill="1" applyBorder="1" applyAlignment="1">
      <alignment vertical="center"/>
    </xf>
    <xf numFmtId="3" fontId="2" fillId="0" borderId="49" xfId="0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3" fontId="2" fillId="0" borderId="53" xfId="0" applyFont="1" applyBorder="1" applyAlignment="1">
      <alignment vertical="center"/>
    </xf>
    <xf numFmtId="3" fontId="2" fillId="0" borderId="54" xfId="0" applyFont="1" applyBorder="1" applyAlignment="1">
      <alignment horizontal="center" vertical="center"/>
    </xf>
    <xf numFmtId="177" fontId="2" fillId="0" borderId="55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3" fontId="2" fillId="0" borderId="56" xfId="0" applyFont="1" applyBorder="1" applyAlignment="1">
      <alignment horizontal="center" vertical="center"/>
    </xf>
    <xf numFmtId="177" fontId="2" fillId="0" borderId="57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8" fontId="2" fillId="0" borderId="57" xfId="0" applyNumberFormat="1" applyFont="1" applyBorder="1" applyAlignment="1">
      <alignment vertical="center"/>
    </xf>
    <xf numFmtId="3" fontId="2" fillId="0" borderId="58" xfId="0" applyFont="1" applyBorder="1" applyAlignment="1">
      <alignment horizontal="center" vertical="center"/>
    </xf>
    <xf numFmtId="177" fontId="2" fillId="0" borderId="59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3" fontId="2" fillId="0" borderId="60" xfId="0" applyFont="1" applyBorder="1" applyAlignment="1">
      <alignment vertical="center"/>
    </xf>
    <xf numFmtId="3" fontId="2" fillId="0" borderId="61" xfId="0" applyFont="1" applyBorder="1" applyAlignment="1">
      <alignment horizontal="center" vertical="center"/>
    </xf>
    <xf numFmtId="3" fontId="2" fillId="0" borderId="62" xfId="0" applyFont="1" applyBorder="1" applyAlignment="1">
      <alignment horizontal="center" vertical="center"/>
    </xf>
    <xf numFmtId="3" fontId="2" fillId="0" borderId="63" xfId="0" applyFont="1" applyBorder="1" applyAlignment="1">
      <alignment horizontal="center" vertical="center"/>
    </xf>
    <xf numFmtId="3" fontId="2" fillId="2" borderId="65" xfId="0" applyNumberFormat="1" applyFont="1" applyFill="1" applyBorder="1" applyAlignment="1" applyProtection="1">
      <alignment vertical="center"/>
      <protection locked="0"/>
    </xf>
    <xf numFmtId="3" fontId="2" fillId="2" borderId="69" xfId="0" applyFont="1" applyFill="1" applyBorder="1" applyAlignment="1">
      <alignment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vertical="center"/>
    </xf>
    <xf numFmtId="3" fontId="4" fillId="2" borderId="69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86" xfId="0" applyNumberFormat="1" applyFont="1" applyBorder="1" applyAlignment="1">
      <alignment vertical="center"/>
    </xf>
    <xf numFmtId="177" fontId="2" fillId="0" borderId="87" xfId="0" applyNumberFormat="1" applyFont="1" applyBorder="1" applyAlignment="1">
      <alignment vertical="center"/>
    </xf>
    <xf numFmtId="177" fontId="2" fillId="0" borderId="88" xfId="0" applyNumberFormat="1" applyFont="1" applyBorder="1" applyAlignment="1">
      <alignment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3" fontId="2" fillId="2" borderId="97" xfId="0" applyFont="1" applyFill="1" applyBorder="1" applyAlignment="1">
      <alignment vertical="center"/>
    </xf>
    <xf numFmtId="3" fontId="2" fillId="2" borderId="72" xfId="0" applyFont="1" applyFill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6" fontId="2" fillId="0" borderId="69" xfId="0" applyNumberFormat="1" applyFont="1" applyBorder="1" applyAlignment="1">
      <alignment vertical="center"/>
    </xf>
    <xf numFmtId="176" fontId="2" fillId="0" borderId="75" xfId="0" applyNumberFormat="1" applyFont="1" applyBorder="1" applyAlignment="1">
      <alignment vertical="center"/>
    </xf>
    <xf numFmtId="176" fontId="2" fillId="0" borderId="77" xfId="0" applyNumberFormat="1" applyFont="1" applyBorder="1" applyAlignment="1">
      <alignment vertical="center"/>
    </xf>
    <xf numFmtId="176" fontId="2" fillId="0" borderId="79" xfId="0" applyNumberFormat="1" applyFont="1" applyBorder="1" applyAlignment="1">
      <alignment vertical="center"/>
    </xf>
    <xf numFmtId="177" fontId="2" fillId="0" borderId="74" xfId="0" applyNumberFormat="1" applyFont="1" applyFill="1" applyBorder="1" applyAlignment="1">
      <alignment vertical="center"/>
    </xf>
    <xf numFmtId="176" fontId="2" fillId="0" borderId="98" xfId="0" applyNumberFormat="1" applyFont="1" applyBorder="1" applyAlignment="1">
      <alignment vertical="center"/>
    </xf>
    <xf numFmtId="176" fontId="2" fillId="0" borderId="82" xfId="0" applyNumberFormat="1" applyFont="1" applyBorder="1" applyAlignment="1">
      <alignment vertical="center"/>
    </xf>
    <xf numFmtId="176" fontId="2" fillId="0" borderId="84" xfId="0" applyNumberFormat="1" applyFont="1" applyBorder="1" applyAlignment="1">
      <alignment vertical="center"/>
    </xf>
    <xf numFmtId="177" fontId="2" fillId="0" borderId="99" xfId="0" applyNumberFormat="1" applyFont="1" applyBorder="1" applyAlignment="1">
      <alignment vertical="center"/>
    </xf>
    <xf numFmtId="176" fontId="2" fillId="0" borderId="86" xfId="0" applyNumberFormat="1" applyFont="1" applyBorder="1" applyAlignment="1">
      <alignment vertical="center"/>
    </xf>
    <xf numFmtId="176" fontId="2" fillId="0" borderId="88" xfId="0" applyNumberFormat="1" applyFont="1" applyBorder="1" applyAlignment="1">
      <alignment vertical="center"/>
    </xf>
    <xf numFmtId="176" fontId="2" fillId="0" borderId="90" xfId="0" applyNumberFormat="1" applyFont="1" applyBorder="1" applyAlignment="1">
      <alignment vertical="center"/>
    </xf>
    <xf numFmtId="176" fontId="2" fillId="0" borderId="92" xfId="0" applyNumberFormat="1" applyFont="1" applyBorder="1" applyAlignment="1">
      <alignment vertical="center"/>
    </xf>
    <xf numFmtId="178" fontId="2" fillId="0" borderId="71" xfId="0" applyNumberFormat="1" applyFont="1" applyFill="1" applyBorder="1" applyAlignment="1">
      <alignment vertical="center"/>
    </xf>
    <xf numFmtId="178" fontId="2" fillId="0" borderId="69" xfId="0" applyNumberFormat="1" applyFont="1" applyFill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7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2" fillId="0" borderId="101" xfId="0" applyNumberFormat="1" applyFont="1" applyFill="1" applyBorder="1" applyAlignment="1">
      <alignment vertical="center"/>
    </xf>
    <xf numFmtId="178" fontId="2" fillId="0" borderId="98" xfId="0" applyNumberFormat="1" applyFont="1" applyBorder="1" applyAlignment="1">
      <alignment vertical="center"/>
    </xf>
    <xf numFmtId="178" fontId="2" fillId="0" borderId="81" xfId="0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83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102" xfId="0" applyNumberFormat="1" applyFont="1" applyBorder="1" applyAlignment="1">
      <alignment vertical="center"/>
    </xf>
    <xf numFmtId="178" fontId="2" fillId="0" borderId="103" xfId="0" applyNumberFormat="1" applyFont="1" applyBorder="1" applyAlignment="1">
      <alignment vertical="center"/>
    </xf>
    <xf numFmtId="178" fontId="2" fillId="0" borderId="104" xfId="0" applyNumberFormat="1" applyFont="1" applyBorder="1" applyAlignment="1">
      <alignment vertical="center"/>
    </xf>
    <xf numFmtId="178" fontId="2" fillId="0" borderId="105" xfId="0" applyNumberFormat="1" applyFont="1" applyBorder="1" applyAlignment="1">
      <alignment vertical="center"/>
    </xf>
    <xf numFmtId="178" fontId="2" fillId="0" borderId="85" xfId="0" applyNumberFormat="1" applyFont="1" applyBorder="1" applyAlignment="1">
      <alignment vertical="center"/>
    </xf>
    <xf numFmtId="178" fontId="2" fillId="0" borderId="106" xfId="0" applyNumberFormat="1" applyFont="1" applyBorder="1" applyAlignment="1">
      <alignment vertical="center"/>
    </xf>
    <xf numFmtId="178" fontId="2" fillId="0" borderId="87" xfId="0" applyNumberFormat="1" applyFont="1" applyBorder="1" applyAlignment="1">
      <alignment vertical="center"/>
    </xf>
    <xf numFmtId="178" fontId="2" fillId="0" borderId="88" xfId="0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2" xfId="0" applyNumberFormat="1" applyFont="1" applyBorder="1" applyAlignment="1">
      <alignment vertical="center"/>
    </xf>
    <xf numFmtId="3" fontId="2" fillId="2" borderId="70" xfId="0" applyFont="1" applyFill="1" applyBorder="1" applyAlignment="1">
      <alignment vertical="center"/>
    </xf>
    <xf numFmtId="3" fontId="2" fillId="2" borderId="19" xfId="0" applyFont="1" applyFill="1" applyBorder="1" applyAlignment="1">
      <alignment vertical="center"/>
    </xf>
    <xf numFmtId="177" fontId="2" fillId="0" borderId="55" xfId="0" applyNumberFormat="1" applyFont="1" applyBorder="1" applyAlignment="1">
      <alignment vertical="center" shrinkToFit="1"/>
    </xf>
    <xf numFmtId="3" fontId="2" fillId="2" borderId="27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2" fillId="2" borderId="30" xfId="0" applyFont="1" applyFill="1" applyBorder="1" applyAlignment="1">
      <alignment horizontal="center" vertical="center"/>
    </xf>
    <xf numFmtId="3" fontId="2" fillId="2" borderId="93" xfId="0" applyFont="1" applyFill="1" applyBorder="1" applyAlignment="1">
      <alignment horizontal="center" vertical="center"/>
    </xf>
    <xf numFmtId="3" fontId="2" fillId="2" borderId="95" xfId="0" applyFont="1" applyFill="1" applyBorder="1" applyAlignment="1">
      <alignment horizontal="center" vertical="center"/>
    </xf>
    <xf numFmtId="3" fontId="2" fillId="2" borderId="19" xfId="0" applyFont="1" applyFill="1" applyBorder="1" applyAlignment="1">
      <alignment horizontal="center" vertical="center"/>
    </xf>
    <xf numFmtId="3" fontId="2" fillId="2" borderId="29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17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 wrapText="1"/>
    </xf>
    <xf numFmtId="3" fontId="4" fillId="2" borderId="17" xfId="0" applyFont="1" applyFill="1" applyBorder="1" applyAlignment="1">
      <alignment horizontal="center" vertical="center" wrapText="1"/>
    </xf>
    <xf numFmtId="3" fontId="4" fillId="2" borderId="68" xfId="0" applyFont="1" applyFill="1" applyBorder="1" applyAlignment="1">
      <alignment horizontal="center" vertical="center"/>
    </xf>
    <xf numFmtId="3" fontId="4" fillId="2" borderId="70" xfId="0" applyFont="1" applyFill="1" applyBorder="1" applyAlignment="1">
      <alignment horizontal="center" vertical="center"/>
    </xf>
    <xf numFmtId="3" fontId="2" fillId="2" borderId="64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center" vertical="center"/>
    </xf>
    <xf numFmtId="3" fontId="2" fillId="2" borderId="20" xfId="0" applyFont="1" applyFill="1" applyBorder="1" applyAlignment="1">
      <alignment horizontal="center" vertical="center"/>
    </xf>
    <xf numFmtId="3" fontId="2" fillId="2" borderId="66" xfId="0" applyFont="1" applyFill="1" applyBorder="1" applyAlignment="1">
      <alignment horizontal="center" vertical="center"/>
    </xf>
    <xf numFmtId="3" fontId="2" fillId="2" borderId="26" xfId="0" applyFont="1" applyFill="1" applyBorder="1" applyAlignment="1">
      <alignment horizontal="center" vertical="center"/>
    </xf>
    <xf numFmtId="3" fontId="2" fillId="2" borderId="21" xfId="0" applyFont="1" applyFill="1" applyBorder="1" applyAlignment="1">
      <alignment horizontal="center" vertical="center"/>
    </xf>
    <xf numFmtId="3" fontId="2" fillId="2" borderId="18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/>
    </xf>
    <xf numFmtId="3" fontId="2" fillId="2" borderId="22" xfId="0" applyFont="1" applyFill="1" applyBorder="1" applyAlignment="1">
      <alignment horizontal="center" vertical="center"/>
    </xf>
    <xf numFmtId="3" fontId="2" fillId="2" borderId="14" xfId="0" applyFont="1" applyFill="1" applyBorder="1" applyAlignment="1">
      <alignment horizontal="center" vertical="center"/>
    </xf>
    <xf numFmtId="3" fontId="2" fillId="2" borderId="3" xfId="0" applyFont="1" applyFill="1" applyBorder="1" applyAlignment="1">
      <alignment horizontal="center" vertical="center"/>
    </xf>
    <xf numFmtId="3" fontId="2" fillId="2" borderId="11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2" fillId="2" borderId="25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97" xfId="0" applyFont="1" applyFill="1" applyBorder="1" applyAlignment="1">
      <alignment horizontal="center" vertical="center" wrapText="1"/>
    </xf>
    <xf numFmtId="3" fontId="2" fillId="2" borderId="69" xfId="0" applyFont="1" applyFill="1" applyBorder="1" applyAlignment="1">
      <alignment horizontal="center" vertical="center"/>
    </xf>
    <xf numFmtId="3" fontId="6" fillId="2" borderId="11" xfId="0" applyFont="1" applyFill="1" applyBorder="1" applyAlignment="1">
      <alignment horizontal="center" vertical="center" wrapText="1"/>
    </xf>
    <xf numFmtId="3" fontId="6" fillId="2" borderId="94" xfId="0" applyFont="1" applyFill="1" applyBorder="1" applyAlignment="1">
      <alignment horizontal="center" vertical="center" wrapText="1"/>
    </xf>
    <xf numFmtId="3" fontId="6" fillId="2" borderId="13" xfId="0" applyFont="1" applyFill="1" applyBorder="1" applyAlignment="1">
      <alignment horizontal="center" vertical="center" wrapText="1"/>
    </xf>
    <xf numFmtId="3" fontId="6" fillId="2" borderId="96" xfId="0" applyFont="1" applyFill="1" applyBorder="1" applyAlignment="1">
      <alignment horizontal="center" vertical="center" wrapText="1"/>
    </xf>
    <xf numFmtId="3" fontId="2" fillId="2" borderId="100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showGridLines="0" tabSelected="1" showOutlineSymbols="0" view="pageBreakPreview" zoomScale="60" zoomScaleNormal="87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8.69921875" defaultRowHeight="17.25" x14ac:dyDescent="0.2"/>
  <cols>
    <col min="1" max="1" width="12.69921875" style="4" customWidth="1"/>
    <col min="2" max="4" width="12" style="4" customWidth="1"/>
    <col min="5" max="5" width="10.8984375" style="4" customWidth="1"/>
    <col min="6" max="8" width="10.19921875" style="4" customWidth="1"/>
    <col min="9" max="9" width="10.69921875" style="4" customWidth="1"/>
    <col min="10" max="11" width="10.19921875" style="4" customWidth="1"/>
    <col min="12" max="12" width="12.69921875" style="4" customWidth="1"/>
    <col min="13" max="14" width="10.09765625" style="4" customWidth="1"/>
    <col min="15" max="15" width="10.8984375" style="4" customWidth="1"/>
    <col min="16" max="17" width="12.69921875" style="4" customWidth="1"/>
    <col min="18" max="20" width="10.59765625" style="4" customWidth="1"/>
    <col min="21" max="23" width="9.796875" style="4" customWidth="1"/>
    <col min="24" max="24" width="11.796875" style="4" customWidth="1"/>
    <col min="25" max="25" width="10.796875" style="4" customWidth="1"/>
    <col min="26" max="26" width="12.59765625" style="4" customWidth="1"/>
    <col min="27" max="28" width="10.796875" style="4" customWidth="1"/>
    <col min="29" max="29" width="11.69921875" style="4" customWidth="1"/>
    <col min="30" max="30" width="12.296875" style="4" customWidth="1"/>
    <col min="31" max="32" width="7.796875" style="4" customWidth="1"/>
    <col min="33" max="35" width="12.69921875" style="4" customWidth="1"/>
    <col min="36" max="38" width="10.69921875" style="4" customWidth="1"/>
    <col min="39" max="40" width="12.69921875" style="4" customWidth="1"/>
    <col min="41" max="16384" width="8.69921875" style="4"/>
  </cols>
  <sheetData>
    <row r="1" spans="1:40" ht="21" x14ac:dyDescent="0.2">
      <c r="A1" s="12" t="s">
        <v>125</v>
      </c>
      <c r="Q1" s="13" t="s">
        <v>124</v>
      </c>
      <c r="AH1" s="14" t="s">
        <v>123</v>
      </c>
      <c r="AM1" s="15"/>
    </row>
    <row r="2" spans="1:40" s="1" customFormat="1" ht="21.75" thickBot="1" x14ac:dyDescent="0.25">
      <c r="A2" s="18"/>
      <c r="P2" s="3" t="s">
        <v>34</v>
      </c>
      <c r="Q2" s="19"/>
      <c r="AG2" s="3" t="s">
        <v>35</v>
      </c>
      <c r="AH2" s="20"/>
      <c r="AM2" s="2"/>
      <c r="AN2" s="3" t="s">
        <v>0</v>
      </c>
    </row>
    <row r="3" spans="1:40" ht="18" thickTop="1" x14ac:dyDescent="0.2">
      <c r="A3" s="21"/>
      <c r="B3" s="189" t="s">
        <v>36</v>
      </c>
      <c r="C3" s="190"/>
      <c r="D3" s="191"/>
      <c r="E3" s="201" t="s">
        <v>37</v>
      </c>
      <c r="F3" s="190"/>
      <c r="G3" s="190"/>
      <c r="H3" s="190"/>
      <c r="I3" s="190"/>
      <c r="J3" s="190"/>
      <c r="K3" s="190"/>
      <c r="L3" s="190"/>
      <c r="M3" s="190"/>
      <c r="N3" s="190"/>
      <c r="O3" s="103"/>
      <c r="P3" s="23"/>
      <c r="Q3" s="21"/>
      <c r="R3" s="179" t="s">
        <v>27</v>
      </c>
      <c r="S3" s="177"/>
      <c r="T3" s="177"/>
      <c r="U3" s="177"/>
      <c r="V3" s="177"/>
      <c r="W3" s="177"/>
      <c r="X3" s="177"/>
      <c r="Y3" s="177"/>
      <c r="Z3" s="178"/>
      <c r="AA3" s="176" t="s">
        <v>38</v>
      </c>
      <c r="AB3" s="177"/>
      <c r="AC3" s="178"/>
      <c r="AD3" s="22"/>
      <c r="AE3" s="207" t="s">
        <v>39</v>
      </c>
      <c r="AF3" s="208"/>
      <c r="AG3" s="23"/>
      <c r="AH3" s="21"/>
      <c r="AI3" s="179" t="s">
        <v>1</v>
      </c>
      <c r="AJ3" s="177"/>
      <c r="AK3" s="177"/>
      <c r="AL3" s="177"/>
      <c r="AM3" s="211"/>
      <c r="AN3" s="23"/>
    </row>
    <row r="4" spans="1:40" ht="15.75" customHeight="1" x14ac:dyDescent="0.2">
      <c r="A4" s="24"/>
      <c r="B4" s="192"/>
      <c r="C4" s="193"/>
      <c r="D4" s="194"/>
      <c r="E4" s="195" t="s">
        <v>40</v>
      </c>
      <c r="F4" s="181"/>
      <c r="G4" s="181"/>
      <c r="H4" s="181"/>
      <c r="I4" s="181"/>
      <c r="J4" s="181"/>
      <c r="K4" s="181"/>
      <c r="L4" s="181"/>
      <c r="M4" s="202" t="s">
        <v>115</v>
      </c>
      <c r="N4" s="203"/>
      <c r="O4" s="204"/>
      <c r="P4" s="25"/>
      <c r="Q4" s="24"/>
      <c r="R4" s="180" t="s">
        <v>41</v>
      </c>
      <c r="S4" s="181"/>
      <c r="T4" s="181"/>
      <c r="U4" s="181"/>
      <c r="V4" s="181"/>
      <c r="W4" s="181"/>
      <c r="X4" s="182"/>
      <c r="Y4" s="183" t="s">
        <v>3</v>
      </c>
      <c r="Z4" s="183" t="s">
        <v>12</v>
      </c>
      <c r="AA4" s="185" t="s">
        <v>32</v>
      </c>
      <c r="AB4" s="185" t="s">
        <v>30</v>
      </c>
      <c r="AC4" s="183" t="s">
        <v>12</v>
      </c>
      <c r="AD4" s="26"/>
      <c r="AE4" s="209"/>
      <c r="AF4" s="210"/>
      <c r="AG4" s="25"/>
      <c r="AH4" s="24"/>
      <c r="AI4" s="106" t="s">
        <v>31</v>
      </c>
      <c r="AJ4" s="174"/>
      <c r="AK4" s="27"/>
      <c r="AL4" s="27"/>
      <c r="AM4" s="205" t="s">
        <v>116</v>
      </c>
      <c r="AN4" s="25"/>
    </row>
    <row r="5" spans="1:40" ht="16.5" customHeight="1" x14ac:dyDescent="0.2">
      <c r="A5" s="200" t="s">
        <v>4</v>
      </c>
      <c r="B5" s="212" t="s">
        <v>42</v>
      </c>
      <c r="C5" s="183" t="s">
        <v>22</v>
      </c>
      <c r="D5" s="183" t="s">
        <v>2</v>
      </c>
      <c r="E5" s="183" t="s">
        <v>5</v>
      </c>
      <c r="F5" s="195" t="s">
        <v>43</v>
      </c>
      <c r="G5" s="181"/>
      <c r="H5" s="181"/>
      <c r="I5" s="181"/>
      <c r="J5" s="183" t="s">
        <v>26</v>
      </c>
      <c r="K5" s="183" t="s">
        <v>3</v>
      </c>
      <c r="L5" s="183" t="s">
        <v>44</v>
      </c>
      <c r="M5" s="198" t="s">
        <v>6</v>
      </c>
      <c r="N5" s="198" t="s">
        <v>3</v>
      </c>
      <c r="O5" s="104"/>
      <c r="P5" s="199" t="s">
        <v>4</v>
      </c>
      <c r="Q5" s="200" t="s">
        <v>4</v>
      </c>
      <c r="R5" s="180" t="s">
        <v>29</v>
      </c>
      <c r="S5" s="181"/>
      <c r="T5" s="182"/>
      <c r="U5" s="185" t="s">
        <v>28</v>
      </c>
      <c r="V5" s="196" t="s">
        <v>11</v>
      </c>
      <c r="W5" s="196" t="s">
        <v>3</v>
      </c>
      <c r="X5" s="196" t="s">
        <v>45</v>
      </c>
      <c r="Y5" s="184"/>
      <c r="Z5" s="184"/>
      <c r="AA5" s="186"/>
      <c r="AB5" s="186"/>
      <c r="AC5" s="184"/>
      <c r="AD5" s="26"/>
      <c r="AE5" s="28"/>
      <c r="AF5" s="131"/>
      <c r="AG5" s="199" t="s">
        <v>4</v>
      </c>
      <c r="AH5" s="200" t="s">
        <v>4</v>
      </c>
      <c r="AI5" s="173"/>
      <c r="AJ5" s="195" t="s">
        <v>46</v>
      </c>
      <c r="AK5" s="181"/>
      <c r="AL5" s="182"/>
      <c r="AM5" s="206"/>
      <c r="AN5" s="199" t="s">
        <v>4</v>
      </c>
    </row>
    <row r="6" spans="1:40" x14ac:dyDescent="0.2">
      <c r="A6" s="200"/>
      <c r="B6" s="213"/>
      <c r="C6" s="184"/>
      <c r="D6" s="214"/>
      <c r="E6" s="184"/>
      <c r="F6" s="29" t="s">
        <v>23</v>
      </c>
      <c r="G6" s="29" t="s">
        <v>24</v>
      </c>
      <c r="H6" s="29" t="s">
        <v>25</v>
      </c>
      <c r="I6" s="67" t="s">
        <v>10</v>
      </c>
      <c r="J6" s="184"/>
      <c r="K6" s="184"/>
      <c r="L6" s="184"/>
      <c r="M6" s="184"/>
      <c r="N6" s="184"/>
      <c r="O6" s="105" t="s">
        <v>7</v>
      </c>
      <c r="P6" s="199"/>
      <c r="Q6" s="200"/>
      <c r="R6" s="187" t="s">
        <v>8</v>
      </c>
      <c r="S6" s="196" t="s">
        <v>9</v>
      </c>
      <c r="T6" s="196" t="s">
        <v>47</v>
      </c>
      <c r="U6" s="186"/>
      <c r="V6" s="197"/>
      <c r="W6" s="197"/>
      <c r="X6" s="197"/>
      <c r="Y6" s="184"/>
      <c r="Z6" s="184"/>
      <c r="AA6" s="186"/>
      <c r="AB6" s="186"/>
      <c r="AC6" s="184"/>
      <c r="AD6" s="30" t="s">
        <v>120</v>
      </c>
      <c r="AE6" s="30" t="s">
        <v>121</v>
      </c>
      <c r="AF6" s="105" t="s">
        <v>122</v>
      </c>
      <c r="AG6" s="199"/>
      <c r="AH6" s="200"/>
      <c r="AI6" s="173"/>
      <c r="AJ6" s="28"/>
      <c r="AK6" s="28"/>
      <c r="AL6" s="28"/>
      <c r="AM6" s="206"/>
      <c r="AN6" s="199"/>
    </row>
    <row r="7" spans="1:40" x14ac:dyDescent="0.2">
      <c r="A7" s="24"/>
      <c r="B7" s="106"/>
      <c r="C7" s="26"/>
      <c r="D7" s="31" t="s">
        <v>48</v>
      </c>
      <c r="E7" s="26"/>
      <c r="F7" s="30" t="s">
        <v>15</v>
      </c>
      <c r="G7" s="30" t="s">
        <v>16</v>
      </c>
      <c r="H7" s="30" t="s">
        <v>17</v>
      </c>
      <c r="I7" s="32" t="s">
        <v>49</v>
      </c>
      <c r="J7" s="33"/>
      <c r="K7" s="26"/>
      <c r="L7" s="34" t="s">
        <v>113</v>
      </c>
      <c r="M7" s="26"/>
      <c r="N7" s="26"/>
      <c r="O7" s="107" t="s">
        <v>114</v>
      </c>
      <c r="P7" s="25"/>
      <c r="Q7" s="24"/>
      <c r="R7" s="188"/>
      <c r="S7" s="197"/>
      <c r="T7" s="197"/>
      <c r="U7" s="68"/>
      <c r="V7" s="26"/>
      <c r="W7" s="26"/>
      <c r="X7" s="34" t="s">
        <v>117</v>
      </c>
      <c r="Y7" s="35"/>
      <c r="Z7" s="34" t="s">
        <v>118</v>
      </c>
      <c r="AA7" s="186"/>
      <c r="AB7" s="68"/>
      <c r="AC7" s="31" t="s">
        <v>119</v>
      </c>
      <c r="AD7" s="26"/>
      <c r="AE7" s="26"/>
      <c r="AF7" s="104"/>
      <c r="AG7" s="25"/>
      <c r="AH7" s="24"/>
      <c r="AI7" s="106"/>
      <c r="AJ7" s="30" t="s">
        <v>13</v>
      </c>
      <c r="AK7" s="30" t="s">
        <v>14</v>
      </c>
      <c r="AL7" s="30" t="s">
        <v>33</v>
      </c>
      <c r="AM7" s="104"/>
      <c r="AN7" s="25"/>
    </row>
    <row r="8" spans="1:40" ht="18" thickBot="1" x14ac:dyDescent="0.25">
      <c r="A8" s="73"/>
      <c r="B8" s="108" t="s">
        <v>50</v>
      </c>
      <c r="C8" s="74" t="s">
        <v>51</v>
      </c>
      <c r="D8" s="74" t="s">
        <v>52</v>
      </c>
      <c r="E8" s="74" t="s">
        <v>53</v>
      </c>
      <c r="F8" s="75"/>
      <c r="G8" s="75"/>
      <c r="H8" s="75"/>
      <c r="I8" s="74" t="s">
        <v>54</v>
      </c>
      <c r="J8" s="74" t="s">
        <v>55</v>
      </c>
      <c r="K8" s="74" t="s">
        <v>56</v>
      </c>
      <c r="L8" s="74" t="s">
        <v>57</v>
      </c>
      <c r="M8" s="74" t="s">
        <v>58</v>
      </c>
      <c r="N8" s="74" t="s">
        <v>59</v>
      </c>
      <c r="O8" s="109" t="s">
        <v>60</v>
      </c>
      <c r="P8" s="77"/>
      <c r="Q8" s="73"/>
      <c r="R8" s="132"/>
      <c r="S8" s="76"/>
      <c r="T8" s="74" t="s">
        <v>61</v>
      </c>
      <c r="U8" s="74" t="s">
        <v>62</v>
      </c>
      <c r="V8" s="74" t="s">
        <v>63</v>
      </c>
      <c r="W8" s="74" t="s">
        <v>64</v>
      </c>
      <c r="X8" s="74" t="s">
        <v>65</v>
      </c>
      <c r="Y8" s="74" t="s">
        <v>66</v>
      </c>
      <c r="Z8" s="74" t="s">
        <v>67</v>
      </c>
      <c r="AA8" s="74" t="s">
        <v>68</v>
      </c>
      <c r="AB8" s="74" t="s">
        <v>69</v>
      </c>
      <c r="AC8" s="74" t="s">
        <v>70</v>
      </c>
      <c r="AD8" s="74" t="s">
        <v>71</v>
      </c>
      <c r="AE8" s="74" t="s">
        <v>18</v>
      </c>
      <c r="AF8" s="109" t="s">
        <v>18</v>
      </c>
      <c r="AG8" s="77"/>
      <c r="AH8" s="73"/>
      <c r="AI8" s="108"/>
      <c r="AJ8" s="74"/>
      <c r="AK8" s="74"/>
      <c r="AL8" s="74"/>
      <c r="AM8" s="109"/>
      <c r="AN8" s="77"/>
    </row>
    <row r="9" spans="1:40" x14ac:dyDescent="0.2">
      <c r="A9" s="69" t="s">
        <v>72</v>
      </c>
      <c r="B9" s="110">
        <v>50775574</v>
      </c>
      <c r="C9" s="70">
        <v>10705491</v>
      </c>
      <c r="D9" s="70">
        <v>61481065</v>
      </c>
      <c r="E9" s="70">
        <v>405820</v>
      </c>
      <c r="F9" s="70">
        <v>30134</v>
      </c>
      <c r="G9" s="70">
        <v>2780</v>
      </c>
      <c r="H9" s="70">
        <v>190683</v>
      </c>
      <c r="I9" s="70">
        <v>223597</v>
      </c>
      <c r="J9" s="70">
        <v>47359</v>
      </c>
      <c r="K9" s="70">
        <v>155848</v>
      </c>
      <c r="L9" s="70">
        <v>832624</v>
      </c>
      <c r="M9" s="70">
        <v>104</v>
      </c>
      <c r="N9" s="70">
        <v>146295</v>
      </c>
      <c r="O9" s="111">
        <v>146399</v>
      </c>
      <c r="P9" s="98" t="s">
        <v>72</v>
      </c>
      <c r="Q9" s="71" t="s">
        <v>72</v>
      </c>
      <c r="R9" s="133">
        <v>0</v>
      </c>
      <c r="S9" s="57">
        <v>0</v>
      </c>
      <c r="T9" s="57">
        <v>0</v>
      </c>
      <c r="U9" s="57">
        <v>0</v>
      </c>
      <c r="V9" s="57">
        <v>0</v>
      </c>
      <c r="W9" s="57">
        <v>85</v>
      </c>
      <c r="X9" s="57">
        <v>85</v>
      </c>
      <c r="Y9" s="57">
        <v>84437</v>
      </c>
      <c r="Z9" s="57">
        <v>1063545</v>
      </c>
      <c r="AA9" s="57">
        <v>438183</v>
      </c>
      <c r="AB9" s="57">
        <v>0</v>
      </c>
      <c r="AC9" s="57">
        <v>438183</v>
      </c>
      <c r="AD9" s="57">
        <v>625362</v>
      </c>
      <c r="AE9" s="7">
        <f>Z9/D9*100</f>
        <v>1.7298740677312603</v>
      </c>
      <c r="AF9" s="134">
        <f>AD9/B9*100</f>
        <v>1.2316197548057259</v>
      </c>
      <c r="AG9" s="98" t="s">
        <v>72</v>
      </c>
      <c r="AH9" s="71" t="s">
        <v>72</v>
      </c>
      <c r="AI9" s="147">
        <v>124</v>
      </c>
      <c r="AJ9" s="72">
        <v>5</v>
      </c>
      <c r="AK9" s="72">
        <v>76</v>
      </c>
      <c r="AL9" s="72">
        <v>43</v>
      </c>
      <c r="AM9" s="148">
        <v>30</v>
      </c>
      <c r="AN9" s="98" t="s">
        <v>72</v>
      </c>
    </row>
    <row r="10" spans="1:40" x14ac:dyDescent="0.2">
      <c r="A10" s="36" t="s">
        <v>73</v>
      </c>
      <c r="B10" s="112">
        <v>11935743</v>
      </c>
      <c r="C10" s="45">
        <v>2982198</v>
      </c>
      <c r="D10" s="45">
        <v>14917941</v>
      </c>
      <c r="E10" s="45">
        <v>125417</v>
      </c>
      <c r="F10" s="45">
        <v>11558</v>
      </c>
      <c r="G10" s="45">
        <v>1851</v>
      </c>
      <c r="H10" s="45">
        <v>63195</v>
      </c>
      <c r="I10" s="45">
        <v>76604</v>
      </c>
      <c r="J10" s="45">
        <v>49705</v>
      </c>
      <c r="K10" s="45">
        <v>1152</v>
      </c>
      <c r="L10" s="45">
        <v>252878</v>
      </c>
      <c r="M10" s="45">
        <v>7</v>
      </c>
      <c r="N10" s="45">
        <v>8420</v>
      </c>
      <c r="O10" s="113">
        <v>8427</v>
      </c>
      <c r="P10" s="41" t="s">
        <v>73</v>
      </c>
      <c r="Q10" s="36" t="s">
        <v>73</v>
      </c>
      <c r="R10" s="112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114266</v>
      </c>
      <c r="Z10" s="45">
        <v>375571</v>
      </c>
      <c r="AA10" s="45">
        <v>148687</v>
      </c>
      <c r="AB10" s="45">
        <v>0</v>
      </c>
      <c r="AC10" s="45">
        <v>148687</v>
      </c>
      <c r="AD10" s="45">
        <v>226884</v>
      </c>
      <c r="AE10" s="5">
        <f>Z10/D10*100</f>
        <v>2.5175793361831902</v>
      </c>
      <c r="AF10" s="135">
        <f>AD10/B10*100</f>
        <v>1.9008787303815105</v>
      </c>
      <c r="AG10" s="41" t="s">
        <v>73</v>
      </c>
      <c r="AH10" s="36" t="s">
        <v>73</v>
      </c>
      <c r="AI10" s="149">
        <v>42</v>
      </c>
      <c r="AJ10" s="58">
        <v>4</v>
      </c>
      <c r="AK10" s="58">
        <v>25</v>
      </c>
      <c r="AL10" s="58">
        <v>13</v>
      </c>
      <c r="AM10" s="150">
        <v>20</v>
      </c>
      <c r="AN10" s="41" t="s">
        <v>73</v>
      </c>
    </row>
    <row r="11" spans="1:40" x14ac:dyDescent="0.2">
      <c r="A11" s="36" t="s">
        <v>74</v>
      </c>
      <c r="B11" s="112">
        <v>6076705</v>
      </c>
      <c r="C11" s="45">
        <v>1316944</v>
      </c>
      <c r="D11" s="45">
        <v>7393649</v>
      </c>
      <c r="E11" s="45">
        <v>88651</v>
      </c>
      <c r="F11" s="45">
        <v>3147</v>
      </c>
      <c r="G11" s="45">
        <v>1098</v>
      </c>
      <c r="H11" s="45">
        <v>45207</v>
      </c>
      <c r="I11" s="45">
        <v>49452</v>
      </c>
      <c r="J11" s="45">
        <v>27227</v>
      </c>
      <c r="K11" s="45">
        <v>29104</v>
      </c>
      <c r="L11" s="45">
        <v>194434</v>
      </c>
      <c r="M11" s="45">
        <v>586</v>
      </c>
      <c r="N11" s="45">
        <v>14436</v>
      </c>
      <c r="O11" s="113">
        <v>15022</v>
      </c>
      <c r="P11" s="41" t="s">
        <v>74</v>
      </c>
      <c r="Q11" s="36" t="s">
        <v>74</v>
      </c>
      <c r="R11" s="112">
        <v>0</v>
      </c>
      <c r="S11" s="45">
        <v>0</v>
      </c>
      <c r="T11" s="45">
        <v>0</v>
      </c>
      <c r="U11" s="45">
        <v>0</v>
      </c>
      <c r="V11" s="45">
        <v>0</v>
      </c>
      <c r="W11" s="45">
        <v>77</v>
      </c>
      <c r="X11" s="45">
        <v>77</v>
      </c>
      <c r="Y11" s="45">
        <v>41472</v>
      </c>
      <c r="Z11" s="45">
        <v>251005</v>
      </c>
      <c r="AA11" s="45">
        <v>68604</v>
      </c>
      <c r="AB11" s="45">
        <v>0</v>
      </c>
      <c r="AC11" s="45">
        <v>68604</v>
      </c>
      <c r="AD11" s="45">
        <v>182401</v>
      </c>
      <c r="AE11" s="5">
        <f>Z11/D11*100</f>
        <v>3.3948730863474856</v>
      </c>
      <c r="AF11" s="135">
        <f>AD11/B11*100</f>
        <v>3.0016431602323959</v>
      </c>
      <c r="AG11" s="41" t="s">
        <v>74</v>
      </c>
      <c r="AH11" s="36" t="s">
        <v>74</v>
      </c>
      <c r="AI11" s="149">
        <v>26</v>
      </c>
      <c r="AJ11" s="58">
        <v>5</v>
      </c>
      <c r="AK11" s="58">
        <v>12</v>
      </c>
      <c r="AL11" s="58">
        <v>9</v>
      </c>
      <c r="AM11" s="150">
        <v>14</v>
      </c>
      <c r="AN11" s="41" t="s">
        <v>74</v>
      </c>
    </row>
    <row r="12" spans="1:40" x14ac:dyDescent="0.2">
      <c r="A12" s="36" t="s">
        <v>75</v>
      </c>
      <c r="B12" s="112">
        <v>16604271</v>
      </c>
      <c r="C12" s="45">
        <v>3538744</v>
      </c>
      <c r="D12" s="45">
        <v>20143015</v>
      </c>
      <c r="E12" s="45">
        <v>131580</v>
      </c>
      <c r="F12" s="45">
        <v>7815</v>
      </c>
      <c r="G12" s="45">
        <v>1086</v>
      </c>
      <c r="H12" s="45">
        <v>75981</v>
      </c>
      <c r="I12" s="45">
        <v>84882</v>
      </c>
      <c r="J12" s="45">
        <v>46447</v>
      </c>
      <c r="K12" s="45">
        <v>50414</v>
      </c>
      <c r="L12" s="45">
        <v>313323</v>
      </c>
      <c r="M12" s="45">
        <v>896</v>
      </c>
      <c r="N12" s="45">
        <v>32625</v>
      </c>
      <c r="O12" s="113">
        <v>33521</v>
      </c>
      <c r="P12" s="41" t="s">
        <v>75</v>
      </c>
      <c r="Q12" s="36" t="s">
        <v>75</v>
      </c>
      <c r="R12" s="112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566702</v>
      </c>
      <c r="Z12" s="45">
        <v>913546</v>
      </c>
      <c r="AA12" s="45">
        <v>173484</v>
      </c>
      <c r="AB12" s="45">
        <v>0</v>
      </c>
      <c r="AC12" s="45">
        <v>173484</v>
      </c>
      <c r="AD12" s="45">
        <v>740062</v>
      </c>
      <c r="AE12" s="5">
        <f>Z12/D12*100</f>
        <v>4.5352992091799562</v>
      </c>
      <c r="AF12" s="135">
        <f>AD12/B12*100</f>
        <v>4.4570580665661259</v>
      </c>
      <c r="AG12" s="41" t="s">
        <v>75</v>
      </c>
      <c r="AH12" s="36" t="s">
        <v>75</v>
      </c>
      <c r="AI12" s="149">
        <v>45</v>
      </c>
      <c r="AJ12" s="58">
        <v>2</v>
      </c>
      <c r="AK12" s="58">
        <v>26</v>
      </c>
      <c r="AL12" s="58">
        <v>17</v>
      </c>
      <c r="AM12" s="150">
        <v>24</v>
      </c>
      <c r="AN12" s="41" t="s">
        <v>75</v>
      </c>
    </row>
    <row r="13" spans="1:40" x14ac:dyDescent="0.2">
      <c r="A13" s="37" t="s">
        <v>76</v>
      </c>
      <c r="B13" s="114">
        <v>6902982</v>
      </c>
      <c r="C13" s="46">
        <v>1465728</v>
      </c>
      <c r="D13" s="46">
        <v>8368710</v>
      </c>
      <c r="E13" s="46">
        <v>83875</v>
      </c>
      <c r="F13" s="46">
        <v>5327</v>
      </c>
      <c r="G13" s="46">
        <v>919</v>
      </c>
      <c r="H13" s="46">
        <v>44709</v>
      </c>
      <c r="I13" s="46">
        <v>50955</v>
      </c>
      <c r="J13" s="46">
        <v>19802</v>
      </c>
      <c r="K13" s="46">
        <v>3476</v>
      </c>
      <c r="L13" s="46">
        <v>158108</v>
      </c>
      <c r="M13" s="46">
        <v>382</v>
      </c>
      <c r="N13" s="46">
        <v>28943</v>
      </c>
      <c r="O13" s="115">
        <v>29325</v>
      </c>
      <c r="P13" s="42" t="s">
        <v>76</v>
      </c>
      <c r="Q13" s="37" t="s">
        <v>76</v>
      </c>
      <c r="R13" s="114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28944</v>
      </c>
      <c r="Z13" s="46">
        <v>216377</v>
      </c>
      <c r="AA13" s="46">
        <v>86132</v>
      </c>
      <c r="AB13" s="46">
        <v>0</v>
      </c>
      <c r="AC13" s="46">
        <v>86132</v>
      </c>
      <c r="AD13" s="46">
        <v>130245</v>
      </c>
      <c r="AE13" s="8">
        <f>Z13/D13*100</f>
        <v>2.585547832342141</v>
      </c>
      <c r="AF13" s="136">
        <f>AD13/B13*100</f>
        <v>1.8867932728203549</v>
      </c>
      <c r="AG13" s="42" t="s">
        <v>76</v>
      </c>
      <c r="AH13" s="37" t="s">
        <v>76</v>
      </c>
      <c r="AI13" s="151">
        <v>27</v>
      </c>
      <c r="AJ13" s="59">
        <v>4</v>
      </c>
      <c r="AK13" s="59">
        <v>15</v>
      </c>
      <c r="AL13" s="59">
        <v>8</v>
      </c>
      <c r="AM13" s="152">
        <v>12</v>
      </c>
      <c r="AN13" s="42" t="s">
        <v>76</v>
      </c>
    </row>
    <row r="14" spans="1:40" x14ac:dyDescent="0.2">
      <c r="A14" s="38" t="s">
        <v>77</v>
      </c>
      <c r="B14" s="116">
        <v>5878218</v>
      </c>
      <c r="C14" s="47">
        <v>1357968</v>
      </c>
      <c r="D14" s="47">
        <v>7236186</v>
      </c>
      <c r="E14" s="47">
        <v>81900</v>
      </c>
      <c r="F14" s="47">
        <v>7199</v>
      </c>
      <c r="G14" s="47">
        <v>769</v>
      </c>
      <c r="H14" s="47">
        <v>41907</v>
      </c>
      <c r="I14" s="47">
        <v>49875</v>
      </c>
      <c r="J14" s="47">
        <v>12878</v>
      </c>
      <c r="K14" s="47">
        <v>30365</v>
      </c>
      <c r="L14" s="47">
        <v>175018</v>
      </c>
      <c r="M14" s="47">
        <v>0</v>
      </c>
      <c r="N14" s="47">
        <v>54224</v>
      </c>
      <c r="O14" s="117">
        <v>54224</v>
      </c>
      <c r="P14" s="43" t="s">
        <v>77</v>
      </c>
      <c r="Q14" s="38" t="s">
        <v>77</v>
      </c>
      <c r="R14" s="116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28166</v>
      </c>
      <c r="Z14" s="47">
        <v>257408</v>
      </c>
      <c r="AA14" s="47">
        <v>85987</v>
      </c>
      <c r="AB14" s="47">
        <v>0</v>
      </c>
      <c r="AC14" s="47">
        <v>85987</v>
      </c>
      <c r="AD14" s="47">
        <v>171421</v>
      </c>
      <c r="AE14" s="10">
        <f>Z14/D14*100</f>
        <v>3.5572330506706153</v>
      </c>
      <c r="AF14" s="137">
        <f>AD14/B14*100</f>
        <v>2.9162069184912842</v>
      </c>
      <c r="AG14" s="43" t="s">
        <v>77</v>
      </c>
      <c r="AH14" s="38" t="s">
        <v>77</v>
      </c>
      <c r="AI14" s="153">
        <v>26</v>
      </c>
      <c r="AJ14" s="60">
        <v>3</v>
      </c>
      <c r="AK14" s="60">
        <v>14</v>
      </c>
      <c r="AL14" s="60">
        <v>9</v>
      </c>
      <c r="AM14" s="154">
        <v>7</v>
      </c>
      <c r="AN14" s="43" t="s">
        <v>77</v>
      </c>
    </row>
    <row r="15" spans="1:40" x14ac:dyDescent="0.2">
      <c r="A15" s="36" t="s">
        <v>78</v>
      </c>
      <c r="B15" s="112">
        <v>15831070</v>
      </c>
      <c r="C15" s="45">
        <v>3821756</v>
      </c>
      <c r="D15" s="45">
        <v>19652826</v>
      </c>
      <c r="E15" s="45">
        <v>193913</v>
      </c>
      <c r="F15" s="45">
        <v>13221</v>
      </c>
      <c r="G15" s="45">
        <v>1938</v>
      </c>
      <c r="H15" s="45">
        <v>94485</v>
      </c>
      <c r="I15" s="45">
        <v>109644</v>
      </c>
      <c r="J15" s="45">
        <v>47297</v>
      </c>
      <c r="K15" s="45">
        <v>67754</v>
      </c>
      <c r="L15" s="45">
        <v>418608</v>
      </c>
      <c r="M15" s="48">
        <v>0</v>
      </c>
      <c r="N15" s="45">
        <v>48925</v>
      </c>
      <c r="O15" s="113">
        <v>48925</v>
      </c>
      <c r="P15" s="41" t="s">
        <v>78</v>
      </c>
      <c r="Q15" s="36" t="s">
        <v>78</v>
      </c>
      <c r="R15" s="112">
        <v>0</v>
      </c>
      <c r="S15" s="45">
        <v>0</v>
      </c>
      <c r="T15" s="45">
        <v>0</v>
      </c>
      <c r="U15" s="45">
        <v>0</v>
      </c>
      <c r="V15" s="45">
        <v>0</v>
      </c>
      <c r="W15" s="45">
        <v>405</v>
      </c>
      <c r="X15" s="45">
        <v>405</v>
      </c>
      <c r="Y15" s="45">
        <v>86506</v>
      </c>
      <c r="Z15" s="45">
        <v>554444</v>
      </c>
      <c r="AA15" s="45">
        <v>195920</v>
      </c>
      <c r="AB15" s="45">
        <v>0</v>
      </c>
      <c r="AC15" s="45">
        <v>195920</v>
      </c>
      <c r="AD15" s="45">
        <v>358524</v>
      </c>
      <c r="AE15" s="5">
        <f>Z15/D15*100</f>
        <v>2.8211922295551797</v>
      </c>
      <c r="AF15" s="135">
        <f>AD15/B15*100</f>
        <v>2.2646858361437352</v>
      </c>
      <c r="AG15" s="41" t="s">
        <v>78</v>
      </c>
      <c r="AH15" s="36" t="s">
        <v>78</v>
      </c>
      <c r="AI15" s="149">
        <v>58</v>
      </c>
      <c r="AJ15" s="58">
        <v>7</v>
      </c>
      <c r="AK15" s="58">
        <v>30</v>
      </c>
      <c r="AL15" s="58">
        <v>21</v>
      </c>
      <c r="AM15" s="150">
        <v>20</v>
      </c>
      <c r="AN15" s="41" t="s">
        <v>78</v>
      </c>
    </row>
    <row r="16" spans="1:40" x14ac:dyDescent="0.2">
      <c r="A16" s="36" t="s">
        <v>79</v>
      </c>
      <c r="B16" s="118">
        <v>7003802</v>
      </c>
      <c r="C16" s="48">
        <v>1881660</v>
      </c>
      <c r="D16" s="45">
        <v>8885462</v>
      </c>
      <c r="E16" s="50">
        <v>72932</v>
      </c>
      <c r="F16" s="49">
        <v>5904</v>
      </c>
      <c r="G16" s="48">
        <v>906</v>
      </c>
      <c r="H16" s="48">
        <v>38187</v>
      </c>
      <c r="I16" s="45">
        <v>44997</v>
      </c>
      <c r="J16" s="45">
        <v>0</v>
      </c>
      <c r="K16" s="50">
        <v>29030</v>
      </c>
      <c r="L16" s="45">
        <v>146959</v>
      </c>
      <c r="M16" s="45">
        <v>0</v>
      </c>
      <c r="N16" s="48">
        <v>64496</v>
      </c>
      <c r="O16" s="113">
        <v>64496</v>
      </c>
      <c r="P16" s="41" t="s">
        <v>79</v>
      </c>
      <c r="Q16" s="36" t="s">
        <v>79</v>
      </c>
      <c r="R16" s="138">
        <v>0</v>
      </c>
      <c r="S16" s="45">
        <v>0</v>
      </c>
      <c r="T16" s="45">
        <v>0</v>
      </c>
      <c r="U16" s="45">
        <v>0</v>
      </c>
      <c r="V16" s="53">
        <v>0</v>
      </c>
      <c r="W16" s="54">
        <v>0</v>
      </c>
      <c r="X16" s="54">
        <v>0</v>
      </c>
      <c r="Y16" s="54">
        <v>3779</v>
      </c>
      <c r="Z16" s="54">
        <v>215234</v>
      </c>
      <c r="AA16" s="53">
        <v>95625</v>
      </c>
      <c r="AB16" s="53">
        <v>0</v>
      </c>
      <c r="AC16" s="45">
        <v>95625</v>
      </c>
      <c r="AD16" s="45">
        <v>119609</v>
      </c>
      <c r="AE16" s="6">
        <f>Z16/D16*100</f>
        <v>2.4223163635160443</v>
      </c>
      <c r="AF16" s="139">
        <f>AD16/B16*100</f>
        <v>1.7077724355999784</v>
      </c>
      <c r="AG16" s="41" t="s">
        <v>79</v>
      </c>
      <c r="AH16" s="36" t="s">
        <v>79</v>
      </c>
      <c r="AI16" s="155">
        <v>23</v>
      </c>
      <c r="AJ16" s="61">
        <v>0</v>
      </c>
      <c r="AK16" s="61">
        <v>14</v>
      </c>
      <c r="AL16" s="61">
        <v>9</v>
      </c>
      <c r="AM16" s="156">
        <v>9</v>
      </c>
      <c r="AN16" s="41" t="s">
        <v>79</v>
      </c>
    </row>
    <row r="17" spans="1:40" x14ac:dyDescent="0.2">
      <c r="A17" s="36" t="s">
        <v>80</v>
      </c>
      <c r="B17" s="112">
        <v>12512013</v>
      </c>
      <c r="C17" s="45">
        <v>2707036</v>
      </c>
      <c r="D17" s="45">
        <v>15219049</v>
      </c>
      <c r="E17" s="45">
        <v>154424</v>
      </c>
      <c r="F17" s="45">
        <v>7355</v>
      </c>
      <c r="G17" s="45">
        <v>1924</v>
      </c>
      <c r="H17" s="45">
        <v>73277</v>
      </c>
      <c r="I17" s="45">
        <v>82556</v>
      </c>
      <c r="J17" s="45">
        <v>0</v>
      </c>
      <c r="K17" s="45">
        <v>52318</v>
      </c>
      <c r="L17" s="45">
        <v>289298</v>
      </c>
      <c r="M17" s="45">
        <v>23</v>
      </c>
      <c r="N17" s="45">
        <v>22033</v>
      </c>
      <c r="O17" s="113">
        <v>22056</v>
      </c>
      <c r="P17" s="41" t="s">
        <v>80</v>
      </c>
      <c r="Q17" s="36" t="s">
        <v>80</v>
      </c>
      <c r="R17" s="112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54">
        <v>0</v>
      </c>
      <c r="Y17" s="45">
        <v>131933</v>
      </c>
      <c r="Z17" s="54">
        <v>443287</v>
      </c>
      <c r="AA17" s="45">
        <v>159929</v>
      </c>
      <c r="AB17" s="45">
        <v>0</v>
      </c>
      <c r="AC17" s="45">
        <v>159929</v>
      </c>
      <c r="AD17" s="45">
        <v>283358</v>
      </c>
      <c r="AE17" s="5">
        <f>Z17/D17*100</f>
        <v>2.912711562989251</v>
      </c>
      <c r="AF17" s="135">
        <f>AD17/B17*100</f>
        <v>2.2646875446820589</v>
      </c>
      <c r="AG17" s="41" t="s">
        <v>80</v>
      </c>
      <c r="AH17" s="36" t="s">
        <v>80</v>
      </c>
      <c r="AI17" s="149">
        <v>48</v>
      </c>
      <c r="AJ17" s="58">
        <v>7</v>
      </c>
      <c r="AK17" s="58">
        <v>27</v>
      </c>
      <c r="AL17" s="58">
        <v>14</v>
      </c>
      <c r="AM17" s="150">
        <v>21</v>
      </c>
      <c r="AN17" s="41" t="s">
        <v>80</v>
      </c>
    </row>
    <row r="18" spans="1:40" x14ac:dyDescent="0.2">
      <c r="A18" s="39" t="s">
        <v>81</v>
      </c>
      <c r="B18" s="119">
        <v>6302448</v>
      </c>
      <c r="C18" s="51">
        <v>1396651</v>
      </c>
      <c r="D18" s="51">
        <v>7699099</v>
      </c>
      <c r="E18" s="51">
        <v>94114</v>
      </c>
      <c r="F18" s="51">
        <v>6706</v>
      </c>
      <c r="G18" s="51">
        <v>850</v>
      </c>
      <c r="H18" s="51">
        <v>51142</v>
      </c>
      <c r="I18" s="51">
        <v>58698</v>
      </c>
      <c r="J18" s="51">
        <v>18109</v>
      </c>
      <c r="K18" s="51">
        <v>31330</v>
      </c>
      <c r="L18" s="51">
        <v>202251</v>
      </c>
      <c r="M18" s="51">
        <v>1226</v>
      </c>
      <c r="N18" s="51">
        <v>87037</v>
      </c>
      <c r="O18" s="120">
        <v>88263</v>
      </c>
      <c r="P18" s="44" t="s">
        <v>81</v>
      </c>
      <c r="Q18" s="39" t="s">
        <v>81</v>
      </c>
      <c r="R18" s="119">
        <v>0</v>
      </c>
      <c r="S18" s="51">
        <v>0</v>
      </c>
      <c r="T18" s="51">
        <v>0</v>
      </c>
      <c r="U18" s="51">
        <v>0</v>
      </c>
      <c r="V18" s="51">
        <v>0</v>
      </c>
      <c r="W18" s="51">
        <v>88</v>
      </c>
      <c r="X18" s="55">
        <v>88</v>
      </c>
      <c r="Y18" s="51">
        <v>38055</v>
      </c>
      <c r="Z18" s="55">
        <v>328657</v>
      </c>
      <c r="AA18" s="51">
        <v>81460</v>
      </c>
      <c r="AB18" s="51">
        <v>0</v>
      </c>
      <c r="AC18" s="51">
        <v>81460</v>
      </c>
      <c r="AD18" s="51">
        <v>247197</v>
      </c>
      <c r="AE18" s="11">
        <f>Z18/D18*100</f>
        <v>4.2687722290621277</v>
      </c>
      <c r="AF18" s="140">
        <f>AD18/B18*100</f>
        <v>3.9222378352030831</v>
      </c>
      <c r="AG18" s="44" t="s">
        <v>81</v>
      </c>
      <c r="AH18" s="39" t="s">
        <v>81</v>
      </c>
      <c r="AI18" s="157">
        <v>29</v>
      </c>
      <c r="AJ18" s="62">
        <v>2</v>
      </c>
      <c r="AK18" s="62">
        <v>16</v>
      </c>
      <c r="AL18" s="62">
        <v>11</v>
      </c>
      <c r="AM18" s="158">
        <v>12</v>
      </c>
      <c r="AN18" s="44" t="s">
        <v>81</v>
      </c>
    </row>
    <row r="19" spans="1:40" x14ac:dyDescent="0.2">
      <c r="A19" s="40" t="s">
        <v>82</v>
      </c>
      <c r="B19" s="121">
        <v>3915023</v>
      </c>
      <c r="C19" s="52">
        <v>975011</v>
      </c>
      <c r="D19" s="52">
        <v>4890034</v>
      </c>
      <c r="E19" s="52">
        <v>65592</v>
      </c>
      <c r="F19" s="52">
        <v>27967</v>
      </c>
      <c r="G19" s="52">
        <v>0</v>
      </c>
      <c r="H19" s="52">
        <v>8263</v>
      </c>
      <c r="I19" s="52">
        <v>36230</v>
      </c>
      <c r="J19" s="52">
        <v>9582</v>
      </c>
      <c r="K19" s="52">
        <v>21594</v>
      </c>
      <c r="L19" s="52">
        <v>132998</v>
      </c>
      <c r="M19" s="52">
        <v>3</v>
      </c>
      <c r="N19" s="52">
        <v>54749</v>
      </c>
      <c r="O19" s="122">
        <v>54752</v>
      </c>
      <c r="P19" s="99" t="s">
        <v>82</v>
      </c>
      <c r="Q19" s="40" t="s">
        <v>82</v>
      </c>
      <c r="R19" s="121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6">
        <v>0</v>
      </c>
      <c r="Y19" s="52">
        <v>30615</v>
      </c>
      <c r="Z19" s="56">
        <v>218365</v>
      </c>
      <c r="AA19" s="52">
        <v>61500</v>
      </c>
      <c r="AB19" s="52">
        <v>0</v>
      </c>
      <c r="AC19" s="52">
        <v>61500</v>
      </c>
      <c r="AD19" s="52">
        <v>156865</v>
      </c>
      <c r="AE19" s="9">
        <f>Z19/D19*100</f>
        <v>4.4655108737485261</v>
      </c>
      <c r="AF19" s="141">
        <f>AD19/B19*100</f>
        <v>4.0067452988143364</v>
      </c>
      <c r="AG19" s="99" t="s">
        <v>82</v>
      </c>
      <c r="AH19" s="40" t="s">
        <v>82</v>
      </c>
      <c r="AI19" s="159">
        <v>20</v>
      </c>
      <c r="AJ19" s="63">
        <v>1</v>
      </c>
      <c r="AK19" s="63">
        <v>12</v>
      </c>
      <c r="AL19" s="63">
        <v>7</v>
      </c>
      <c r="AM19" s="160">
        <v>5</v>
      </c>
      <c r="AN19" s="99" t="s">
        <v>82</v>
      </c>
    </row>
    <row r="20" spans="1:40" x14ac:dyDescent="0.2">
      <c r="A20" s="36" t="s">
        <v>83</v>
      </c>
      <c r="B20" s="112">
        <v>631483</v>
      </c>
      <c r="C20" s="45">
        <v>83644</v>
      </c>
      <c r="D20" s="45">
        <v>715127</v>
      </c>
      <c r="E20" s="45">
        <v>24754</v>
      </c>
      <c r="F20" s="45">
        <v>300</v>
      </c>
      <c r="G20" s="45">
        <v>0</v>
      </c>
      <c r="H20" s="45">
        <v>11933</v>
      </c>
      <c r="I20" s="45">
        <v>12233</v>
      </c>
      <c r="J20" s="45">
        <v>370</v>
      </c>
      <c r="K20" s="45">
        <v>7693</v>
      </c>
      <c r="L20" s="45">
        <v>45050</v>
      </c>
      <c r="M20" s="45">
        <v>0</v>
      </c>
      <c r="N20" s="45">
        <v>11580</v>
      </c>
      <c r="O20" s="113">
        <v>11580</v>
      </c>
      <c r="P20" s="41" t="s">
        <v>83</v>
      </c>
      <c r="Q20" s="36" t="s">
        <v>83</v>
      </c>
      <c r="R20" s="112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54">
        <v>0</v>
      </c>
      <c r="Y20" s="45">
        <v>163</v>
      </c>
      <c r="Z20" s="54">
        <v>56793</v>
      </c>
      <c r="AA20" s="45">
        <v>5865</v>
      </c>
      <c r="AB20" s="45">
        <v>0</v>
      </c>
      <c r="AC20" s="45">
        <v>5865</v>
      </c>
      <c r="AD20" s="45">
        <v>50928</v>
      </c>
      <c r="AE20" s="5">
        <f>Z20/D20*100</f>
        <v>7.9416663054254695</v>
      </c>
      <c r="AF20" s="135">
        <f>AD20/B20*100</f>
        <v>8.0648251813588026</v>
      </c>
      <c r="AG20" s="41" t="s">
        <v>83</v>
      </c>
      <c r="AH20" s="36" t="s">
        <v>83</v>
      </c>
      <c r="AI20" s="149">
        <v>7</v>
      </c>
      <c r="AJ20" s="58">
        <v>1</v>
      </c>
      <c r="AK20" s="58">
        <v>4</v>
      </c>
      <c r="AL20" s="58">
        <v>2</v>
      </c>
      <c r="AM20" s="150">
        <v>1</v>
      </c>
      <c r="AN20" s="41" t="s">
        <v>83</v>
      </c>
    </row>
    <row r="21" spans="1:40" x14ac:dyDescent="0.2">
      <c r="A21" s="36" t="s">
        <v>84</v>
      </c>
      <c r="B21" s="112">
        <v>838489</v>
      </c>
      <c r="C21" s="45">
        <v>46950</v>
      </c>
      <c r="D21" s="45">
        <v>885439</v>
      </c>
      <c r="E21" s="45">
        <v>14940</v>
      </c>
      <c r="F21" s="45">
        <v>144</v>
      </c>
      <c r="G21" s="45">
        <v>0</v>
      </c>
      <c r="H21" s="45">
        <v>8452</v>
      </c>
      <c r="I21" s="45">
        <v>8596</v>
      </c>
      <c r="J21" s="45">
        <v>0</v>
      </c>
      <c r="K21" s="45">
        <v>18</v>
      </c>
      <c r="L21" s="45">
        <v>23554</v>
      </c>
      <c r="M21" s="45">
        <v>1</v>
      </c>
      <c r="N21" s="45">
        <v>315</v>
      </c>
      <c r="O21" s="113">
        <v>316</v>
      </c>
      <c r="P21" s="41" t="s">
        <v>84</v>
      </c>
      <c r="Q21" s="36" t="s">
        <v>84</v>
      </c>
      <c r="R21" s="112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54">
        <v>0</v>
      </c>
      <c r="Y21" s="45">
        <v>0</v>
      </c>
      <c r="Z21" s="54">
        <v>23870</v>
      </c>
      <c r="AA21" s="45">
        <v>3636</v>
      </c>
      <c r="AB21" s="45">
        <v>0</v>
      </c>
      <c r="AC21" s="45">
        <v>3636</v>
      </c>
      <c r="AD21" s="45">
        <v>20234</v>
      </c>
      <c r="AE21" s="5">
        <f>Z21/D21*100</f>
        <v>2.6958378838067896</v>
      </c>
      <c r="AF21" s="135">
        <f>AD21/B21*100</f>
        <v>2.4131503215903845</v>
      </c>
      <c r="AG21" s="41" t="s">
        <v>84</v>
      </c>
      <c r="AH21" s="36" t="s">
        <v>84</v>
      </c>
      <c r="AI21" s="149">
        <v>4</v>
      </c>
      <c r="AJ21" s="58">
        <v>1</v>
      </c>
      <c r="AK21" s="58">
        <v>2</v>
      </c>
      <c r="AL21" s="58">
        <v>1</v>
      </c>
      <c r="AM21" s="150">
        <v>1</v>
      </c>
      <c r="AN21" s="41" t="s">
        <v>84</v>
      </c>
    </row>
    <row r="22" spans="1:40" x14ac:dyDescent="0.2">
      <c r="A22" s="36" t="s">
        <v>85</v>
      </c>
      <c r="B22" s="112">
        <v>217363</v>
      </c>
      <c r="C22" s="45">
        <v>32909</v>
      </c>
      <c r="D22" s="45">
        <v>250272</v>
      </c>
      <c r="E22" s="45">
        <v>14746</v>
      </c>
      <c r="F22" s="45">
        <v>216</v>
      </c>
      <c r="G22" s="45">
        <v>0</v>
      </c>
      <c r="H22" s="45">
        <v>8384</v>
      </c>
      <c r="I22" s="45">
        <v>8600</v>
      </c>
      <c r="J22" s="45">
        <v>2247</v>
      </c>
      <c r="K22" s="45">
        <v>5327</v>
      </c>
      <c r="L22" s="45">
        <v>30920</v>
      </c>
      <c r="M22" s="45">
        <v>0</v>
      </c>
      <c r="N22" s="45">
        <v>6508</v>
      </c>
      <c r="O22" s="113">
        <v>6508</v>
      </c>
      <c r="P22" s="41" t="s">
        <v>85</v>
      </c>
      <c r="Q22" s="36" t="s">
        <v>85</v>
      </c>
      <c r="R22" s="112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54">
        <v>0</v>
      </c>
      <c r="Y22" s="45">
        <v>353</v>
      </c>
      <c r="Z22" s="45">
        <v>37781</v>
      </c>
      <c r="AA22" s="45">
        <v>1977</v>
      </c>
      <c r="AB22" s="45">
        <v>0</v>
      </c>
      <c r="AC22" s="45">
        <v>1977</v>
      </c>
      <c r="AD22" s="45">
        <v>35804</v>
      </c>
      <c r="AE22" s="5">
        <f>Z22/D22*100</f>
        <v>15.095975578570513</v>
      </c>
      <c r="AF22" s="135">
        <f>AD22/B22*100</f>
        <v>16.471984652401741</v>
      </c>
      <c r="AG22" s="41" t="s">
        <v>85</v>
      </c>
      <c r="AH22" s="36" t="s">
        <v>85</v>
      </c>
      <c r="AI22" s="149">
        <v>4</v>
      </c>
      <c r="AJ22" s="58">
        <v>1</v>
      </c>
      <c r="AK22" s="58">
        <v>3</v>
      </c>
      <c r="AL22" s="58">
        <v>0</v>
      </c>
      <c r="AM22" s="150">
        <v>1</v>
      </c>
      <c r="AN22" s="41" t="s">
        <v>85</v>
      </c>
    </row>
    <row r="23" spans="1:40" x14ac:dyDescent="0.2">
      <c r="A23" s="37" t="s">
        <v>86</v>
      </c>
      <c r="B23" s="114">
        <v>693063</v>
      </c>
      <c r="C23" s="46">
        <v>135005</v>
      </c>
      <c r="D23" s="46">
        <v>828068</v>
      </c>
      <c r="E23" s="46">
        <v>35392</v>
      </c>
      <c r="F23" s="46">
        <v>274</v>
      </c>
      <c r="G23" s="46">
        <v>0</v>
      </c>
      <c r="H23" s="46">
        <v>15613</v>
      </c>
      <c r="I23" s="46">
        <v>15887</v>
      </c>
      <c r="J23" s="46">
        <v>6365</v>
      </c>
      <c r="K23" s="46">
        <v>14022</v>
      </c>
      <c r="L23" s="46">
        <v>71666</v>
      </c>
      <c r="M23" s="46">
        <v>44</v>
      </c>
      <c r="N23" s="46">
        <v>3346</v>
      </c>
      <c r="O23" s="115">
        <v>3390</v>
      </c>
      <c r="P23" s="42" t="s">
        <v>86</v>
      </c>
      <c r="Q23" s="37" t="s">
        <v>86</v>
      </c>
      <c r="R23" s="114">
        <v>0</v>
      </c>
      <c r="S23" s="46">
        <v>0</v>
      </c>
      <c r="T23" s="46">
        <v>0</v>
      </c>
      <c r="U23" s="46">
        <v>0</v>
      </c>
      <c r="V23" s="46">
        <v>0</v>
      </c>
      <c r="W23" s="46">
        <v>30</v>
      </c>
      <c r="X23" s="46">
        <v>30</v>
      </c>
      <c r="Y23" s="46">
        <v>10908</v>
      </c>
      <c r="Z23" s="46">
        <v>85994</v>
      </c>
      <c r="AA23" s="46">
        <v>10850</v>
      </c>
      <c r="AB23" s="46">
        <v>0</v>
      </c>
      <c r="AC23" s="46">
        <v>10850</v>
      </c>
      <c r="AD23" s="46">
        <v>75144</v>
      </c>
      <c r="AE23" s="8">
        <f>Z23/D23*100</f>
        <v>10.384895926421501</v>
      </c>
      <c r="AF23" s="136">
        <f>AD23/B23*100</f>
        <v>10.842304379255566</v>
      </c>
      <c r="AG23" s="42" t="s">
        <v>86</v>
      </c>
      <c r="AH23" s="37" t="s">
        <v>86</v>
      </c>
      <c r="AI23" s="151">
        <v>8</v>
      </c>
      <c r="AJ23" s="59">
        <v>1</v>
      </c>
      <c r="AK23" s="59">
        <v>5</v>
      </c>
      <c r="AL23" s="59">
        <v>2</v>
      </c>
      <c r="AM23" s="152">
        <v>4</v>
      </c>
      <c r="AN23" s="42" t="s">
        <v>86</v>
      </c>
    </row>
    <row r="24" spans="1:40" x14ac:dyDescent="0.2">
      <c r="A24" s="38" t="s">
        <v>87</v>
      </c>
      <c r="B24" s="116">
        <v>1243879</v>
      </c>
      <c r="C24" s="47">
        <v>214508</v>
      </c>
      <c r="D24" s="47">
        <v>1458387</v>
      </c>
      <c r="E24" s="47">
        <v>24263</v>
      </c>
      <c r="F24" s="47">
        <v>210</v>
      </c>
      <c r="G24" s="47">
        <v>0</v>
      </c>
      <c r="H24" s="47">
        <v>15985</v>
      </c>
      <c r="I24" s="47">
        <v>16195</v>
      </c>
      <c r="J24" s="47">
        <v>8687</v>
      </c>
      <c r="K24" s="47">
        <v>8696</v>
      </c>
      <c r="L24" s="47">
        <v>57841</v>
      </c>
      <c r="M24" s="47">
        <v>299</v>
      </c>
      <c r="N24" s="47">
        <v>23916</v>
      </c>
      <c r="O24" s="117">
        <v>24215</v>
      </c>
      <c r="P24" s="43" t="s">
        <v>87</v>
      </c>
      <c r="Q24" s="38" t="s">
        <v>87</v>
      </c>
      <c r="R24" s="116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2688</v>
      </c>
      <c r="Z24" s="47">
        <v>84744</v>
      </c>
      <c r="AA24" s="47">
        <v>16166</v>
      </c>
      <c r="AB24" s="47">
        <v>0</v>
      </c>
      <c r="AC24" s="47">
        <v>16166</v>
      </c>
      <c r="AD24" s="47">
        <v>68578</v>
      </c>
      <c r="AE24" s="10">
        <f>Z24/D24*100</f>
        <v>5.8108033052955079</v>
      </c>
      <c r="AF24" s="137">
        <f>AD24/B24*100</f>
        <v>5.513237220018989</v>
      </c>
      <c r="AG24" s="43" t="s">
        <v>87</v>
      </c>
      <c r="AH24" s="38" t="s">
        <v>87</v>
      </c>
      <c r="AI24" s="153">
        <v>9</v>
      </c>
      <c r="AJ24" s="60">
        <v>1</v>
      </c>
      <c r="AK24" s="60">
        <v>6</v>
      </c>
      <c r="AL24" s="60">
        <v>2</v>
      </c>
      <c r="AM24" s="154">
        <v>2</v>
      </c>
      <c r="AN24" s="43" t="s">
        <v>87</v>
      </c>
    </row>
    <row r="25" spans="1:40" x14ac:dyDescent="0.2">
      <c r="A25" s="36" t="s">
        <v>88</v>
      </c>
      <c r="B25" s="112">
        <v>2258124</v>
      </c>
      <c r="C25" s="45">
        <v>284376</v>
      </c>
      <c r="D25" s="45">
        <v>2542500</v>
      </c>
      <c r="E25" s="45">
        <v>35493</v>
      </c>
      <c r="F25" s="45">
        <v>3007</v>
      </c>
      <c r="G25" s="45">
        <v>194</v>
      </c>
      <c r="H25" s="45">
        <v>18502</v>
      </c>
      <c r="I25" s="45">
        <v>21703</v>
      </c>
      <c r="J25" s="45">
        <v>7521</v>
      </c>
      <c r="K25" s="45">
        <v>17</v>
      </c>
      <c r="L25" s="45">
        <v>64734</v>
      </c>
      <c r="M25" s="45">
        <v>0</v>
      </c>
      <c r="N25" s="45">
        <v>11270</v>
      </c>
      <c r="O25" s="113">
        <v>11270</v>
      </c>
      <c r="P25" s="41" t="s">
        <v>88</v>
      </c>
      <c r="Q25" s="36" t="s">
        <v>88</v>
      </c>
      <c r="R25" s="112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76004</v>
      </c>
      <c r="AA25" s="45">
        <v>15876</v>
      </c>
      <c r="AB25" s="45">
        <v>0</v>
      </c>
      <c r="AC25" s="45">
        <v>15876</v>
      </c>
      <c r="AD25" s="45">
        <v>60128</v>
      </c>
      <c r="AE25" s="5">
        <f>Z25/D25*100</f>
        <v>2.9893411996066863</v>
      </c>
      <c r="AF25" s="135">
        <f>AD25/B25*100</f>
        <v>2.6627412843581664</v>
      </c>
      <c r="AG25" s="41" t="s">
        <v>88</v>
      </c>
      <c r="AH25" s="36" t="s">
        <v>88</v>
      </c>
      <c r="AI25" s="149">
        <v>17</v>
      </c>
      <c r="AJ25" s="58">
        <v>8</v>
      </c>
      <c r="AK25" s="58">
        <v>6</v>
      </c>
      <c r="AL25" s="58">
        <v>3</v>
      </c>
      <c r="AM25" s="150">
        <v>4</v>
      </c>
      <c r="AN25" s="41" t="s">
        <v>88</v>
      </c>
    </row>
    <row r="26" spans="1:40" x14ac:dyDescent="0.2">
      <c r="A26" s="36" t="s">
        <v>89</v>
      </c>
      <c r="B26" s="112">
        <v>675897</v>
      </c>
      <c r="C26" s="45">
        <v>129863</v>
      </c>
      <c r="D26" s="45">
        <v>805760</v>
      </c>
      <c r="E26" s="45">
        <v>19493</v>
      </c>
      <c r="F26" s="45">
        <v>538</v>
      </c>
      <c r="G26" s="45">
        <v>180</v>
      </c>
      <c r="H26" s="45">
        <v>8171</v>
      </c>
      <c r="I26" s="45">
        <v>8889</v>
      </c>
      <c r="J26" s="45">
        <v>5842</v>
      </c>
      <c r="K26" s="45">
        <v>116</v>
      </c>
      <c r="L26" s="45">
        <v>34340</v>
      </c>
      <c r="M26" s="45">
        <v>2</v>
      </c>
      <c r="N26" s="45">
        <v>782</v>
      </c>
      <c r="O26" s="113">
        <v>784</v>
      </c>
      <c r="P26" s="41" t="s">
        <v>89</v>
      </c>
      <c r="Q26" s="36" t="s">
        <v>89</v>
      </c>
      <c r="R26" s="112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19434</v>
      </c>
      <c r="Z26" s="45">
        <v>54558</v>
      </c>
      <c r="AA26" s="45">
        <v>8340</v>
      </c>
      <c r="AB26" s="45">
        <v>0</v>
      </c>
      <c r="AC26" s="45">
        <v>8340</v>
      </c>
      <c r="AD26" s="45">
        <v>46218</v>
      </c>
      <c r="AE26" s="5">
        <f>Z26/D26*100</f>
        <v>6.7709988085782369</v>
      </c>
      <c r="AF26" s="135">
        <f>AD26/B26*100</f>
        <v>6.838024136813746</v>
      </c>
      <c r="AG26" s="41" t="s">
        <v>89</v>
      </c>
      <c r="AH26" s="36" t="s">
        <v>89</v>
      </c>
      <c r="AI26" s="149">
        <v>6</v>
      </c>
      <c r="AJ26" s="58">
        <v>1</v>
      </c>
      <c r="AK26" s="58">
        <v>2</v>
      </c>
      <c r="AL26" s="58">
        <v>3</v>
      </c>
      <c r="AM26" s="150">
        <v>2</v>
      </c>
      <c r="AN26" s="41" t="s">
        <v>89</v>
      </c>
    </row>
    <row r="27" spans="1:40" x14ac:dyDescent="0.2">
      <c r="A27" s="36" t="s">
        <v>90</v>
      </c>
      <c r="B27" s="112">
        <v>1388573</v>
      </c>
      <c r="C27" s="45">
        <v>264417</v>
      </c>
      <c r="D27" s="45">
        <v>1652990</v>
      </c>
      <c r="E27" s="45">
        <v>37669</v>
      </c>
      <c r="F27" s="45">
        <v>2931</v>
      </c>
      <c r="G27" s="45">
        <v>315</v>
      </c>
      <c r="H27" s="45">
        <v>21261</v>
      </c>
      <c r="I27" s="45">
        <v>24507</v>
      </c>
      <c r="J27" s="45">
        <v>3843</v>
      </c>
      <c r="K27" s="45">
        <v>12183</v>
      </c>
      <c r="L27" s="45">
        <v>78202</v>
      </c>
      <c r="M27" s="45">
        <v>7</v>
      </c>
      <c r="N27" s="45">
        <v>25399</v>
      </c>
      <c r="O27" s="113">
        <v>25406</v>
      </c>
      <c r="P27" s="41" t="s">
        <v>90</v>
      </c>
      <c r="Q27" s="36" t="s">
        <v>90</v>
      </c>
      <c r="R27" s="112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103608</v>
      </c>
      <c r="AA27" s="45">
        <v>15279</v>
      </c>
      <c r="AB27" s="45">
        <v>0</v>
      </c>
      <c r="AC27" s="45">
        <v>15279</v>
      </c>
      <c r="AD27" s="45">
        <v>88329</v>
      </c>
      <c r="AE27" s="5">
        <f>Z27/D27*100</f>
        <v>6.2679145064398449</v>
      </c>
      <c r="AF27" s="135">
        <f>AD27/B27*100</f>
        <v>6.3611347764935653</v>
      </c>
      <c r="AG27" s="41" t="s">
        <v>90</v>
      </c>
      <c r="AH27" s="36" t="s">
        <v>90</v>
      </c>
      <c r="AI27" s="149">
        <v>10</v>
      </c>
      <c r="AJ27" s="58">
        <v>2</v>
      </c>
      <c r="AK27" s="58">
        <v>6</v>
      </c>
      <c r="AL27" s="58">
        <v>2</v>
      </c>
      <c r="AM27" s="150">
        <v>2</v>
      </c>
      <c r="AN27" s="41" t="s">
        <v>90</v>
      </c>
    </row>
    <row r="28" spans="1:40" x14ac:dyDescent="0.2">
      <c r="A28" s="39" t="s">
        <v>91</v>
      </c>
      <c r="B28" s="119">
        <v>377557</v>
      </c>
      <c r="C28" s="51">
        <v>88759</v>
      </c>
      <c r="D28" s="51">
        <v>466316</v>
      </c>
      <c r="E28" s="51">
        <v>11870</v>
      </c>
      <c r="F28" s="51">
        <v>501</v>
      </c>
      <c r="G28" s="51">
        <v>0</v>
      </c>
      <c r="H28" s="51">
        <v>6999</v>
      </c>
      <c r="I28" s="51">
        <v>7500</v>
      </c>
      <c r="J28" s="51">
        <v>1637</v>
      </c>
      <c r="K28" s="51">
        <v>12</v>
      </c>
      <c r="L28" s="51">
        <v>21019</v>
      </c>
      <c r="M28" s="51">
        <v>62</v>
      </c>
      <c r="N28" s="51">
        <v>3545</v>
      </c>
      <c r="O28" s="120">
        <v>3607</v>
      </c>
      <c r="P28" s="44" t="s">
        <v>91</v>
      </c>
      <c r="Q28" s="39" t="s">
        <v>91</v>
      </c>
      <c r="R28" s="119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5310</v>
      </c>
      <c r="Z28" s="51">
        <v>29936</v>
      </c>
      <c r="AA28" s="51">
        <v>5171</v>
      </c>
      <c r="AB28" s="51">
        <v>0</v>
      </c>
      <c r="AC28" s="51">
        <v>5171</v>
      </c>
      <c r="AD28" s="51">
        <v>24765</v>
      </c>
      <c r="AE28" s="11">
        <f>Z28/D28*100</f>
        <v>6.4196810746360837</v>
      </c>
      <c r="AF28" s="140">
        <f>AD28/B28*100</f>
        <v>6.5592744936526142</v>
      </c>
      <c r="AG28" s="44" t="s">
        <v>91</v>
      </c>
      <c r="AH28" s="39" t="s">
        <v>91</v>
      </c>
      <c r="AI28" s="157">
        <v>4</v>
      </c>
      <c r="AJ28" s="62">
        <v>1</v>
      </c>
      <c r="AK28" s="62">
        <v>2</v>
      </c>
      <c r="AL28" s="62">
        <v>1</v>
      </c>
      <c r="AM28" s="158">
        <v>1</v>
      </c>
      <c r="AN28" s="44" t="s">
        <v>91</v>
      </c>
    </row>
    <row r="29" spans="1:40" x14ac:dyDescent="0.2">
      <c r="A29" s="40" t="s">
        <v>92</v>
      </c>
      <c r="B29" s="121">
        <v>4532892</v>
      </c>
      <c r="C29" s="52">
        <v>1096965</v>
      </c>
      <c r="D29" s="52">
        <v>5629857</v>
      </c>
      <c r="E29" s="52">
        <v>54626</v>
      </c>
      <c r="F29" s="52">
        <v>4335</v>
      </c>
      <c r="G29" s="52">
        <v>0</v>
      </c>
      <c r="H29" s="52">
        <v>30088</v>
      </c>
      <c r="I29" s="52">
        <v>34423</v>
      </c>
      <c r="J29" s="52">
        <v>8610</v>
      </c>
      <c r="K29" s="52">
        <v>29177</v>
      </c>
      <c r="L29" s="52">
        <v>126836</v>
      </c>
      <c r="M29" s="52">
        <v>104</v>
      </c>
      <c r="N29" s="52">
        <v>352</v>
      </c>
      <c r="O29" s="122">
        <v>456</v>
      </c>
      <c r="P29" s="99" t="s">
        <v>92</v>
      </c>
      <c r="Q29" s="40" t="s">
        <v>92</v>
      </c>
      <c r="R29" s="121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127292</v>
      </c>
      <c r="AA29" s="52">
        <v>57661</v>
      </c>
      <c r="AB29" s="52">
        <v>0</v>
      </c>
      <c r="AC29" s="52">
        <v>57661</v>
      </c>
      <c r="AD29" s="52">
        <v>69631</v>
      </c>
      <c r="AE29" s="9">
        <f>Z29/D29*100</f>
        <v>2.26101657644235</v>
      </c>
      <c r="AF29" s="141">
        <f>AD29/B29*100</f>
        <v>1.5361274877054207</v>
      </c>
      <c r="AG29" s="99" t="s">
        <v>92</v>
      </c>
      <c r="AH29" s="40" t="s">
        <v>92</v>
      </c>
      <c r="AI29" s="159">
        <v>17</v>
      </c>
      <c r="AJ29" s="63">
        <v>1</v>
      </c>
      <c r="AK29" s="63">
        <v>10</v>
      </c>
      <c r="AL29" s="63">
        <v>6</v>
      </c>
      <c r="AM29" s="160">
        <v>3</v>
      </c>
      <c r="AN29" s="99" t="s">
        <v>92</v>
      </c>
    </row>
    <row r="30" spans="1:40" x14ac:dyDescent="0.2">
      <c r="A30" s="36" t="s">
        <v>93</v>
      </c>
      <c r="B30" s="112">
        <v>2532708</v>
      </c>
      <c r="C30" s="45">
        <v>450595</v>
      </c>
      <c r="D30" s="45">
        <v>2983303</v>
      </c>
      <c r="E30" s="45">
        <v>34463</v>
      </c>
      <c r="F30" s="45">
        <v>2367</v>
      </c>
      <c r="G30" s="45">
        <v>62</v>
      </c>
      <c r="H30" s="45">
        <v>19900</v>
      </c>
      <c r="I30" s="45">
        <v>22329</v>
      </c>
      <c r="J30" s="45">
        <v>4269</v>
      </c>
      <c r="K30" s="45">
        <v>12185</v>
      </c>
      <c r="L30" s="45">
        <v>73246</v>
      </c>
      <c r="M30" s="45">
        <v>5</v>
      </c>
      <c r="N30" s="45">
        <v>2314</v>
      </c>
      <c r="O30" s="113">
        <v>2319</v>
      </c>
      <c r="P30" s="41" t="s">
        <v>93</v>
      </c>
      <c r="Q30" s="36" t="s">
        <v>93</v>
      </c>
      <c r="R30" s="112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75565</v>
      </c>
      <c r="AA30" s="45">
        <v>17607</v>
      </c>
      <c r="AB30" s="45">
        <v>0</v>
      </c>
      <c r="AC30" s="45">
        <v>17607</v>
      </c>
      <c r="AD30" s="45">
        <v>57958</v>
      </c>
      <c r="AE30" s="5">
        <f>Z30/D30*100</f>
        <v>2.5329307817543176</v>
      </c>
      <c r="AF30" s="135">
        <f>AD30/B30*100</f>
        <v>2.2883806581729909</v>
      </c>
      <c r="AG30" s="41" t="s">
        <v>93</v>
      </c>
      <c r="AH30" s="36" t="s">
        <v>93</v>
      </c>
      <c r="AI30" s="149">
        <v>10</v>
      </c>
      <c r="AJ30" s="58">
        <v>1</v>
      </c>
      <c r="AK30" s="58">
        <v>7</v>
      </c>
      <c r="AL30" s="58">
        <v>2</v>
      </c>
      <c r="AM30" s="150">
        <v>3</v>
      </c>
      <c r="AN30" s="41" t="s">
        <v>93</v>
      </c>
    </row>
    <row r="31" spans="1:40" x14ac:dyDescent="0.2">
      <c r="A31" s="36" t="s">
        <v>94</v>
      </c>
      <c r="B31" s="112">
        <v>5455114</v>
      </c>
      <c r="C31" s="45">
        <v>970642</v>
      </c>
      <c r="D31" s="45">
        <v>6425756</v>
      </c>
      <c r="E31" s="45">
        <v>47329</v>
      </c>
      <c r="F31" s="45">
        <v>5205</v>
      </c>
      <c r="G31" s="45">
        <v>499</v>
      </c>
      <c r="H31" s="45">
        <v>26004</v>
      </c>
      <c r="I31" s="45">
        <v>31708</v>
      </c>
      <c r="J31" s="45">
        <v>11934</v>
      </c>
      <c r="K31" s="45">
        <v>17106</v>
      </c>
      <c r="L31" s="45">
        <v>108077</v>
      </c>
      <c r="M31" s="45">
        <v>0</v>
      </c>
      <c r="N31" s="45">
        <v>8717</v>
      </c>
      <c r="O31" s="113">
        <v>8717</v>
      </c>
      <c r="P31" s="41" t="s">
        <v>94</v>
      </c>
      <c r="Q31" s="36" t="s">
        <v>94</v>
      </c>
      <c r="R31" s="112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10841</v>
      </c>
      <c r="Z31" s="45">
        <v>127635</v>
      </c>
      <c r="AA31" s="45">
        <v>38981</v>
      </c>
      <c r="AB31" s="45">
        <v>0</v>
      </c>
      <c r="AC31" s="45">
        <v>38981</v>
      </c>
      <c r="AD31" s="45">
        <v>88654</v>
      </c>
      <c r="AE31" s="5">
        <f>Z31/D31*100</f>
        <v>1.9863032458748824</v>
      </c>
      <c r="AF31" s="135">
        <f>AD31/B31*100</f>
        <v>1.6251539381211833</v>
      </c>
      <c r="AG31" s="41" t="s">
        <v>94</v>
      </c>
      <c r="AH31" s="36" t="s">
        <v>94</v>
      </c>
      <c r="AI31" s="149">
        <v>14</v>
      </c>
      <c r="AJ31" s="58">
        <v>1</v>
      </c>
      <c r="AK31" s="58">
        <v>10</v>
      </c>
      <c r="AL31" s="58">
        <v>3</v>
      </c>
      <c r="AM31" s="150">
        <v>6</v>
      </c>
      <c r="AN31" s="41" t="s">
        <v>94</v>
      </c>
    </row>
    <row r="32" spans="1:40" x14ac:dyDescent="0.2">
      <c r="A32" s="36" t="s">
        <v>95</v>
      </c>
      <c r="B32" s="112">
        <v>2602782</v>
      </c>
      <c r="C32" s="45">
        <v>557787</v>
      </c>
      <c r="D32" s="45">
        <v>3160569</v>
      </c>
      <c r="E32" s="45">
        <v>34387</v>
      </c>
      <c r="F32" s="45">
        <v>969</v>
      </c>
      <c r="G32" s="45">
        <v>0</v>
      </c>
      <c r="H32" s="45">
        <v>18259</v>
      </c>
      <c r="I32" s="45">
        <v>19228</v>
      </c>
      <c r="J32" s="45">
        <v>7576</v>
      </c>
      <c r="K32" s="45">
        <v>12724</v>
      </c>
      <c r="L32" s="45">
        <v>73915</v>
      </c>
      <c r="M32" s="45">
        <v>104</v>
      </c>
      <c r="N32" s="45">
        <v>21009</v>
      </c>
      <c r="O32" s="113">
        <v>21113</v>
      </c>
      <c r="P32" s="41" t="s">
        <v>95</v>
      </c>
      <c r="Q32" s="36" t="s">
        <v>95</v>
      </c>
      <c r="R32" s="112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586</v>
      </c>
      <c r="Z32" s="45">
        <v>95614</v>
      </c>
      <c r="AA32" s="45">
        <v>24652</v>
      </c>
      <c r="AB32" s="45">
        <v>0</v>
      </c>
      <c r="AC32" s="45">
        <v>24652</v>
      </c>
      <c r="AD32" s="45">
        <v>70962</v>
      </c>
      <c r="AE32" s="5">
        <f>Z32/D32*100</f>
        <v>3.0252147635441591</v>
      </c>
      <c r="AF32" s="135">
        <f>AD32/B32*100</f>
        <v>2.7263904545213542</v>
      </c>
      <c r="AG32" s="41" t="s">
        <v>95</v>
      </c>
      <c r="AH32" s="36" t="s">
        <v>95</v>
      </c>
      <c r="AI32" s="149">
        <v>10</v>
      </c>
      <c r="AJ32" s="58">
        <v>1</v>
      </c>
      <c r="AK32" s="58">
        <v>7</v>
      </c>
      <c r="AL32" s="58">
        <v>2</v>
      </c>
      <c r="AM32" s="150">
        <v>4</v>
      </c>
      <c r="AN32" s="41" t="s">
        <v>95</v>
      </c>
    </row>
    <row r="33" spans="1:40" x14ac:dyDescent="0.2">
      <c r="A33" s="37" t="s">
        <v>96</v>
      </c>
      <c r="B33" s="114">
        <v>2666184</v>
      </c>
      <c r="C33" s="46">
        <v>623752</v>
      </c>
      <c r="D33" s="46">
        <v>3289936</v>
      </c>
      <c r="E33" s="46">
        <v>36217</v>
      </c>
      <c r="F33" s="46">
        <v>1161</v>
      </c>
      <c r="G33" s="46">
        <v>0</v>
      </c>
      <c r="H33" s="46">
        <v>19720</v>
      </c>
      <c r="I33" s="46">
        <v>20881</v>
      </c>
      <c r="J33" s="46">
        <v>6676</v>
      </c>
      <c r="K33" s="46">
        <v>12620</v>
      </c>
      <c r="L33" s="46">
        <v>76394</v>
      </c>
      <c r="M33" s="46">
        <v>150</v>
      </c>
      <c r="N33" s="46">
        <v>15780</v>
      </c>
      <c r="O33" s="115">
        <v>15930</v>
      </c>
      <c r="P33" s="42" t="s">
        <v>96</v>
      </c>
      <c r="Q33" s="37" t="s">
        <v>96</v>
      </c>
      <c r="R33" s="114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92324</v>
      </c>
      <c r="AA33" s="46">
        <v>30030</v>
      </c>
      <c r="AB33" s="46">
        <v>0</v>
      </c>
      <c r="AC33" s="46">
        <v>30030</v>
      </c>
      <c r="AD33" s="46">
        <v>62294</v>
      </c>
      <c r="AE33" s="8">
        <f>Z33/D33*100</f>
        <v>2.8062551976694987</v>
      </c>
      <c r="AF33" s="136">
        <f>AD33/B33*100</f>
        <v>2.3364478970693696</v>
      </c>
      <c r="AG33" s="42" t="s">
        <v>96</v>
      </c>
      <c r="AH33" s="37" t="s">
        <v>96</v>
      </c>
      <c r="AI33" s="151">
        <v>10</v>
      </c>
      <c r="AJ33" s="59">
        <v>1</v>
      </c>
      <c r="AK33" s="59">
        <v>6</v>
      </c>
      <c r="AL33" s="59">
        <v>3</v>
      </c>
      <c r="AM33" s="152">
        <v>2</v>
      </c>
      <c r="AN33" s="42" t="s">
        <v>96</v>
      </c>
    </row>
    <row r="34" spans="1:40" x14ac:dyDescent="0.2">
      <c r="A34" s="38" t="s">
        <v>97</v>
      </c>
      <c r="B34" s="116">
        <v>3862678</v>
      </c>
      <c r="C34" s="47">
        <v>896356</v>
      </c>
      <c r="D34" s="47">
        <v>4759034</v>
      </c>
      <c r="E34" s="47">
        <v>42548</v>
      </c>
      <c r="F34" s="47">
        <v>1005</v>
      </c>
      <c r="G34" s="47">
        <v>0</v>
      </c>
      <c r="H34" s="47">
        <v>22161</v>
      </c>
      <c r="I34" s="47">
        <v>23166</v>
      </c>
      <c r="J34" s="47">
        <v>15165</v>
      </c>
      <c r="K34" s="47">
        <v>13317</v>
      </c>
      <c r="L34" s="47">
        <v>94196</v>
      </c>
      <c r="M34" s="47">
        <v>0</v>
      </c>
      <c r="N34" s="47">
        <v>29226</v>
      </c>
      <c r="O34" s="117">
        <v>29226</v>
      </c>
      <c r="P34" s="43" t="s">
        <v>97</v>
      </c>
      <c r="Q34" s="38" t="s">
        <v>97</v>
      </c>
      <c r="R34" s="116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123422</v>
      </c>
      <c r="AA34" s="47">
        <v>48876</v>
      </c>
      <c r="AB34" s="47">
        <v>0</v>
      </c>
      <c r="AC34" s="47">
        <v>48876</v>
      </c>
      <c r="AD34" s="47">
        <v>74546</v>
      </c>
      <c r="AE34" s="10">
        <f>Z34/D34*100</f>
        <v>2.5934254724803396</v>
      </c>
      <c r="AF34" s="137">
        <f>AD34/B34*100</f>
        <v>1.9299045895101792</v>
      </c>
      <c r="AG34" s="43" t="s">
        <v>97</v>
      </c>
      <c r="AH34" s="38" t="s">
        <v>97</v>
      </c>
      <c r="AI34" s="153">
        <v>14</v>
      </c>
      <c r="AJ34" s="60">
        <v>1</v>
      </c>
      <c r="AK34" s="60">
        <v>9</v>
      </c>
      <c r="AL34" s="60">
        <v>4</v>
      </c>
      <c r="AM34" s="154">
        <v>7</v>
      </c>
      <c r="AN34" s="43" t="s">
        <v>97</v>
      </c>
    </row>
    <row r="35" spans="1:40" x14ac:dyDescent="0.2">
      <c r="A35" s="36" t="s">
        <v>98</v>
      </c>
      <c r="B35" s="112">
        <v>1848044</v>
      </c>
      <c r="C35" s="45">
        <v>515882</v>
      </c>
      <c r="D35" s="45">
        <v>2363926</v>
      </c>
      <c r="E35" s="45">
        <v>37893</v>
      </c>
      <c r="F35" s="45">
        <v>1148</v>
      </c>
      <c r="G35" s="45">
        <v>0</v>
      </c>
      <c r="H35" s="45">
        <v>19407</v>
      </c>
      <c r="I35" s="45">
        <v>20555</v>
      </c>
      <c r="J35" s="45">
        <v>3982</v>
      </c>
      <c r="K35" s="45">
        <v>721</v>
      </c>
      <c r="L35" s="45">
        <v>63151</v>
      </c>
      <c r="M35" s="45">
        <v>0</v>
      </c>
      <c r="N35" s="45">
        <v>17705</v>
      </c>
      <c r="O35" s="113">
        <v>17705</v>
      </c>
      <c r="P35" s="41" t="s">
        <v>98</v>
      </c>
      <c r="Q35" s="36" t="s">
        <v>98</v>
      </c>
      <c r="R35" s="112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80856</v>
      </c>
      <c r="AA35" s="45">
        <v>29408</v>
      </c>
      <c r="AB35" s="45">
        <v>0</v>
      </c>
      <c r="AC35" s="45">
        <v>29408</v>
      </c>
      <c r="AD35" s="45">
        <v>51448</v>
      </c>
      <c r="AE35" s="5">
        <f>Z35/D35*100</f>
        <v>3.4204116372509121</v>
      </c>
      <c r="AF35" s="135">
        <f>AD35/B35*100</f>
        <v>2.7839164002588683</v>
      </c>
      <c r="AG35" s="41" t="s">
        <v>98</v>
      </c>
      <c r="AH35" s="36" t="s">
        <v>98</v>
      </c>
      <c r="AI35" s="149">
        <v>11</v>
      </c>
      <c r="AJ35" s="58">
        <v>1</v>
      </c>
      <c r="AK35" s="58">
        <v>8</v>
      </c>
      <c r="AL35" s="58">
        <v>2</v>
      </c>
      <c r="AM35" s="150">
        <v>2</v>
      </c>
      <c r="AN35" s="41" t="s">
        <v>98</v>
      </c>
    </row>
    <row r="36" spans="1:40" x14ac:dyDescent="0.2">
      <c r="A36" s="36" t="s">
        <v>99</v>
      </c>
      <c r="B36" s="112">
        <v>4351140</v>
      </c>
      <c r="C36" s="45">
        <v>1105447</v>
      </c>
      <c r="D36" s="45">
        <v>5456587</v>
      </c>
      <c r="E36" s="45">
        <v>48431</v>
      </c>
      <c r="F36" s="45">
        <v>2556</v>
      </c>
      <c r="G36" s="45">
        <v>0</v>
      </c>
      <c r="H36" s="45">
        <v>26701</v>
      </c>
      <c r="I36" s="45">
        <v>29257</v>
      </c>
      <c r="J36" s="45">
        <v>13059</v>
      </c>
      <c r="K36" s="45">
        <v>16379</v>
      </c>
      <c r="L36" s="45">
        <v>107126</v>
      </c>
      <c r="M36" s="45">
        <v>0</v>
      </c>
      <c r="N36" s="45">
        <v>30093</v>
      </c>
      <c r="O36" s="113">
        <v>30093</v>
      </c>
      <c r="P36" s="41" t="s">
        <v>99</v>
      </c>
      <c r="Q36" s="36" t="s">
        <v>99</v>
      </c>
      <c r="R36" s="112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137219</v>
      </c>
      <c r="AA36" s="45">
        <v>58955</v>
      </c>
      <c r="AB36" s="45">
        <v>0</v>
      </c>
      <c r="AC36" s="45">
        <v>58955</v>
      </c>
      <c r="AD36" s="45">
        <v>78264</v>
      </c>
      <c r="AE36" s="5">
        <f>Z36/D36*100</f>
        <v>2.5147404412318544</v>
      </c>
      <c r="AF36" s="135">
        <f>AD36/B36*100</f>
        <v>1.7987010300748771</v>
      </c>
      <c r="AG36" s="41" t="s">
        <v>99</v>
      </c>
      <c r="AH36" s="36" t="s">
        <v>99</v>
      </c>
      <c r="AI36" s="149">
        <v>14</v>
      </c>
      <c r="AJ36" s="58">
        <v>1</v>
      </c>
      <c r="AK36" s="58">
        <v>9</v>
      </c>
      <c r="AL36" s="58">
        <v>4</v>
      </c>
      <c r="AM36" s="150">
        <v>5</v>
      </c>
      <c r="AN36" s="41" t="s">
        <v>99</v>
      </c>
    </row>
    <row r="37" spans="1:40" x14ac:dyDescent="0.2">
      <c r="A37" s="36" t="s">
        <v>100</v>
      </c>
      <c r="B37" s="112">
        <v>70503</v>
      </c>
      <c r="C37" s="45">
        <v>18767</v>
      </c>
      <c r="D37" s="45">
        <v>89270</v>
      </c>
      <c r="E37" s="45">
        <v>6062</v>
      </c>
      <c r="F37" s="45">
        <v>0</v>
      </c>
      <c r="G37" s="45">
        <v>0</v>
      </c>
      <c r="H37" s="45">
        <v>1134</v>
      </c>
      <c r="I37" s="45">
        <v>1134</v>
      </c>
      <c r="J37" s="45">
        <v>0</v>
      </c>
      <c r="K37" s="45">
        <v>0</v>
      </c>
      <c r="L37" s="45">
        <v>7196</v>
      </c>
      <c r="M37" s="45">
        <v>36</v>
      </c>
      <c r="N37" s="45">
        <v>2031</v>
      </c>
      <c r="O37" s="113">
        <v>2067</v>
      </c>
      <c r="P37" s="41" t="s">
        <v>100</v>
      </c>
      <c r="Q37" s="36" t="s">
        <v>100</v>
      </c>
      <c r="R37" s="112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9263</v>
      </c>
      <c r="AA37" s="45">
        <v>1077</v>
      </c>
      <c r="AB37" s="45">
        <v>0</v>
      </c>
      <c r="AC37" s="45">
        <v>1077</v>
      </c>
      <c r="AD37" s="45">
        <v>8186</v>
      </c>
      <c r="AE37" s="5">
        <f>Z37/D37*100</f>
        <v>10.37638624397894</v>
      </c>
      <c r="AF37" s="135">
        <f>AD37/B37*100</f>
        <v>11.610853438860758</v>
      </c>
      <c r="AG37" s="41" t="s">
        <v>100</v>
      </c>
      <c r="AH37" s="36" t="s">
        <v>100</v>
      </c>
      <c r="AI37" s="149">
        <v>2</v>
      </c>
      <c r="AJ37" s="58">
        <v>0</v>
      </c>
      <c r="AK37" s="58">
        <v>2</v>
      </c>
      <c r="AL37" s="58">
        <v>0</v>
      </c>
      <c r="AM37" s="150">
        <v>0</v>
      </c>
      <c r="AN37" s="41" t="s">
        <v>100</v>
      </c>
    </row>
    <row r="38" spans="1:40" x14ac:dyDescent="0.2">
      <c r="A38" s="39" t="s">
        <v>101</v>
      </c>
      <c r="B38" s="119">
        <v>71765</v>
      </c>
      <c r="C38" s="51">
        <v>20330</v>
      </c>
      <c r="D38" s="51">
        <v>92095</v>
      </c>
      <c r="E38" s="51">
        <v>5342</v>
      </c>
      <c r="F38" s="51">
        <v>25</v>
      </c>
      <c r="G38" s="51">
        <v>0</v>
      </c>
      <c r="H38" s="51">
        <v>2052</v>
      </c>
      <c r="I38" s="51">
        <v>2077</v>
      </c>
      <c r="J38" s="51">
        <v>0</v>
      </c>
      <c r="K38" s="51">
        <v>1263</v>
      </c>
      <c r="L38" s="51">
        <v>8682</v>
      </c>
      <c r="M38" s="51">
        <v>13</v>
      </c>
      <c r="N38" s="51">
        <v>0</v>
      </c>
      <c r="O38" s="120">
        <v>13</v>
      </c>
      <c r="P38" s="44" t="s">
        <v>101</v>
      </c>
      <c r="Q38" s="39" t="s">
        <v>101</v>
      </c>
      <c r="R38" s="119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8695</v>
      </c>
      <c r="AA38" s="51">
        <v>1227</v>
      </c>
      <c r="AB38" s="51">
        <v>0</v>
      </c>
      <c r="AC38" s="51">
        <v>1227</v>
      </c>
      <c r="AD38" s="51">
        <v>7468</v>
      </c>
      <c r="AE38" s="11">
        <f>Z38/D38*100</f>
        <v>9.4413377490634662</v>
      </c>
      <c r="AF38" s="140">
        <f>AD38/B38*100</f>
        <v>10.406186859889917</v>
      </c>
      <c r="AG38" s="44" t="s">
        <v>101</v>
      </c>
      <c r="AH38" s="39" t="s">
        <v>101</v>
      </c>
      <c r="AI38" s="157">
        <v>2</v>
      </c>
      <c r="AJ38" s="62">
        <v>0</v>
      </c>
      <c r="AK38" s="62">
        <v>0</v>
      </c>
      <c r="AL38" s="62">
        <v>2</v>
      </c>
      <c r="AM38" s="158">
        <v>0</v>
      </c>
      <c r="AN38" s="44" t="s">
        <v>101</v>
      </c>
    </row>
    <row r="39" spans="1:40" x14ac:dyDescent="0.2">
      <c r="A39" s="40" t="s">
        <v>102</v>
      </c>
      <c r="B39" s="121">
        <v>55544</v>
      </c>
      <c r="C39" s="52">
        <v>12445</v>
      </c>
      <c r="D39" s="52">
        <v>67989</v>
      </c>
      <c r="E39" s="52">
        <v>5983</v>
      </c>
      <c r="F39" s="52">
        <v>0</v>
      </c>
      <c r="G39" s="52">
        <v>0</v>
      </c>
      <c r="H39" s="52">
        <v>3031</v>
      </c>
      <c r="I39" s="52">
        <v>3031</v>
      </c>
      <c r="J39" s="52">
        <v>0</v>
      </c>
      <c r="K39" s="52">
        <v>0</v>
      </c>
      <c r="L39" s="52">
        <v>9014</v>
      </c>
      <c r="M39" s="52">
        <v>5</v>
      </c>
      <c r="N39" s="52">
        <v>761</v>
      </c>
      <c r="O39" s="122">
        <v>766</v>
      </c>
      <c r="P39" s="99" t="s">
        <v>102</v>
      </c>
      <c r="Q39" s="40" t="s">
        <v>102</v>
      </c>
      <c r="R39" s="121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9780</v>
      </c>
      <c r="AA39" s="52">
        <v>789</v>
      </c>
      <c r="AB39" s="52">
        <v>0</v>
      </c>
      <c r="AC39" s="52">
        <v>789</v>
      </c>
      <c r="AD39" s="52">
        <v>8991</v>
      </c>
      <c r="AE39" s="9">
        <f>Z39/D39*100</f>
        <v>14.384679874685609</v>
      </c>
      <c r="AF39" s="141">
        <f>AD39/B39*100</f>
        <v>16.187166930721588</v>
      </c>
      <c r="AG39" s="99" t="s">
        <v>102</v>
      </c>
      <c r="AH39" s="40" t="s">
        <v>102</v>
      </c>
      <c r="AI39" s="159">
        <v>2</v>
      </c>
      <c r="AJ39" s="63">
        <v>2</v>
      </c>
      <c r="AK39" s="63">
        <v>0</v>
      </c>
      <c r="AL39" s="63">
        <v>0</v>
      </c>
      <c r="AM39" s="160">
        <v>0</v>
      </c>
      <c r="AN39" s="99" t="s">
        <v>102</v>
      </c>
    </row>
    <row r="40" spans="1:40" x14ac:dyDescent="0.2">
      <c r="A40" s="36" t="s">
        <v>103</v>
      </c>
      <c r="B40" s="112">
        <v>28312</v>
      </c>
      <c r="C40" s="45">
        <v>8642</v>
      </c>
      <c r="D40" s="45">
        <v>36954</v>
      </c>
      <c r="E40" s="45">
        <v>4331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4331</v>
      </c>
      <c r="M40" s="45">
        <v>18</v>
      </c>
      <c r="N40" s="45">
        <v>0</v>
      </c>
      <c r="O40" s="113">
        <v>18</v>
      </c>
      <c r="P40" s="41" t="s">
        <v>103</v>
      </c>
      <c r="Q40" s="36" t="s">
        <v>103</v>
      </c>
      <c r="R40" s="112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4349</v>
      </c>
      <c r="AA40" s="45">
        <v>465</v>
      </c>
      <c r="AB40" s="45">
        <v>0</v>
      </c>
      <c r="AC40" s="45">
        <v>465</v>
      </c>
      <c r="AD40" s="45">
        <v>3884</v>
      </c>
      <c r="AE40" s="5">
        <f>Z40/D40*100</f>
        <v>11.768685392650321</v>
      </c>
      <c r="AF40" s="135">
        <f>AD40/B40*100</f>
        <v>13.718564566261657</v>
      </c>
      <c r="AG40" s="41" t="s">
        <v>103</v>
      </c>
      <c r="AH40" s="36" t="s">
        <v>103</v>
      </c>
      <c r="AI40" s="149">
        <v>6</v>
      </c>
      <c r="AJ40" s="61">
        <v>4</v>
      </c>
      <c r="AK40" s="61">
        <v>0</v>
      </c>
      <c r="AL40" s="61">
        <v>2</v>
      </c>
      <c r="AM40" s="161">
        <v>0</v>
      </c>
      <c r="AN40" s="41" t="s">
        <v>103</v>
      </c>
    </row>
    <row r="41" spans="1:40" x14ac:dyDescent="0.2">
      <c r="A41" s="36" t="s">
        <v>104</v>
      </c>
      <c r="B41" s="112">
        <v>193274</v>
      </c>
      <c r="C41" s="45">
        <v>48315</v>
      </c>
      <c r="D41" s="45">
        <v>241589</v>
      </c>
      <c r="E41" s="45">
        <v>11538</v>
      </c>
      <c r="F41" s="45">
        <v>403</v>
      </c>
      <c r="G41" s="45">
        <v>0</v>
      </c>
      <c r="H41" s="45">
        <v>5333</v>
      </c>
      <c r="I41" s="45">
        <v>5736</v>
      </c>
      <c r="J41" s="45">
        <v>0</v>
      </c>
      <c r="K41" s="45">
        <v>0</v>
      </c>
      <c r="L41" s="45">
        <v>17274</v>
      </c>
      <c r="M41" s="45">
        <v>0</v>
      </c>
      <c r="N41" s="45">
        <v>0</v>
      </c>
      <c r="O41" s="113">
        <v>0</v>
      </c>
      <c r="P41" s="41" t="s">
        <v>104</v>
      </c>
      <c r="Q41" s="36" t="s">
        <v>104</v>
      </c>
      <c r="R41" s="112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17274</v>
      </c>
      <c r="AA41" s="45">
        <v>2015</v>
      </c>
      <c r="AB41" s="45">
        <v>0</v>
      </c>
      <c r="AC41" s="45">
        <v>2015</v>
      </c>
      <c r="AD41" s="45">
        <v>15259</v>
      </c>
      <c r="AE41" s="5">
        <f>Z41/D41*100</f>
        <v>7.1501599824495319</v>
      </c>
      <c r="AF41" s="135">
        <f>AD41/B41*100</f>
        <v>7.8950091579829671</v>
      </c>
      <c r="AG41" s="41" t="s">
        <v>104</v>
      </c>
      <c r="AH41" s="36" t="s">
        <v>104</v>
      </c>
      <c r="AI41" s="149">
        <v>4</v>
      </c>
      <c r="AJ41" s="61">
        <v>2</v>
      </c>
      <c r="AK41" s="61">
        <v>2</v>
      </c>
      <c r="AL41" s="61">
        <v>0</v>
      </c>
      <c r="AM41" s="161">
        <v>0</v>
      </c>
      <c r="AN41" s="41" t="s">
        <v>104</v>
      </c>
    </row>
    <row r="42" spans="1:40" x14ac:dyDescent="0.2">
      <c r="A42" s="36" t="s">
        <v>105</v>
      </c>
      <c r="B42" s="112">
        <v>105494</v>
      </c>
      <c r="C42" s="45">
        <v>38313</v>
      </c>
      <c r="D42" s="45">
        <v>143807</v>
      </c>
      <c r="E42" s="45">
        <v>5411</v>
      </c>
      <c r="F42" s="45">
        <v>0</v>
      </c>
      <c r="G42" s="45">
        <v>0</v>
      </c>
      <c r="H42" s="45">
        <v>1981</v>
      </c>
      <c r="I42" s="45">
        <v>1981</v>
      </c>
      <c r="J42" s="45">
        <v>0</v>
      </c>
      <c r="K42" s="45">
        <v>2573</v>
      </c>
      <c r="L42" s="45">
        <v>9965</v>
      </c>
      <c r="M42" s="45">
        <v>39</v>
      </c>
      <c r="N42" s="45">
        <v>9306</v>
      </c>
      <c r="O42" s="113">
        <v>9345</v>
      </c>
      <c r="P42" s="41" t="s">
        <v>105</v>
      </c>
      <c r="Q42" s="36" t="s">
        <v>105</v>
      </c>
      <c r="R42" s="112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19310</v>
      </c>
      <c r="AA42" s="45">
        <v>1035</v>
      </c>
      <c r="AB42" s="45">
        <v>0</v>
      </c>
      <c r="AC42" s="45">
        <v>1035</v>
      </c>
      <c r="AD42" s="45">
        <v>18275</v>
      </c>
      <c r="AE42" s="5">
        <f>Z42/D42*100</f>
        <v>13.427719095732474</v>
      </c>
      <c r="AF42" s="135">
        <f>AD42/B42*100</f>
        <v>17.323260090621268</v>
      </c>
      <c r="AG42" s="41" t="s">
        <v>105</v>
      </c>
      <c r="AH42" s="36" t="s">
        <v>105</v>
      </c>
      <c r="AI42" s="149">
        <v>2</v>
      </c>
      <c r="AJ42" s="61">
        <v>0</v>
      </c>
      <c r="AK42" s="61">
        <v>2</v>
      </c>
      <c r="AL42" s="61">
        <v>0</v>
      </c>
      <c r="AM42" s="161">
        <v>0</v>
      </c>
      <c r="AN42" s="41" t="s">
        <v>105</v>
      </c>
    </row>
    <row r="43" spans="1:40" x14ac:dyDescent="0.2">
      <c r="A43" s="37" t="s">
        <v>106</v>
      </c>
      <c r="B43" s="114">
        <v>88329</v>
      </c>
      <c r="C43" s="46">
        <v>27493</v>
      </c>
      <c r="D43" s="46">
        <v>115822</v>
      </c>
      <c r="E43" s="46">
        <v>10105</v>
      </c>
      <c r="F43" s="46">
        <v>0</v>
      </c>
      <c r="G43" s="46">
        <v>0</v>
      </c>
      <c r="H43" s="46">
        <v>5490</v>
      </c>
      <c r="I43" s="46">
        <v>5490</v>
      </c>
      <c r="J43" s="46">
        <v>0</v>
      </c>
      <c r="K43" s="46">
        <v>3403</v>
      </c>
      <c r="L43" s="46">
        <v>18998</v>
      </c>
      <c r="M43" s="46">
        <v>119</v>
      </c>
      <c r="N43" s="46">
        <v>2507</v>
      </c>
      <c r="O43" s="115">
        <v>2626</v>
      </c>
      <c r="P43" s="42" t="s">
        <v>106</v>
      </c>
      <c r="Q43" s="37" t="s">
        <v>106</v>
      </c>
      <c r="R43" s="114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21624</v>
      </c>
      <c r="AA43" s="46">
        <v>1599</v>
      </c>
      <c r="AB43" s="46">
        <v>0</v>
      </c>
      <c r="AC43" s="46">
        <v>1599</v>
      </c>
      <c r="AD43" s="46">
        <v>20025</v>
      </c>
      <c r="AE43" s="8">
        <f>Z43/D43*100</f>
        <v>18.67002814663881</v>
      </c>
      <c r="AF43" s="136">
        <f>AD43/B43*100</f>
        <v>22.670923479265021</v>
      </c>
      <c r="AG43" s="42" t="s">
        <v>106</v>
      </c>
      <c r="AH43" s="37" t="s">
        <v>106</v>
      </c>
      <c r="AI43" s="151">
        <v>2</v>
      </c>
      <c r="AJ43" s="64">
        <v>0</v>
      </c>
      <c r="AK43" s="64">
        <v>1</v>
      </c>
      <c r="AL43" s="64">
        <v>1</v>
      </c>
      <c r="AM43" s="162">
        <v>1</v>
      </c>
      <c r="AN43" s="42" t="s">
        <v>106</v>
      </c>
    </row>
    <row r="44" spans="1:40" x14ac:dyDescent="0.2">
      <c r="A44" s="38" t="s">
        <v>107</v>
      </c>
      <c r="B44" s="116">
        <v>112149</v>
      </c>
      <c r="C44" s="47">
        <v>28512</v>
      </c>
      <c r="D44" s="47">
        <v>140661</v>
      </c>
      <c r="E44" s="47">
        <v>5481</v>
      </c>
      <c r="F44" s="47">
        <v>0</v>
      </c>
      <c r="G44" s="47">
        <v>48</v>
      </c>
      <c r="H44" s="47">
        <v>2062</v>
      </c>
      <c r="I44" s="47">
        <v>2110</v>
      </c>
      <c r="J44" s="47">
        <v>0</v>
      </c>
      <c r="K44" s="47">
        <v>1622</v>
      </c>
      <c r="L44" s="47">
        <v>9213</v>
      </c>
      <c r="M44" s="47">
        <v>35</v>
      </c>
      <c r="N44" s="47">
        <v>4144</v>
      </c>
      <c r="O44" s="117">
        <v>4179</v>
      </c>
      <c r="P44" s="43" t="s">
        <v>107</v>
      </c>
      <c r="Q44" s="38" t="s">
        <v>107</v>
      </c>
      <c r="R44" s="116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13392</v>
      </c>
      <c r="AA44" s="47">
        <v>1959</v>
      </c>
      <c r="AB44" s="47">
        <v>0</v>
      </c>
      <c r="AC44" s="47">
        <v>1959</v>
      </c>
      <c r="AD44" s="47">
        <v>11433</v>
      </c>
      <c r="AE44" s="10">
        <f>Z44/D44*100</f>
        <v>9.5207626847527038</v>
      </c>
      <c r="AF44" s="137">
        <f>AD44/B44*100</f>
        <v>10.194473423748763</v>
      </c>
      <c r="AG44" s="43" t="s">
        <v>107</v>
      </c>
      <c r="AH44" s="38" t="s">
        <v>107</v>
      </c>
      <c r="AI44" s="153">
        <v>2</v>
      </c>
      <c r="AJ44" s="65">
        <v>0</v>
      </c>
      <c r="AK44" s="65">
        <v>1</v>
      </c>
      <c r="AL44" s="65">
        <v>1</v>
      </c>
      <c r="AM44" s="163">
        <v>0</v>
      </c>
      <c r="AN44" s="43" t="s">
        <v>107</v>
      </c>
    </row>
    <row r="45" spans="1:40" x14ac:dyDescent="0.2">
      <c r="A45" s="36" t="s">
        <v>108</v>
      </c>
      <c r="B45" s="112">
        <v>668699</v>
      </c>
      <c r="C45" s="45">
        <v>158771</v>
      </c>
      <c r="D45" s="45">
        <v>827470</v>
      </c>
      <c r="E45" s="45">
        <v>32707</v>
      </c>
      <c r="F45" s="45">
        <v>1150</v>
      </c>
      <c r="G45" s="45">
        <v>0</v>
      </c>
      <c r="H45" s="45">
        <v>13534</v>
      </c>
      <c r="I45" s="45">
        <v>14684</v>
      </c>
      <c r="J45" s="45">
        <v>2493</v>
      </c>
      <c r="K45" s="45">
        <v>0</v>
      </c>
      <c r="L45" s="45">
        <v>49884</v>
      </c>
      <c r="M45" s="45">
        <v>68</v>
      </c>
      <c r="N45" s="45">
        <v>240</v>
      </c>
      <c r="O45" s="113">
        <v>308</v>
      </c>
      <c r="P45" s="41" t="s">
        <v>108</v>
      </c>
      <c r="Q45" s="36" t="s">
        <v>108</v>
      </c>
      <c r="R45" s="112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50192</v>
      </c>
      <c r="AA45" s="45">
        <v>10070</v>
      </c>
      <c r="AB45" s="45">
        <v>0</v>
      </c>
      <c r="AC45" s="45">
        <v>10070</v>
      </c>
      <c r="AD45" s="45">
        <v>40122</v>
      </c>
      <c r="AE45" s="5">
        <f>Z45/D45*100</f>
        <v>6.0657183946245787</v>
      </c>
      <c r="AF45" s="135">
        <f>AD45/B45*100</f>
        <v>6.0000089726468859</v>
      </c>
      <c r="AG45" s="41" t="s">
        <v>108</v>
      </c>
      <c r="AH45" s="36" t="s">
        <v>108</v>
      </c>
      <c r="AI45" s="149">
        <v>9</v>
      </c>
      <c r="AJ45" s="61">
        <v>1</v>
      </c>
      <c r="AK45" s="61">
        <v>5</v>
      </c>
      <c r="AL45" s="61">
        <v>3</v>
      </c>
      <c r="AM45" s="161">
        <v>1</v>
      </c>
      <c r="AN45" s="41" t="s">
        <v>108</v>
      </c>
    </row>
    <row r="46" spans="1:40" x14ac:dyDescent="0.2">
      <c r="A46" s="36" t="s">
        <v>109</v>
      </c>
      <c r="B46" s="112">
        <v>2785637</v>
      </c>
      <c r="C46" s="45">
        <v>743770</v>
      </c>
      <c r="D46" s="45">
        <v>3529407</v>
      </c>
      <c r="E46" s="45">
        <v>51998</v>
      </c>
      <c r="F46" s="45">
        <v>2596</v>
      </c>
      <c r="G46" s="45">
        <v>0</v>
      </c>
      <c r="H46" s="45">
        <v>27392</v>
      </c>
      <c r="I46" s="45">
        <v>29988</v>
      </c>
      <c r="J46" s="45">
        <v>7840</v>
      </c>
      <c r="K46" s="45">
        <v>16671</v>
      </c>
      <c r="L46" s="45">
        <v>106497</v>
      </c>
      <c r="M46" s="45">
        <v>0</v>
      </c>
      <c r="N46" s="45">
        <v>32500</v>
      </c>
      <c r="O46" s="113">
        <v>32500</v>
      </c>
      <c r="P46" s="41" t="s">
        <v>109</v>
      </c>
      <c r="Q46" s="36" t="s">
        <v>109</v>
      </c>
      <c r="R46" s="112">
        <v>0</v>
      </c>
      <c r="S46" s="45">
        <v>0</v>
      </c>
      <c r="T46" s="45">
        <v>0</v>
      </c>
      <c r="U46" s="45">
        <v>0</v>
      </c>
      <c r="V46" s="45">
        <v>0</v>
      </c>
      <c r="W46" s="45">
        <v>6801</v>
      </c>
      <c r="X46" s="45">
        <v>6801</v>
      </c>
      <c r="Y46" s="45">
        <v>0</v>
      </c>
      <c r="Z46" s="45">
        <v>145798</v>
      </c>
      <c r="AA46" s="45">
        <v>41934</v>
      </c>
      <c r="AB46" s="45">
        <v>0</v>
      </c>
      <c r="AC46" s="45">
        <v>41934</v>
      </c>
      <c r="AD46" s="45">
        <v>103864</v>
      </c>
      <c r="AE46" s="5">
        <f>Z46/D46*100</f>
        <v>4.1309489101143617</v>
      </c>
      <c r="AF46" s="135">
        <f>AD46/B46*100</f>
        <v>3.728554725543924</v>
      </c>
      <c r="AG46" s="41" t="s">
        <v>109</v>
      </c>
      <c r="AH46" s="36" t="s">
        <v>109</v>
      </c>
      <c r="AI46" s="149">
        <v>15</v>
      </c>
      <c r="AJ46" s="61">
        <v>1</v>
      </c>
      <c r="AK46" s="61">
        <v>10</v>
      </c>
      <c r="AL46" s="61">
        <v>4</v>
      </c>
      <c r="AM46" s="161">
        <v>5</v>
      </c>
      <c r="AN46" s="41" t="s">
        <v>109</v>
      </c>
    </row>
    <row r="47" spans="1:40" x14ac:dyDescent="0.2">
      <c r="A47" s="36" t="s">
        <v>110</v>
      </c>
      <c r="B47" s="112">
        <v>104799</v>
      </c>
      <c r="C47" s="45">
        <v>25452</v>
      </c>
      <c r="D47" s="45">
        <v>130251</v>
      </c>
      <c r="E47" s="45">
        <v>6026</v>
      </c>
      <c r="F47" s="45">
        <v>0</v>
      </c>
      <c r="G47" s="45">
        <v>0</v>
      </c>
      <c r="H47" s="45">
        <v>3161</v>
      </c>
      <c r="I47" s="45">
        <v>3161</v>
      </c>
      <c r="J47" s="45">
        <v>0</v>
      </c>
      <c r="K47" s="45">
        <v>16</v>
      </c>
      <c r="L47" s="45">
        <v>9203</v>
      </c>
      <c r="M47" s="45">
        <v>53</v>
      </c>
      <c r="N47" s="45">
        <v>1253</v>
      </c>
      <c r="O47" s="113">
        <v>1306</v>
      </c>
      <c r="P47" s="41" t="s">
        <v>110</v>
      </c>
      <c r="Q47" s="36" t="s">
        <v>110</v>
      </c>
      <c r="R47" s="112">
        <v>0</v>
      </c>
      <c r="S47" s="45">
        <v>0</v>
      </c>
      <c r="T47" s="45">
        <v>0</v>
      </c>
      <c r="U47" s="45">
        <v>0</v>
      </c>
      <c r="V47" s="45">
        <v>150</v>
      </c>
      <c r="W47" s="45">
        <v>50</v>
      </c>
      <c r="X47" s="45">
        <v>200</v>
      </c>
      <c r="Y47" s="45">
        <v>0</v>
      </c>
      <c r="Z47" s="45">
        <v>10709</v>
      </c>
      <c r="AA47" s="45">
        <v>1125</v>
      </c>
      <c r="AB47" s="45">
        <v>0</v>
      </c>
      <c r="AC47" s="45">
        <v>1125</v>
      </c>
      <c r="AD47" s="45">
        <v>9584</v>
      </c>
      <c r="AE47" s="5">
        <f>Z47/D47*100</f>
        <v>8.2218178747188126</v>
      </c>
      <c r="AF47" s="135">
        <f>AD47/B47*100</f>
        <v>9.1451254305861696</v>
      </c>
      <c r="AG47" s="41" t="s">
        <v>110</v>
      </c>
      <c r="AH47" s="36" t="s">
        <v>110</v>
      </c>
      <c r="AI47" s="149">
        <v>2</v>
      </c>
      <c r="AJ47" s="61">
        <v>0</v>
      </c>
      <c r="AK47" s="61">
        <v>2</v>
      </c>
      <c r="AL47" s="61">
        <v>0</v>
      </c>
      <c r="AM47" s="161">
        <v>1</v>
      </c>
      <c r="AN47" s="41" t="s">
        <v>110</v>
      </c>
    </row>
    <row r="48" spans="1:40" x14ac:dyDescent="0.2">
      <c r="A48" s="39" t="s">
        <v>111</v>
      </c>
      <c r="B48" s="119">
        <v>465779</v>
      </c>
      <c r="C48" s="51">
        <v>92460</v>
      </c>
      <c r="D48" s="51">
        <v>558239</v>
      </c>
      <c r="E48" s="51">
        <v>25255</v>
      </c>
      <c r="F48" s="51">
        <v>435</v>
      </c>
      <c r="G48" s="51">
        <v>190</v>
      </c>
      <c r="H48" s="51">
        <v>14261</v>
      </c>
      <c r="I48" s="51">
        <v>14886</v>
      </c>
      <c r="J48" s="51">
        <v>5525</v>
      </c>
      <c r="K48" s="51">
        <v>6</v>
      </c>
      <c r="L48" s="51">
        <v>45672</v>
      </c>
      <c r="M48" s="51">
        <v>914</v>
      </c>
      <c r="N48" s="51">
        <v>18967</v>
      </c>
      <c r="O48" s="120">
        <v>19881</v>
      </c>
      <c r="P48" s="44" t="s">
        <v>111</v>
      </c>
      <c r="Q48" s="39" t="s">
        <v>111</v>
      </c>
      <c r="R48" s="119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65553</v>
      </c>
      <c r="AA48" s="51">
        <v>5615</v>
      </c>
      <c r="AB48" s="51">
        <v>0</v>
      </c>
      <c r="AC48" s="51">
        <v>5615</v>
      </c>
      <c r="AD48" s="51">
        <v>59938</v>
      </c>
      <c r="AE48" s="11">
        <f>Z48/D48*100</f>
        <v>11.742819831649168</v>
      </c>
      <c r="AF48" s="140">
        <f>AD48/B48*100</f>
        <v>12.86833455351143</v>
      </c>
      <c r="AG48" s="44" t="s">
        <v>111</v>
      </c>
      <c r="AH48" s="39" t="s">
        <v>111</v>
      </c>
      <c r="AI48" s="157">
        <v>9</v>
      </c>
      <c r="AJ48" s="66">
        <v>1</v>
      </c>
      <c r="AK48" s="66">
        <v>5</v>
      </c>
      <c r="AL48" s="66">
        <v>3</v>
      </c>
      <c r="AM48" s="164">
        <v>3</v>
      </c>
      <c r="AN48" s="44" t="s">
        <v>111</v>
      </c>
    </row>
    <row r="49" spans="1:40" ht="18" thickBot="1" x14ac:dyDescent="0.25">
      <c r="A49" s="78" t="s">
        <v>112</v>
      </c>
      <c r="B49" s="123">
        <v>217933</v>
      </c>
      <c r="C49" s="79">
        <v>62026</v>
      </c>
      <c r="D49" s="79">
        <v>279959</v>
      </c>
      <c r="E49" s="79">
        <v>7792</v>
      </c>
      <c r="F49" s="79">
        <v>0</v>
      </c>
      <c r="G49" s="79">
        <v>0</v>
      </c>
      <c r="H49" s="79">
        <v>3720</v>
      </c>
      <c r="I49" s="79">
        <v>3720</v>
      </c>
      <c r="J49" s="79">
        <v>1959</v>
      </c>
      <c r="K49" s="79">
        <v>2343</v>
      </c>
      <c r="L49" s="79">
        <v>15814</v>
      </c>
      <c r="M49" s="80">
        <v>264</v>
      </c>
      <c r="N49" s="79">
        <v>3096</v>
      </c>
      <c r="O49" s="124">
        <v>3360</v>
      </c>
      <c r="P49" s="85" t="s">
        <v>112</v>
      </c>
      <c r="Q49" s="78" t="s">
        <v>112</v>
      </c>
      <c r="R49" s="142">
        <v>0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2">
        <v>0</v>
      </c>
      <c r="Y49" s="79">
        <v>0</v>
      </c>
      <c r="Z49" s="79">
        <v>19174</v>
      </c>
      <c r="AA49" s="79">
        <v>2658</v>
      </c>
      <c r="AB49" s="79">
        <v>0</v>
      </c>
      <c r="AC49" s="79">
        <v>2658</v>
      </c>
      <c r="AD49" s="79">
        <v>16516</v>
      </c>
      <c r="AE49" s="83">
        <f>Z49/D49*100</f>
        <v>6.8488600116445628</v>
      </c>
      <c r="AF49" s="143">
        <f>AD49/B49*100</f>
        <v>7.5784759536187725</v>
      </c>
      <c r="AG49" s="85" t="s">
        <v>112</v>
      </c>
      <c r="AH49" s="78" t="s">
        <v>112</v>
      </c>
      <c r="AI49" s="165">
        <v>6</v>
      </c>
      <c r="AJ49" s="84">
        <v>2</v>
      </c>
      <c r="AK49" s="84">
        <v>2</v>
      </c>
      <c r="AL49" s="84">
        <v>2</v>
      </c>
      <c r="AM49" s="166">
        <v>1</v>
      </c>
      <c r="AN49" s="85" t="s">
        <v>112</v>
      </c>
    </row>
    <row r="50" spans="1:40" x14ac:dyDescent="0.2">
      <c r="A50" s="90" t="s">
        <v>19</v>
      </c>
      <c r="B50" s="125">
        <f t="shared" ref="B50:O50" si="0">SUM(B9:B19)</f>
        <v>143737849</v>
      </c>
      <c r="C50" s="91">
        <f t="shared" si="0"/>
        <v>32149187</v>
      </c>
      <c r="D50" s="91">
        <f t="shared" si="0"/>
        <v>175887036</v>
      </c>
      <c r="E50" s="91">
        <f t="shared" si="0"/>
        <v>1498218</v>
      </c>
      <c r="F50" s="91">
        <f t="shared" si="0"/>
        <v>126333</v>
      </c>
      <c r="G50" s="91">
        <f t="shared" si="0"/>
        <v>14121</v>
      </c>
      <c r="H50" s="91">
        <f t="shared" si="0"/>
        <v>727036</v>
      </c>
      <c r="I50" s="91">
        <f t="shared" si="0"/>
        <v>867490</v>
      </c>
      <c r="J50" s="91">
        <f t="shared" si="0"/>
        <v>278406</v>
      </c>
      <c r="K50" s="91">
        <f t="shared" si="0"/>
        <v>472385</v>
      </c>
      <c r="L50" s="91">
        <f t="shared" si="0"/>
        <v>3116499</v>
      </c>
      <c r="M50" s="91">
        <f t="shared" si="0"/>
        <v>3227</v>
      </c>
      <c r="N50" s="91">
        <f t="shared" si="0"/>
        <v>562183</v>
      </c>
      <c r="O50" s="126">
        <f t="shared" si="0"/>
        <v>565410</v>
      </c>
      <c r="P50" s="100" t="s">
        <v>19</v>
      </c>
      <c r="Q50" s="90" t="s">
        <v>19</v>
      </c>
      <c r="R50" s="125">
        <f t="shared" ref="R50:AD50" si="1">SUM(R9:R19)</f>
        <v>0</v>
      </c>
      <c r="S50" s="91">
        <f t="shared" si="1"/>
        <v>0</v>
      </c>
      <c r="T50" s="91">
        <f t="shared" si="1"/>
        <v>0</v>
      </c>
      <c r="U50" s="91">
        <f t="shared" si="1"/>
        <v>0</v>
      </c>
      <c r="V50" s="91">
        <f t="shared" si="1"/>
        <v>0</v>
      </c>
      <c r="W50" s="91">
        <f t="shared" si="1"/>
        <v>655</v>
      </c>
      <c r="X50" s="91">
        <f t="shared" si="1"/>
        <v>655</v>
      </c>
      <c r="Y50" s="91">
        <f t="shared" si="1"/>
        <v>1154875</v>
      </c>
      <c r="Z50" s="91">
        <f t="shared" si="1"/>
        <v>4837439</v>
      </c>
      <c r="AA50" s="91">
        <f t="shared" si="1"/>
        <v>1595511</v>
      </c>
      <c r="AB50" s="91">
        <f t="shared" si="1"/>
        <v>0</v>
      </c>
      <c r="AC50" s="91">
        <f t="shared" si="1"/>
        <v>1595511</v>
      </c>
      <c r="AD50" s="91">
        <f t="shared" si="1"/>
        <v>3241928</v>
      </c>
      <c r="AE50" s="92">
        <f>Z50/D50*100</f>
        <v>2.7503101479292651</v>
      </c>
      <c r="AF50" s="144">
        <f>AD50/B50*100</f>
        <v>2.2554449106859811</v>
      </c>
      <c r="AG50" s="100" t="s">
        <v>19</v>
      </c>
      <c r="AH50" s="90" t="s">
        <v>19</v>
      </c>
      <c r="AI50" s="167">
        <f>SUM(AI9:AI19)</f>
        <v>468</v>
      </c>
      <c r="AJ50" s="93">
        <f>SUM(AJ9:AJ19)</f>
        <v>40</v>
      </c>
      <c r="AK50" s="93">
        <f>SUM(AK9:AK19)</f>
        <v>267</v>
      </c>
      <c r="AL50" s="93">
        <f>SUM(AL9:AL19)</f>
        <v>161</v>
      </c>
      <c r="AM50" s="168">
        <f>SUM(AM9:AM19)</f>
        <v>174</v>
      </c>
      <c r="AN50" s="100" t="s">
        <v>19</v>
      </c>
    </row>
    <row r="51" spans="1:40" ht="18" thickBot="1" x14ac:dyDescent="0.25">
      <c r="A51" s="94" t="s">
        <v>20</v>
      </c>
      <c r="B51" s="127">
        <f t="shared" ref="B51:O51" si="2">SUM(B20:B49)</f>
        <v>41144187</v>
      </c>
      <c r="C51" s="95">
        <f t="shared" si="2"/>
        <v>8783153</v>
      </c>
      <c r="D51" s="95">
        <f t="shared" si="2"/>
        <v>49927340</v>
      </c>
      <c r="E51" s="95">
        <f t="shared" si="2"/>
        <v>732545</v>
      </c>
      <c r="F51" s="95">
        <f t="shared" si="2"/>
        <v>31476</v>
      </c>
      <c r="G51" s="95">
        <f t="shared" si="2"/>
        <v>1488</v>
      </c>
      <c r="H51" s="95">
        <f t="shared" si="2"/>
        <v>380691</v>
      </c>
      <c r="I51" s="95">
        <f t="shared" si="2"/>
        <v>413655</v>
      </c>
      <c r="J51" s="95">
        <f t="shared" si="2"/>
        <v>125600</v>
      </c>
      <c r="K51" s="95">
        <f t="shared" si="2"/>
        <v>190210</v>
      </c>
      <c r="L51" s="95">
        <f t="shared" si="2"/>
        <v>1462010</v>
      </c>
      <c r="M51" s="95">
        <f t="shared" si="2"/>
        <v>2342</v>
      </c>
      <c r="N51" s="95">
        <f t="shared" si="2"/>
        <v>286662</v>
      </c>
      <c r="O51" s="128">
        <f t="shared" si="2"/>
        <v>289004</v>
      </c>
      <c r="P51" s="101" t="s">
        <v>20</v>
      </c>
      <c r="Q51" s="94" t="s">
        <v>20</v>
      </c>
      <c r="R51" s="127">
        <f t="shared" ref="R51:AD51" si="3">SUM(R20:R49)</f>
        <v>0</v>
      </c>
      <c r="S51" s="95">
        <f t="shared" si="3"/>
        <v>0</v>
      </c>
      <c r="T51" s="95">
        <f t="shared" si="3"/>
        <v>0</v>
      </c>
      <c r="U51" s="95">
        <f t="shared" si="3"/>
        <v>0</v>
      </c>
      <c r="V51" s="95">
        <f t="shared" si="3"/>
        <v>150</v>
      </c>
      <c r="W51" s="95">
        <f t="shared" si="3"/>
        <v>6881</v>
      </c>
      <c r="X51" s="95">
        <f t="shared" si="3"/>
        <v>7031</v>
      </c>
      <c r="Y51" s="95">
        <f t="shared" si="3"/>
        <v>50283</v>
      </c>
      <c r="Z51" s="95">
        <f t="shared" si="3"/>
        <v>1808328</v>
      </c>
      <c r="AA51" s="95">
        <f t="shared" si="3"/>
        <v>460898</v>
      </c>
      <c r="AB51" s="95">
        <f t="shared" si="3"/>
        <v>0</v>
      </c>
      <c r="AC51" s="95">
        <f t="shared" si="3"/>
        <v>460898</v>
      </c>
      <c r="AD51" s="95">
        <f t="shared" si="3"/>
        <v>1347430</v>
      </c>
      <c r="AE51" s="96">
        <f>Z51/D51*100</f>
        <v>3.6219193732331822</v>
      </c>
      <c r="AF51" s="145">
        <f>AD51/B51*100</f>
        <v>3.2748976179794242</v>
      </c>
      <c r="AG51" s="101" t="s">
        <v>20</v>
      </c>
      <c r="AH51" s="94" t="s">
        <v>20</v>
      </c>
      <c r="AI51" s="169">
        <f>SUM(AI20:AI49)</f>
        <v>232</v>
      </c>
      <c r="AJ51" s="97">
        <f>SUM(AJ20:AJ49)</f>
        <v>38</v>
      </c>
      <c r="AK51" s="97">
        <f>SUM(AK20:AK49)</f>
        <v>134</v>
      </c>
      <c r="AL51" s="97">
        <f>SUM(AL20:AL49)</f>
        <v>60</v>
      </c>
      <c r="AM51" s="170">
        <f>SUM(AM20:AM49)</f>
        <v>62</v>
      </c>
      <c r="AN51" s="101" t="s">
        <v>20</v>
      </c>
    </row>
    <row r="52" spans="1:40" ht="18" thickBot="1" x14ac:dyDescent="0.25">
      <c r="A52" s="86" t="s">
        <v>21</v>
      </c>
      <c r="B52" s="129">
        <f t="shared" ref="B52:O52" si="4">SUM(B9:B49)</f>
        <v>184882036</v>
      </c>
      <c r="C52" s="87">
        <f t="shared" si="4"/>
        <v>40932340</v>
      </c>
      <c r="D52" s="87">
        <f t="shared" si="4"/>
        <v>225814376</v>
      </c>
      <c r="E52" s="87">
        <f t="shared" si="4"/>
        <v>2230763</v>
      </c>
      <c r="F52" s="87">
        <f t="shared" si="4"/>
        <v>157809</v>
      </c>
      <c r="G52" s="87">
        <f t="shared" si="4"/>
        <v>15609</v>
      </c>
      <c r="H52" s="87">
        <f t="shared" si="4"/>
        <v>1107727</v>
      </c>
      <c r="I52" s="87">
        <f t="shared" si="4"/>
        <v>1281145</v>
      </c>
      <c r="J52" s="87">
        <f t="shared" si="4"/>
        <v>404006</v>
      </c>
      <c r="K52" s="87">
        <f t="shared" si="4"/>
        <v>662595</v>
      </c>
      <c r="L52" s="87">
        <f t="shared" si="4"/>
        <v>4578509</v>
      </c>
      <c r="M52" s="87">
        <f t="shared" si="4"/>
        <v>5569</v>
      </c>
      <c r="N52" s="175">
        <f t="shared" si="4"/>
        <v>848845</v>
      </c>
      <c r="O52" s="130">
        <f t="shared" si="4"/>
        <v>854414</v>
      </c>
      <c r="P52" s="102" t="s">
        <v>21</v>
      </c>
      <c r="Q52" s="86" t="s">
        <v>21</v>
      </c>
      <c r="R52" s="129">
        <f t="shared" ref="R52:AD52" si="5">SUM(R9:R49)</f>
        <v>0</v>
      </c>
      <c r="S52" s="87">
        <f t="shared" si="5"/>
        <v>0</v>
      </c>
      <c r="T52" s="87">
        <f t="shared" si="5"/>
        <v>0</v>
      </c>
      <c r="U52" s="87">
        <f t="shared" si="5"/>
        <v>0</v>
      </c>
      <c r="V52" s="87">
        <f t="shared" si="5"/>
        <v>150</v>
      </c>
      <c r="W52" s="87">
        <f t="shared" si="5"/>
        <v>7536</v>
      </c>
      <c r="X52" s="87">
        <f t="shared" si="5"/>
        <v>7686</v>
      </c>
      <c r="Y52" s="87">
        <f t="shared" si="5"/>
        <v>1205158</v>
      </c>
      <c r="Z52" s="87">
        <f t="shared" si="5"/>
        <v>6645767</v>
      </c>
      <c r="AA52" s="87">
        <f t="shared" si="5"/>
        <v>2056409</v>
      </c>
      <c r="AB52" s="87">
        <f t="shared" si="5"/>
        <v>0</v>
      </c>
      <c r="AC52" s="87">
        <f t="shared" si="5"/>
        <v>2056409</v>
      </c>
      <c r="AD52" s="87">
        <f t="shared" si="5"/>
        <v>4589358</v>
      </c>
      <c r="AE52" s="88">
        <f>Z52/D52*100</f>
        <v>2.9430221041374263</v>
      </c>
      <c r="AF52" s="146">
        <f>AD52/B52*100</f>
        <v>2.4823168866444112</v>
      </c>
      <c r="AG52" s="102" t="s">
        <v>21</v>
      </c>
      <c r="AH52" s="86" t="s">
        <v>21</v>
      </c>
      <c r="AI52" s="171">
        <f>SUM(AI9:AI49)</f>
        <v>700</v>
      </c>
      <c r="AJ52" s="89">
        <f>SUM(AJ9:AJ49)</f>
        <v>78</v>
      </c>
      <c r="AK52" s="89">
        <f>SUM(AK9:AK49)</f>
        <v>401</v>
      </c>
      <c r="AL52" s="89">
        <f>SUM(AL9:AL49)</f>
        <v>221</v>
      </c>
      <c r="AM52" s="172">
        <f>SUM(AM9:AM49)</f>
        <v>236</v>
      </c>
      <c r="AN52" s="102" t="s">
        <v>21</v>
      </c>
    </row>
    <row r="53" spans="1:40" ht="15" customHeight="1" thickTop="1" x14ac:dyDescent="0.2">
      <c r="A53" s="16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</sheetData>
  <mergeCells count="40">
    <mergeCell ref="A5:A6"/>
    <mergeCell ref="AG5:AG6"/>
    <mergeCell ref="S6:S7"/>
    <mergeCell ref="F5:I5"/>
    <mergeCell ref="E5:E6"/>
    <mergeCell ref="T6:T7"/>
    <mergeCell ref="B5:B6"/>
    <mergeCell ref="C5:C6"/>
    <mergeCell ref="D5:D6"/>
    <mergeCell ref="K5:K6"/>
    <mergeCell ref="M5:M6"/>
    <mergeCell ref="AN5:AN6"/>
    <mergeCell ref="AH5:AH6"/>
    <mergeCell ref="AM4:AM6"/>
    <mergeCell ref="AE3:AF4"/>
    <mergeCell ref="AI3:AM3"/>
    <mergeCell ref="AJ5:AL5"/>
    <mergeCell ref="B3:D4"/>
    <mergeCell ref="E4:L4"/>
    <mergeCell ref="AA4:AA7"/>
    <mergeCell ref="Z4:Z6"/>
    <mergeCell ref="Y4:Y6"/>
    <mergeCell ref="V5:V6"/>
    <mergeCell ref="W5:W6"/>
    <mergeCell ref="X5:X6"/>
    <mergeCell ref="L5:L6"/>
    <mergeCell ref="N5:N6"/>
    <mergeCell ref="P5:P6"/>
    <mergeCell ref="Q5:Q6"/>
    <mergeCell ref="E3:N3"/>
    <mergeCell ref="J5:J6"/>
    <mergeCell ref="M4:O4"/>
    <mergeCell ref="AA3:AC3"/>
    <mergeCell ref="R3:Z3"/>
    <mergeCell ref="R4:X4"/>
    <mergeCell ref="R5:T5"/>
    <mergeCell ref="AC4:AC6"/>
    <mergeCell ref="AB4:AB6"/>
    <mergeCell ref="U5:U6"/>
    <mergeCell ref="R6:R7"/>
  </mergeCells>
  <phoneticPr fontId="1"/>
  <printOptions verticalCentered="1"/>
  <pageMargins left="0.59055118110236227" right="0.19685039370078741" top="0.78740157480314965" bottom="0.59055118110236227" header="0" footer="0"/>
  <pageSetup paperSize="9" scale="59" fitToWidth="0" orientation="landscape" r:id="rId1"/>
  <headerFooter alignWithMargins="0">
    <oddHeader>&amp;R&amp;F</oddHeader>
  </headerFooter>
  <colBreaks count="2" manualBreakCount="2">
    <brk id="16" max="52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(13)徴収経費</vt:lpstr>
      <vt:lpstr>'(13)徴収経費'!Print_Area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2024-03-04T01:07:00Z</cp:lastPrinted>
  <dcterms:created xsi:type="dcterms:W3CDTF">2001-12-09T09:02:42Z</dcterms:created>
  <dcterms:modified xsi:type="dcterms:W3CDTF">2024-03-04T01:24:57Z</dcterms:modified>
</cp:coreProperties>
</file>