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 name="Sheet1" sheetId="18" r:id="rId18"/>
  </sheets>
  <externalReferences>
    <externalReference r:id="rId19"/>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<sst xmlns="http://schemas.openxmlformats.org/spreadsheetml/2006/main" count="1164" uniqueCount="620">
  <si>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</si>
  <si>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</si>
  <si>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</si>
  <si>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</si>
  <si>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</si>
  <si>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</si>
  <si>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</si>
  <si>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</si>
  <si>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</si>
  <si>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</si>
  <si>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</si>
  <si>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</si>
  <si>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</si>
  <si>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</si>
  <si>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</si>
  <si>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</si>
  <si>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</si>
  <si>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</si>
  <si>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</si>
  <si>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</si>
  <si>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</si>
  <si>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</si>
  <si>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</si>
  <si>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</si>
  <si>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</si>
  <si>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</si>
  <si>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</si>
  <si>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</si>
  <si>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</si>
  <si>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</si>
  <si>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</si>
  <si>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</si>
  <si>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</si>
  <si>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</si>
  <si>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</si>
  <si>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</si>
  <si>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</si>
  <si>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</si>
  <si>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</si>
  <si>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</si>
  <si>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</si>
  <si>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</si>
  <si>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</si>
  <si>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</si>
  <si>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</si>
  <si>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</si>
  <si>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</si>
  <si>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</si>
  <si>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</si>
  <si>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</si>
  <si>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</si>
  <si>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</si>
  <si>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</si>
  <si>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</si>
  <si>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</si>
  <si>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</si>
  <si>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</si>
  <si>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</si>
  <si>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</si>
  <si>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</si>
  <si>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</si>
  <si>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</si>
  <si>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</si>
  <si>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</si>
  <si>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</si>
  <si>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</si>
  <si>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</si>
  <si>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</si>
  <si>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</si>
  <si>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</si>
  <si>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</si>
  <si>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</si>
  <si>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</si>
  <si>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</si>
  <si>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</si>
  <si>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</si>
  <si>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</si>
  <si>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</si>
  <si>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</si>
  <si>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</si>
  <si>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</si>
  <si>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</si>
  <si>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</si>
  <si>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</si>
  <si>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</si>
  <si>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</si>
  <si>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</si>
  <si>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</si>
  <si>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</si>
  <si>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</si>
  <si>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</si>
  <si>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</si>
  <si>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</si>
  <si>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</si>
  <si>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</si>
  <si>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</si>
  <si>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</si>
  <si>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</si>
  <si>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</si>
  <si>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</si>
  <si>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</si>
  <si>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</si>
  <si>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</si>
  <si>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</si>
  <si>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</si>
  <si>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</si>
  <si>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</si>
  <si>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</si>
  <si>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</si>
  <si>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</si>
  <si>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</si>
  <si>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</si>
  <si>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</si>
  <si>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</si>
  <si>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</si>
  <si>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</si>
  <si>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</si>
  <si>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</si>
  <si>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</si>
  <si>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</si>
  <si>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</si>
  <si>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</si>
  <si>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</si>
  <si>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</si>
  <si>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</si>
  <si>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</si>
  <si>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</si>
  <si>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</si>
  <si>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</si>
  <si>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</si>
  <si>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</si>
  <si>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</si>
  <si>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</si>
  <si>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</si>
  <si>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</si>
  <si>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</si>
  <si>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</si>
  <si>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</si>
  <si>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</si>
  <si>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</si>
  <si>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</si>
  <si>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</si>
  <si>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</si>
  <si>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</si>
  <si>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</si>
  <si>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</si>
  <si>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</si>
  <si>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</si>
  <si>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</si>
  <si>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</si>
  <si>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</si>
  <si>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</si>
  <si>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</si>
  <si>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</si>
  <si>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</si>
  <si>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</si>
  <si>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</si>
  <si>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</si>
  <si>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</si>
  <si>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</si>
  <si>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</si>
  <si>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</si>
  <si>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</si>
  <si>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</si>
  <si>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</si>
  <si>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</si>
  <si>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</si>
  <si>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</si>
  <si>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</si>
  <si>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</si>
  <si>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</si>
  <si>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</si>
  <si>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</si>
  <si>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</si>
  <si>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</si>
  <si>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</si>
  <si>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</si>
  <si>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</si>
  <si>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</si>
  <si>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</si>
  <si>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</si>
  <si>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</si>
  <si>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</si>
  <si>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</si>
  <si>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</si>
  <si>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</si>
  <si>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</si>
  <si>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</si>
  <si>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</si>
  <si>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</si>
  <si>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</si>
  <si>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</si>
  <si>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</si>
  <si>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</si>
  <si>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</si>
  <si>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</si>
  <si>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</si>
  <si>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</si>
  <si>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</si>
  <si>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</si>
  <si>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</si>
  <si>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</si>
  <si>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</si>
  <si>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</si>
  <si>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</si>
  <si>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</si>
  <si>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</si>
  <si>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</si>
  <si>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</si>
  <si>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</si>
  <si>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</si>
  <si>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</si>
  <si>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</si>
  <si>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</si>
  <si>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</si>
  <si>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沖縄県西原町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</si>
  <si>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</si>
  <si>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</si>
  <si>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</si>
  <si>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</si>
  <si>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</si>
  <si>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</si>
  <si>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</si>
  <si>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</si>
  <si>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</si>
  <si>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</si>
  <si>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</si>
  <si>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</si>
  <si>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</si>
  <si>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</si>
  <si>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</si>
  <si>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</si>
  <si>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</si>
  <si>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</si>
  <si>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</si>
  <si>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</si>
  <si>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</si>
  <si>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</si>
  <si>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</si>
  <si>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</si>
  <si>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</si>
  <si>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</si>
  <si>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</si>
  <si>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</si>
  <si>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</si>
  <si>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</si>
  <si>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</si>
  <si>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</si>
  <si>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</si>
  <si>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</si>
  <si>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</si>
  <si>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</si>
  <si>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</si>
  <si>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</si>
  <si>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</si>
  <si>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</si>
  <si>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</si>
  <si>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</si>
  <si>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</si>
  <si>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</si>
  <si>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</si>
  <si>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</si>
  <si>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</si>
  <si>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</si>
  <si>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</si>
  <si>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</si>
  <si>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</si>
  <si>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</si>
  <si>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</si>
  <si>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</si>
  <si>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</si>
  <si>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</si>
  <si>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</si>
  <si>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</si>
  <si>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</si>
  <si>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</si>
  <si>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</si>
  <si>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</si>
  <si>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</si>
  <si>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</si>
  <si>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</si>
  <si>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</si>
  <si>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</si>
  <si>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</si>
  <si>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</si>
  <si>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</si>
  <si>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</si>
  <si>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</si>
  <si>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</si>
  <si>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</si>
  <si>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</si>
  <si>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</si>
  <si>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</si>
  <si>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</si>
  <si>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</si>
  <si>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</si>
  <si>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</si>
  <si>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</si>
  <si>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</si>
  <si>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</si>
  <si>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</si>
  <si>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</si>
  <si>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</si>
  <si>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</si>
  <si>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</si>
  <si>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</si>
  <si>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</si>
  <si>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</si>
  <si>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</si>
  <si>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</si>
  <si>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</si>
  <si>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</si>
  <si>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</si>
  <si>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</si>
  <si>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</si>
  <si>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</si>
  <si>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</si>
  <si>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</si>
  <si>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</si>
  <si>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</si>
  <si>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</si>
  <si>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</si>
  <si>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</si>
  <si>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</si>
  <si>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</si>
  <si>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</si>
  <si>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</si>
  <si>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</si>
  <si>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</si>
  <si>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</si>
  <si>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</si>
  <si>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</si>
  <si>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</si>
  <si>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</si>
  <si>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</si>
  <si>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</si>
  <si>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</si>
  <si>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</si>
  <si>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</si>
  <si>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</si>
  <si>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</si>
  <si>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</si>
  <si>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</si>
  <si>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</si>
  <si>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</si>
  <si>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</si>
  <si>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</si>
  <si>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</si>
  <si>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</si>
  <si>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</si>
  <si>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</si>
  <si>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</si>
  <si>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</si>
  <si>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</si>
  <si>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</si>
  <si>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</si>
  <si>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</si>
  <si>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</si>
  <si>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</si>
  <si>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</si>
  <si>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</si>
  <si>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</si>
  <si>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</si>
  <si>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</si>
  <si>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</si>
  <si>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</si>
  <si>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</si>
  <si>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</si>
  <si>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</si>
  <si>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</si>
  <si>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沖縄県西原町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</si>
  <si>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</si>
  <si>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</si>
  <si>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</si>
  <si>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</si>
  <si>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</si>
  <si>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</si>
  <si>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</si>
  <si>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</si>
  <si>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</si>
  <si>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</si>
  <si>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</si>
  <si>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</si>
  <si>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</si>
  <si>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</si>
  <si>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</si>
  <si>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</si>
  <si>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</si>
  <si>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</si>
  <si>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</si>
  <si>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</si>
  <si>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</si>
  <si>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</si>
  <si>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</si>
  <si>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</si>
  <si>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</si>
  <si>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</si>
  <si>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</si>
  <si>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</si>
  <si>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</si>
  <si>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</si>
  <si>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</si>
  <si>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</si>
  <si>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</si>
  <si>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</si>
  <si>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</si>
  <si>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</si>
  <si>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</si>
  <si>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</si>
  <si>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</si>
  <si>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</si>
  <si>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</si>
  <si>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</si>
  <si>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</si>
  <si>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</si>
  <si>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</si>
  <si>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</si>
  <si>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</si>
  <si>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</si>
  <si>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</si>
  <si>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</si>
  <si>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</si>
  <si>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</si>
  <si>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</si>
  <si>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</si>
  <si>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</si>
  <si>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</si>
  <si>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</si>
  <si>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</si>
  <si>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</si>
  <si>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</si>
  <si>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</si>
  <si>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</si>
  <si>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</si>
  <si>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</si>
  <si>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</si>
  <si>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</si>
  <si>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</si>
  <si>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</si>
  <si>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</si>
  <si>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</si>
  <si>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</si>
  <si>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</si>
  <si>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</si>
  <si>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</si>
  <si>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</si>
  <si>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</si>
  <si>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</si>
  <si>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</si>
  <si>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</si>
  <si>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</si>
  <si>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</si>
  <si>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</si>
  <si>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</si>
  <si>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</si>
  <si>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</si>
  <si>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</si>
  <si>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</si>
  <si>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</si>
  <si>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</si>
  <si>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</si>
  <si>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</si>
  <si>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</si>
  <si>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</si>
  <si>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</si>
  <si>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</si>
  <si>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</si>
  <si>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</si>
  <si>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</si>
  <si>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</si>
  <si>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</si>
  <si>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</si>
  <si>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</si>
  <si>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</si>
  <si>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</si>
  <si>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</si>
  <si>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</si>
  <si>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</si>
  <si>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</si>
  <si>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</si>
  <si>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</si>
  <si>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</si>
  <si>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</si>
  <si>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</si>
  <si>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</si>
  <si>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</si>
  <si>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</si>
  <si>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</si>
  <si>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</si>
  <si>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</si>
  <si>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</si>
  <si>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</si>
  <si>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</si>
  <si>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</si>
  <si>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</si>
  <si>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</si>
  <si>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</si>
  <si>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</si>
  <si>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</si>
  <si>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</si>
  <si>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</si>
  <si>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</si>
  <si>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</si>
  <si>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</si>
  <si>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</si>
  <si>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</si>
  <si>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</si>
  <si>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</si>
  <si>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</si>
  <si>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</si>
  <si>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</si>
  <si>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</si>
  <si>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</si>
  <si>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</si>
  <si>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</si>
  <si>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</si>
  <si>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</si>
  <si>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</si>
  <si>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</si>
  <si>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</si>
  <si>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</si>
  <si>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</si>
  <si>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</si>
  <si>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</si>
  <si>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</si>
  <si>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</si>
  <si>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</si>
  <si>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</si>
  <si>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</si>
  <si>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</si>
  <si>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</si>
  <si>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</si>
  <si>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</si>
  <si>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</si>
  <si>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</si>
  <si>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</si>
  <si>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</si>
  <si>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</si>
  <si>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</si>
  <si>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</si>
  <si>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</si>
  <si>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</si>
  <si>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</si>
  <si>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</si>
  <si>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</si>
  <si>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</si>
  <si>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</si>
  <si>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</si>
  <si>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</si>
  <si>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</si>
  <si>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</si>
  <si>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</si>
  <si>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</si>
  <si>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</si>
  <si>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</si>
  <si>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</si>
  <si>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</si>
  <si>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</si>
  <si>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0.32</t>
  </si>
  <si>
    <t>▲ 2.16</t>
  </si>
  <si>
    <t>国民健康保険特別会計</t>
  </si>
  <si>
    <t>▲ 14.55</t>
  </si>
  <si>
    <t>▲ 13.99</t>
  </si>
  <si>
    <t>▲ 12.94</t>
  </si>
  <si>
    <t>▲ 9.77</t>
  </si>
  <si>
    <t>▲ 6.41</t>
  </si>
  <si>
    <t>水道事業会計</t>
  </si>
  <si>
    <t>一般会計</t>
  </si>
  <si>
    <t>下水道事業会計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</si>
  <si>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</si>
  <si>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</si>
  <si>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</si>
  <si>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</si>
  <si>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</si>
  <si>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</si>
  <si>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</si>
  <si>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</si>
  <si>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</si>
  <si>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</si>
  <si>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一般会計</t>
    <phoneticPr fontId="5"/>
  </si>
  <si>
    <t>国民健康保険特別会計</t>
    <phoneticPr fontId="5"/>
  </si>
  <si>
    <t>-</t>
    <phoneticPr fontId="2"/>
  </si>
  <si>
    <t>後期高齢者医療特別会計</t>
    <phoneticPr fontId="5"/>
  </si>
  <si>
    <t>-</t>
    <phoneticPr fontId="2"/>
  </si>
  <si>
    <t>水道事業会計</t>
    <phoneticPr fontId="5"/>
  </si>
  <si>
    <t>法適用企業</t>
    <phoneticPr fontId="5"/>
  </si>
  <si>
    <t>下水道事業会計</t>
    <phoneticPr fontId="5"/>
  </si>
  <si>
    <t>土地区画整理事業特別会計</t>
    <phoneticPr fontId="5"/>
  </si>
  <si>
    <t>法非適用企業</t>
    <phoneticPr fontId="5"/>
  </si>
  <si>
    <t>東部消防組合　一般会計</t>
    <rPh sb="0" eb="2">
      <t>トウブ</t>
    </rPh>
    <rPh sb="2" eb="4">
      <t>ショウボウ</t>
    </rPh>
    <rPh sb="4" eb="6">
      <t>クミアイ</t>
    </rPh>
    <rPh sb="7" eb="9">
      <t>イッパン</t>
    </rPh>
    <rPh sb="9" eb="11">
      <t>カイケイ</t>
    </rPh>
    <phoneticPr fontId="38"/>
  </si>
  <si>
    <t>南部広域行政組合一般会計</t>
  </si>
  <si>
    <t>基金からの繰入</t>
    <rPh sb="0" eb="2">
      <t>キキン</t>
    </rPh>
    <rPh sb="5" eb="7">
      <t>クリイレ</t>
    </rPh>
    <phoneticPr fontId="2"/>
  </si>
  <si>
    <t>南部広域行政組合公共用地先行取得事業特別会計</t>
  </si>
  <si>
    <t>南部広域行政組合糸豊環境衛生事業特別会計</t>
  </si>
  <si>
    <t>南部広域行政組合東部環境衛生事業特別会計</t>
  </si>
  <si>
    <t>南部広域行政組合島尻環境衛生事業特別会計</t>
  </si>
  <si>
    <t>沖縄県市町村総合事務組合</t>
    <rPh sb="0" eb="3">
      <t>オキナワケン</t>
    </rPh>
    <rPh sb="3" eb="6">
      <t>シチョウソン</t>
    </rPh>
    <rPh sb="6" eb="8">
      <t>ソウゴウ</t>
    </rPh>
    <rPh sb="8" eb="10">
      <t>ジム</t>
    </rPh>
    <rPh sb="10" eb="12">
      <t>クミアイ</t>
    </rPh>
    <phoneticPr fontId="38"/>
  </si>
  <si>
    <t>沖縄県市町村交通災害共済組合</t>
    <rPh sb="0" eb="3">
      <t>オキナワケン</t>
    </rPh>
    <rPh sb="3" eb="6">
      <t>シチョウソン</t>
    </rPh>
    <rPh sb="6" eb="8">
      <t>コウツウ</t>
    </rPh>
    <rPh sb="8" eb="10">
      <t>サイガイ</t>
    </rPh>
    <rPh sb="10" eb="12">
      <t>キョウサイ</t>
    </rPh>
    <rPh sb="12" eb="14">
      <t>クミアイ</t>
    </rPh>
    <phoneticPr fontId="38"/>
  </si>
  <si>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8"/>
  </si>
  <si>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8"/>
  </si>
  <si>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38"/>
  </si>
  <si>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38"/>
  </si>
  <si>
    <t>沖縄県市町村自治会館管理組合</t>
    <rPh sb="0" eb="3">
      <t>オキナワケン</t>
    </rPh>
    <rPh sb="3" eb="6">
      <t>シチョウソン</t>
    </rPh>
    <rPh sb="6" eb="8">
      <t>ジチ</t>
    </rPh>
    <rPh sb="8" eb="10">
      <t>カイカン</t>
    </rPh>
    <rPh sb="10" eb="12">
      <t>カンリ</t>
    </rPh>
    <rPh sb="12" eb="14">
      <t>クミアイ</t>
    </rPh>
    <phoneticPr fontId="38"/>
  </si>
  <si>
    <t>沖縄県介護保険広域連合　一般会計</t>
    <rPh sb="0" eb="3">
      <t>オキナワケン</t>
    </rPh>
    <rPh sb="3" eb="5">
      <t>カイゴ</t>
    </rPh>
    <rPh sb="5" eb="7">
      <t>ホケン</t>
    </rPh>
    <rPh sb="7" eb="9">
      <t>コウイキ</t>
    </rPh>
    <rPh sb="9" eb="11">
      <t>レンゴウ</t>
    </rPh>
    <rPh sb="12" eb="14">
      <t>イッパン</t>
    </rPh>
    <rPh sb="14" eb="16">
      <t>カイケイ</t>
    </rPh>
    <phoneticPr fontId="38"/>
  </si>
  <si>
    <t>沖縄県介護保険広域連合　特別会計</t>
    <rPh sb="0" eb="3">
      <t>オキナワケン</t>
    </rPh>
    <rPh sb="3" eb="5">
      <t>カイゴ</t>
    </rPh>
    <rPh sb="5" eb="7">
      <t>ホケン</t>
    </rPh>
    <rPh sb="7" eb="9">
      <t>コウイキ</t>
    </rPh>
    <rPh sb="9" eb="11">
      <t>レンゴウ</t>
    </rPh>
    <rPh sb="12" eb="14">
      <t>トクベツ</t>
    </rPh>
    <rPh sb="14" eb="16">
      <t>カイケイ</t>
    </rPh>
    <phoneticPr fontId="38"/>
  </si>
  <si>
    <t>沖縄県土地開発公社</t>
    <rPh sb="0" eb="3">
      <t>オキナワケン</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</si>
  <si>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</si>
  <si>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</si>
  <si>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高い水準にあるものの、ここ数年は改善傾向にあり、地方債残高や公営企業債等の繰入見込額の減及び充当可能基金の増額等により、令和3年度は令和2年度に比べ25.8ポイント減と大幅に下がった。有形固定資産減価償却率は類似団体よりは低い水準で推移しているが、将来負担率が高いままだと、今後必須となる施設の老朽化対策費用の捻出が厳しいため、西原町公共施設等総合管理計画に基づき維持管理を進めながら、老朽化した施設改修等の財源となる目的基金を計画的に積立て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</si>
  <si>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</si>
  <si>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</si>
  <si>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</si>
  <si>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</si>
  <si>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</si>
  <si>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</si>
  <si>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</si>
  <si>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どちらも高い水準にある。将来負担比率は地方債残高や公営企業債等の繰入見込額の減及び充当可能基金の増額等により、ここ数年は減少し、改善傾向にある。実質公債費比率は、令和2年度に比べ令和3年度は0.6ポイント減となり、これは標準財政規模が大幅に増となったことが要因である。しかし、依然として類似団体平均値と比べ高い状況が続いており、今後は老朽化した施設改修等に係る地方債の発生も見込まれることから、引き続き新規発行を抑制しながら、実質公債費比率が急激に上昇しないように償還額の平準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</si>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</sst>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4"/>
      <color indexed="8"/>
      <name val="DejaVu Sans"/>
      <family val="2"/>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8"/>
      </left>
      <right style="thin">
        <color indexed="8"/>
      </right>
      <top style="hair">
        <color indexed="8"/>
      </top>
      <bottom style="hair">
        <color indexed="8"/>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40"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88" xfId="20" applyFont="1" applyBorder="1" applyAlignment="1" applyProtection="1">
      <alignment horizontal="left" vertical="center" shrinkToFit="1"/>
      <protection locked="0"/>
    </xf>
    <xf numFmtId="0" fontId="39" fillId="0" borderId="188" xfId="20"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Excel Built-in Explanatory Text"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6E54-46A4-9DED-5F8960CC00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47372</c:v>
                </c:pt>
                <c:pt idx="1">
                  <c:v>32152</c:v>
                </c:pt>
                <c:pt idx="2">
                  <c:v>29604</c:v>
                </c:pt>
                <c:pt idx="3">
                  <c:v>46652</c:v>
                </c:pt>
                <c:pt idx="4">
                  <c:v>37499</c:v>
                </c:pt>
              </c:numCache>
            </c:numRef>
          </c:val>
          <c:smooth val="0"/>
          <c:extLst xmlns:c16r2="http://schemas.microsoft.com/office/drawing/2015/06/chart">
            <c:ext xmlns:c16="http://schemas.microsoft.com/office/drawing/2014/chart" uri="{C3380CC4-5D6E-409C-BE32-E72D297353CC}">
              <c16:uniqueId val="{00000001-6E54-46A4-9DED-5F8960CC0033}"/>
            </c:ext>
          </c:extLst>
        </c:ser>
        <c:dLbls>
          <c:showLegendKey val="0"/>
          <c:showVal val="0"/>
          <c:showCatName val="0"/>
          <c:showSerName val="0"/>
          <c:showPercent val="0"/>
          <c:showBubbleSize val="0"/>
        </c:dLbls>
        <c:marker val="1"/>
        <c:smooth val="0"/>
        <c:axId val="119514240"/>
        <c:axId val="119516160"/>
      </c:lineChart>
      <c:catAx>
        <c:axId val="11951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16160"/>
        <c:crosses val="autoZero"/>
        <c:auto val="1"/>
        <c:lblAlgn val="ctr"/>
        <c:lblOffset val="100"/>
        <c:tickLblSkip val="1"/>
        <c:tickMarkSkip val="1"/>
        <c:noMultiLvlLbl val="0"/>
      </c:catAx>
      <c:valAx>
        <c:axId val="119516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1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4.38</c:v>
                </c:pt>
                <c:pt idx="1">
                  <c:v>5.17</c:v>
                </c:pt>
                <c:pt idx="2">
                  <c:v>5.87</c:v>
                </c:pt>
                <c:pt idx="3">
                  <c:v>6.18</c:v>
                </c:pt>
                <c:pt idx="4">
                  <c:v>7.74</c:v>
                </c:pt>
              </c:numCache>
            </c:numRef>
          </c:val>
          <c:extLst xmlns:c16r2="http://schemas.microsoft.com/office/drawing/2015/06/chart">
            <c:ext xmlns:c16="http://schemas.microsoft.com/office/drawing/2014/chart" uri="{C3380CC4-5D6E-409C-BE32-E72D297353CC}">
              <c16:uniqueId val="{00000000-07F6-47BA-AC92-2866D5A1C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12.56</c:v>
                </c:pt>
                <c:pt idx="1">
                  <c:v>12.81</c:v>
                </c:pt>
                <c:pt idx="2">
                  <c:v>9.98</c:v>
                </c:pt>
                <c:pt idx="3">
                  <c:v>9.32</c:v>
                </c:pt>
                <c:pt idx="4">
                  <c:v>11.85</c:v>
                </c:pt>
              </c:numCache>
            </c:numRef>
          </c:val>
          <c:extLst xmlns:c16r2="http://schemas.microsoft.com/office/drawing/2015/06/chart">
            <c:ext xmlns:c16="http://schemas.microsoft.com/office/drawing/2014/chart" uri="{C3380CC4-5D6E-409C-BE32-E72D297353CC}">
              <c16:uniqueId val="{00000001-07F6-47BA-AC92-2866D5A1C251}"/>
            </c:ext>
          </c:extLst>
        </c:ser>
        <c:dLbls>
          <c:showLegendKey val="0"/>
          <c:showVal val="0"/>
          <c:showCatName val="0"/>
          <c:showSerName val="0"/>
          <c:showPercent val="0"/>
          <c:showBubbleSize val="0"/>
        </c:dLbls>
        <c:gapWidth val="250"/>
        <c:overlap val="100"/>
        <c:axId val="223806208"/>
        <c:axId val="22380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1.28</c:v>
                </c:pt>
                <c:pt idx="2">
                  <c:v>-2.16</c:v>
                </c:pt>
                <c:pt idx="3">
                  <c:v>0.5</c:v>
                </c:pt>
                <c:pt idx="4">
                  <c:v>5.17</c:v>
                </c:pt>
              </c:numCache>
            </c:numRef>
          </c:val>
          <c:smooth val="0"/>
          <c:extLst xmlns:c16r2="http://schemas.microsoft.com/office/drawing/2015/06/chart">
            <c:ext xmlns:c16="http://schemas.microsoft.com/office/drawing/2014/chart" uri="{C3380CC4-5D6E-409C-BE32-E72D297353CC}">
              <c16:uniqueId val="{00000002-07F6-47BA-AC92-2866D5A1C251}"/>
            </c:ext>
          </c:extLst>
        </c:ser>
        <c:dLbls>
          <c:showLegendKey val="0"/>
          <c:showVal val="0"/>
          <c:showCatName val="0"/>
          <c:showSerName val="0"/>
          <c:showPercent val="0"/>
          <c:showBubbleSize val="0"/>
        </c:dLbls>
        <c:marker val="1"/>
        <c:smooth val="0"/>
        <c:axId val="223806208"/>
        <c:axId val="223808128"/>
      </c:lineChart>
      <c:catAx>
        <c:axId val="2238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808128"/>
        <c:crosses val="autoZero"/>
        <c:auto val="1"/>
        <c:lblAlgn val="ctr"/>
        <c:lblOffset val="100"/>
        <c:tickLblSkip val="1"/>
        <c:tickMarkSkip val="1"/>
        <c:noMultiLvlLbl val="0"/>
      </c:catAx>
      <c:valAx>
        <c:axId val="2238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0.2</c:v>
                </c:pt>
                <c:pt idx="4">
                  <c:v>#N/A</c:v>
                </c:pt>
                <c:pt idx="5">
                  <c:v>0.53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1D-43FD-A788-BC572122D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1D-43FD-A788-BC572122D6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81D-43FD-A788-BC572122D6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81D-43FD-A788-BC572122D6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81D-43FD-A788-BC572122D67B}"/>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0.06</c:v>
                </c:pt>
                <c:pt idx="4">
                  <c:v>#N/A</c:v>
                </c:pt>
                <c:pt idx="5">
                  <c:v>0.05</c:v>
                </c:pt>
                <c:pt idx="6">
                  <c:v>#N/A</c:v>
                </c:pt>
                <c:pt idx="7">
                  <c:v>0.03</c:v>
                </c:pt>
                <c:pt idx="8">
                  <c:v>#N/A</c:v>
                </c:pt>
                <c:pt idx="9">
                  <c:v>0.18</c:v>
                </c:pt>
              </c:numCache>
            </c:numRef>
          </c:val>
          <c:extLst xmlns:c16r2="http://schemas.microsoft.com/office/drawing/2015/06/chart">
            <c:ext xmlns:c16="http://schemas.microsoft.com/office/drawing/2014/chart" uri="{C3380CC4-5D6E-409C-BE32-E72D297353CC}">
              <c16:uniqueId val="{00000005-481D-43FD-A788-BC572122D6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0.38</c:v>
                </c:pt>
                <c:pt idx="8">
                  <c:v>#N/A</c:v>
                </c:pt>
                <c:pt idx="9">
                  <c:v>0.7</c:v>
                </c:pt>
              </c:numCache>
            </c:numRef>
          </c:val>
          <c:extLst xmlns:c16r2="http://schemas.microsoft.com/office/drawing/2015/06/chart">
            <c:ext xmlns:c16="http://schemas.microsoft.com/office/drawing/2014/chart" uri="{C3380CC4-5D6E-409C-BE32-E72D297353CC}">
              <c16:uniqueId val="{00000006-481D-43FD-A788-BC572122D6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c:v>
                </c:pt>
                <c:pt idx="2">
                  <c:v>#N/A</c:v>
                </c:pt>
                <c:pt idx="3">
                  <c:v>5.14</c:v>
                </c:pt>
                <c:pt idx="4">
                  <c:v>#N/A</c:v>
                </c:pt>
                <c:pt idx="5">
                  <c:v>5.85</c:v>
                </c:pt>
                <c:pt idx="6">
                  <c:v>#N/A</c:v>
                </c:pt>
                <c:pt idx="7">
                  <c:v>6.18</c:v>
                </c:pt>
                <c:pt idx="8">
                  <c:v>#N/A</c:v>
                </c:pt>
                <c:pt idx="9">
                  <c:v>7.57</c:v>
                </c:pt>
              </c:numCache>
            </c:numRef>
          </c:val>
          <c:extLst xmlns:c16r2="http://schemas.microsoft.com/office/drawing/2015/06/chart">
            <c:ext xmlns:c16="http://schemas.microsoft.com/office/drawing/2014/chart" uri="{C3380CC4-5D6E-409C-BE32-E72D297353CC}">
              <c16:uniqueId val="{00000007-481D-43FD-A788-BC572122D6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26.41</c:v>
                </c:pt>
                <c:pt idx="2">
                  <c:v>#N/A</c:v>
                </c:pt>
                <c:pt idx="3">
                  <c:v>26.92</c:v>
                </c:pt>
                <c:pt idx="4">
                  <c:v>#N/A</c:v>
                </c:pt>
                <c:pt idx="5">
                  <c:v>27.55</c:v>
                </c:pt>
                <c:pt idx="6">
                  <c:v>#N/A</c:v>
                </c:pt>
                <c:pt idx="7">
                  <c:v>26.37</c:v>
                </c:pt>
                <c:pt idx="8">
                  <c:v>#N/A</c:v>
                </c:pt>
                <c:pt idx="9">
                  <c:v>25.57</c:v>
                </c:pt>
              </c:numCache>
            </c:numRef>
          </c:val>
          <c:extLst xmlns:c16r2="http://schemas.microsoft.com/office/drawing/2015/06/chart">
            <c:ext xmlns:c16="http://schemas.microsoft.com/office/drawing/2014/chart" uri="{C3380CC4-5D6E-409C-BE32-E72D297353CC}">
              <c16:uniqueId val="{00000008-481D-43FD-A788-BC572122D67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14.55</c:v>
                </c:pt>
                <c:pt idx="1">
                  <c:v>#N/A</c:v>
                </c:pt>
                <c:pt idx="2">
                  <c:v>13.99</c:v>
                </c:pt>
                <c:pt idx="3">
                  <c:v>#N/A</c:v>
                </c:pt>
                <c:pt idx="4">
                  <c:v>12.94</c:v>
                </c:pt>
                <c:pt idx="5">
                  <c:v>#N/A</c:v>
                </c:pt>
                <c:pt idx="6">
                  <c:v>9.77</c:v>
                </c:pt>
                <c:pt idx="7">
                  <c:v>#N/A</c:v>
                </c:pt>
                <c:pt idx="8">
                  <c:v>6.41</c:v>
                </c:pt>
                <c:pt idx="9">
                  <c:v>#N/A</c:v>
                </c:pt>
              </c:numCache>
            </c:numRef>
          </c:val>
          <c:extLst xmlns:c16r2="http://schemas.microsoft.com/office/drawing/2015/06/chart">
            <c:ext xmlns:c16="http://schemas.microsoft.com/office/drawing/2014/chart" uri="{C3380CC4-5D6E-409C-BE32-E72D297353CC}">
              <c16:uniqueId val="{00000009-481D-43FD-A788-BC572122D67B}"/>
            </c:ext>
          </c:extLst>
        </c:ser>
        <c:dLbls>
          <c:showLegendKey val="0"/>
          <c:showVal val="0"/>
          <c:showCatName val="0"/>
          <c:showSerName val="0"/>
          <c:showPercent val="0"/>
          <c:showBubbleSize val="0"/>
        </c:dLbls>
        <c:gapWidth val="150"/>
        <c:overlap val="100"/>
        <c:axId val="223922816"/>
        <c:axId val="223928704"/>
      </c:barChart>
      <c:catAx>
        <c:axId val="2239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28704"/>
        <c:crosses val="autoZero"/>
        <c:auto val="1"/>
        <c:lblAlgn val="ctr"/>
        <c:lblOffset val="100"/>
        <c:tickLblSkip val="1"/>
        <c:tickMarkSkip val="1"/>
        <c:noMultiLvlLbl val="0"/>
      </c:catAx>
      <c:valAx>
        <c:axId val="22392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792</c:v>
                </c:pt>
                <c:pt idx="5">
                  <c:v>795</c:v>
                </c:pt>
                <c:pt idx="8">
                  <c:v>718</c:v>
                </c:pt>
                <c:pt idx="11">
                  <c:v>722</c:v>
                </c:pt>
                <c:pt idx="14">
                  <c:v>728</c:v>
                </c:pt>
              </c:numCache>
            </c:numRef>
          </c:val>
          <c:extLst xmlns:c16r2="http://schemas.microsoft.com/office/drawing/2015/06/chart">
            <c:ext xmlns:c16="http://schemas.microsoft.com/office/drawing/2014/chart" uri="{C3380CC4-5D6E-409C-BE32-E72D297353CC}">
              <c16:uniqueId val="{00000000-75D2-4F06-8C6E-CF7BEC144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D2-4F06-8C6E-CF7BEC144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D2-4F06-8C6E-CF7BEC144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46</c:v>
                </c:pt>
                <c:pt idx="6">
                  <c:v>53</c:v>
                </c:pt>
                <c:pt idx="9">
                  <c:v>64</c:v>
                </c:pt>
                <c:pt idx="12">
                  <c:v>73</c:v>
                </c:pt>
              </c:numCache>
            </c:numRef>
          </c:val>
          <c:extLst xmlns:c16r2="http://schemas.microsoft.com/office/drawing/2015/06/chart">
            <c:ext xmlns:c16="http://schemas.microsoft.com/office/drawing/2014/chart" uri="{C3380CC4-5D6E-409C-BE32-E72D297353CC}">
              <c16:uniqueId val="{00000003-75D2-4F06-8C6E-CF7BEC144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171</c:v>
                </c:pt>
                <c:pt idx="3">
                  <c:v>176</c:v>
                </c:pt>
                <c:pt idx="6">
                  <c:v>186</c:v>
                </c:pt>
                <c:pt idx="9">
                  <c:v>117</c:v>
                </c:pt>
                <c:pt idx="12">
                  <c:v>108</c:v>
                </c:pt>
              </c:numCache>
            </c:numRef>
          </c:val>
          <c:extLst xmlns:c16r2="http://schemas.microsoft.com/office/drawing/2015/06/chart">
            <c:ext xmlns:c16="http://schemas.microsoft.com/office/drawing/2014/chart" uri="{C3380CC4-5D6E-409C-BE32-E72D297353CC}">
              <c16:uniqueId val="{00000004-75D2-4F06-8C6E-CF7BEC144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D2-4F06-8C6E-CF7BEC144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D2-4F06-8C6E-CF7BEC144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1073</c:v>
                </c:pt>
                <c:pt idx="3">
                  <c:v>1090</c:v>
                </c:pt>
                <c:pt idx="6">
                  <c:v>988</c:v>
                </c:pt>
                <c:pt idx="9">
                  <c:v>985</c:v>
                </c:pt>
                <c:pt idx="12">
                  <c:v>1010</c:v>
                </c:pt>
              </c:numCache>
            </c:numRef>
          </c:val>
          <c:extLst xmlns:c16r2="http://schemas.microsoft.com/office/drawing/2015/06/chart">
            <c:ext xmlns:c16="http://schemas.microsoft.com/office/drawing/2014/chart" uri="{C3380CC4-5D6E-409C-BE32-E72D297353CC}">
              <c16:uniqueId val="{00000007-75D2-4F06-8C6E-CF7BEC1440EF}"/>
            </c:ext>
          </c:extLst>
        </c:ser>
        <c:dLbls>
          <c:showLegendKey val="0"/>
          <c:showVal val="0"/>
          <c:showCatName val="0"/>
          <c:showSerName val="0"/>
          <c:showPercent val="0"/>
          <c:showBubbleSize val="0"/>
        </c:dLbls>
        <c:gapWidth val="100"/>
        <c:overlap val="100"/>
        <c:axId val="224420992"/>
        <c:axId val="22442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527</c:v>
                </c:pt>
                <c:pt idx="2">
                  <c:v>#N/A</c:v>
                </c:pt>
                <c:pt idx="3">
                  <c:v>#N/A</c:v>
                </c:pt>
                <c:pt idx="4">
                  <c:v>517</c:v>
                </c:pt>
                <c:pt idx="5">
                  <c:v>#N/A</c:v>
                </c:pt>
                <c:pt idx="6">
                  <c:v>#N/A</c:v>
                </c:pt>
                <c:pt idx="7">
                  <c:v>509</c:v>
                </c:pt>
                <c:pt idx="8">
                  <c:v>#N/A</c:v>
                </c:pt>
                <c:pt idx="9">
                  <c:v>#N/A</c:v>
                </c:pt>
                <c:pt idx="10">
                  <c:v>444</c:v>
                </c:pt>
                <c:pt idx="11">
                  <c:v>#N/A</c:v>
                </c:pt>
                <c:pt idx="12">
                  <c:v>#N/A</c:v>
                </c:pt>
                <c:pt idx="13">
                  <c:v>463</c:v>
                </c:pt>
                <c:pt idx="14">
                  <c:v>#N/A</c:v>
                </c:pt>
              </c:numCache>
            </c:numRef>
          </c:val>
          <c:smooth val="0"/>
          <c:extLst xmlns:c16r2="http://schemas.microsoft.com/office/drawing/2015/06/chart">
            <c:ext xmlns:c16="http://schemas.microsoft.com/office/drawing/2014/chart" uri="{C3380CC4-5D6E-409C-BE32-E72D297353CC}">
              <c16:uniqueId val="{00000008-75D2-4F06-8C6E-CF7BEC1440EF}"/>
            </c:ext>
          </c:extLst>
        </c:ser>
        <c:dLbls>
          <c:showLegendKey val="0"/>
          <c:showVal val="0"/>
          <c:showCatName val="0"/>
          <c:showSerName val="0"/>
          <c:showPercent val="0"/>
          <c:showBubbleSize val="0"/>
        </c:dLbls>
        <c:marker val="1"/>
        <c:smooth val="0"/>
        <c:axId val="224420992"/>
        <c:axId val="224422912"/>
      </c:lineChart>
      <c:catAx>
        <c:axId val="2244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22912"/>
        <c:crosses val="autoZero"/>
        <c:auto val="1"/>
        <c:lblAlgn val="ctr"/>
        <c:lblOffset val="100"/>
        <c:tickLblSkip val="1"/>
        <c:tickMarkSkip val="1"/>
        <c:noMultiLvlLbl val="0"/>
      </c:catAx>
      <c:valAx>
        <c:axId val="22442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2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8900</c:v>
                </c:pt>
                <c:pt idx="5">
                  <c:v>8813</c:v>
                </c:pt>
                <c:pt idx="8">
                  <c:v>8679</c:v>
                </c:pt>
                <c:pt idx="11">
                  <c:v>8651</c:v>
                </c:pt>
                <c:pt idx="14">
                  <c:v>8633</c:v>
                </c:pt>
              </c:numCache>
            </c:numRef>
          </c:val>
          <c:extLst xmlns:c16r2="http://schemas.microsoft.com/office/drawing/2015/06/chart">
            <c:ext xmlns:c16="http://schemas.microsoft.com/office/drawing/2014/chart" uri="{C3380CC4-5D6E-409C-BE32-E72D297353CC}">
              <c16:uniqueId val="{00000000-D05D-4542-B208-E5AAE3340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c:v>
                </c:pt>
                <c:pt idx="5">
                  <c:v>213</c:v>
                </c:pt>
                <c:pt idx="8">
                  <c:v>0</c:v>
                </c:pt>
                <c:pt idx="11">
                  <c:v>0</c:v>
                </c:pt>
                <c:pt idx="14">
                  <c:v>0</c:v>
                </c:pt>
              </c:numCache>
            </c:numRef>
          </c:val>
          <c:extLst xmlns:c16r2="http://schemas.microsoft.com/office/drawing/2015/06/chart">
            <c:ext xmlns:c16="http://schemas.microsoft.com/office/drawing/2014/chart" uri="{C3380CC4-5D6E-409C-BE32-E72D297353CC}">
              <c16:uniqueId val="{00000001-D05D-4542-B208-E5AAE3340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1101</c:v>
                </c:pt>
                <c:pt idx="5">
                  <c:v>1233</c:v>
                </c:pt>
                <c:pt idx="8">
                  <c:v>1246</c:v>
                </c:pt>
                <c:pt idx="11">
                  <c:v>1349</c:v>
                </c:pt>
                <c:pt idx="14">
                  <c:v>2097</c:v>
                </c:pt>
              </c:numCache>
            </c:numRef>
          </c:val>
          <c:extLst xmlns:c16r2="http://schemas.microsoft.com/office/drawing/2015/06/chart">
            <c:ext xmlns:c16="http://schemas.microsoft.com/office/drawing/2014/chart" uri="{C3380CC4-5D6E-409C-BE32-E72D297353CC}">
              <c16:uniqueId val="{00000002-D05D-4542-B208-E5AAE3340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5D-4542-B208-E5AAE3340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5D-4542-B208-E5AAE3340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5D-4542-B208-E5AAE3340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772</c:v>
                </c:pt>
                <c:pt idx="3">
                  <c:v>796</c:v>
                </c:pt>
                <c:pt idx="6">
                  <c:v>760</c:v>
                </c:pt>
                <c:pt idx="9">
                  <c:v>698</c:v>
                </c:pt>
                <c:pt idx="12">
                  <c:v>557</c:v>
                </c:pt>
              </c:numCache>
            </c:numRef>
          </c:val>
          <c:extLst xmlns:c16r2="http://schemas.microsoft.com/office/drawing/2015/06/chart">
            <c:ext xmlns:c16="http://schemas.microsoft.com/office/drawing/2014/chart" uri="{C3380CC4-5D6E-409C-BE32-E72D297353CC}">
              <c16:uniqueId val="{00000006-D05D-4542-B208-E5AAE3340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634</c:v>
                </c:pt>
                <c:pt idx="3">
                  <c:v>717</c:v>
                </c:pt>
                <c:pt idx="6">
                  <c:v>779</c:v>
                </c:pt>
                <c:pt idx="9">
                  <c:v>896</c:v>
                </c:pt>
                <c:pt idx="12">
                  <c:v>1169</c:v>
                </c:pt>
              </c:numCache>
            </c:numRef>
          </c:val>
          <c:extLst xmlns:c16r2="http://schemas.microsoft.com/office/drawing/2015/06/chart">
            <c:ext xmlns:c16="http://schemas.microsoft.com/office/drawing/2014/chart" uri="{C3380CC4-5D6E-409C-BE32-E72D297353CC}">
              <c16:uniqueId val="{00000007-D05D-4542-B208-E5AAE3340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3310</c:v>
                </c:pt>
                <c:pt idx="3">
                  <c:v>3176</c:v>
                </c:pt>
                <c:pt idx="6">
                  <c:v>3033</c:v>
                </c:pt>
                <c:pt idx="9">
                  <c:v>2543</c:v>
                </c:pt>
                <c:pt idx="12">
                  <c:v>2048</c:v>
                </c:pt>
              </c:numCache>
            </c:numRef>
          </c:val>
          <c:extLst xmlns:c16r2="http://schemas.microsoft.com/office/drawing/2015/06/chart">
            <c:ext xmlns:c16="http://schemas.microsoft.com/office/drawing/2014/chart" uri="{C3380CC4-5D6E-409C-BE32-E72D297353CC}">
              <c16:uniqueId val="{00000008-D05D-4542-B208-E5AAE3340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9-D05D-4542-B208-E5AAE3340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10968</c:v>
                </c:pt>
                <c:pt idx="3">
                  <c:v>10479</c:v>
                </c:pt>
                <c:pt idx="6">
                  <c:v>9809</c:v>
                </c:pt>
                <c:pt idx="9">
                  <c:v>9497</c:v>
                </c:pt>
                <c:pt idx="12">
                  <c:v>9142</c:v>
                </c:pt>
              </c:numCache>
            </c:numRef>
          </c:val>
          <c:extLst xmlns:c16r2="http://schemas.microsoft.com/office/drawing/2015/06/chart">
            <c:ext xmlns:c16="http://schemas.microsoft.com/office/drawing/2014/chart" uri="{C3380CC4-5D6E-409C-BE32-E72D297353CC}">
              <c16:uniqueId val="{0000000A-D05D-4542-B208-E5AAE33400BC}"/>
            </c:ext>
          </c:extLst>
        </c:ser>
        <c:dLbls>
          <c:showLegendKey val="0"/>
          <c:showVal val="0"/>
          <c:showCatName val="0"/>
          <c:showSerName val="0"/>
          <c:showPercent val="0"/>
          <c:showBubbleSize val="0"/>
        </c:dLbls>
        <c:gapWidth val="100"/>
        <c:overlap val="100"/>
        <c:axId val="224593408"/>
        <c:axId val="22459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5481</c:v>
                </c:pt>
                <c:pt idx="2">
                  <c:v>#N/A</c:v>
                </c:pt>
                <c:pt idx="3">
                  <c:v>#N/A</c:v>
                </c:pt>
                <c:pt idx="4">
                  <c:v>4927</c:v>
                </c:pt>
                <c:pt idx="5">
                  <c:v>#N/A</c:v>
                </c:pt>
                <c:pt idx="6">
                  <c:v>#N/A</c:v>
                </c:pt>
                <c:pt idx="7">
                  <c:v>4473</c:v>
                </c:pt>
                <c:pt idx="8">
                  <c:v>#N/A</c:v>
                </c:pt>
                <c:pt idx="9">
                  <c:v>#N/A</c:v>
                </c:pt>
                <c:pt idx="10">
                  <c:v>3654</c:v>
                </c:pt>
                <c:pt idx="11">
                  <c:v>#N/A</c:v>
                </c:pt>
                <c:pt idx="12">
                  <c:v>#N/A</c:v>
                </c:pt>
                <c:pt idx="13">
                  <c:v>2204</c:v>
                </c:pt>
                <c:pt idx="14">
                  <c:v>#N/A</c:v>
                </c:pt>
              </c:numCache>
            </c:numRef>
          </c:val>
          <c:smooth val="0"/>
          <c:extLst xmlns:c16r2="http://schemas.microsoft.com/office/drawing/2015/06/chart">
            <c:ext xmlns:c16="http://schemas.microsoft.com/office/drawing/2014/chart" uri="{C3380CC4-5D6E-409C-BE32-E72D297353CC}">
              <c16:uniqueId val="{0000000B-D05D-4542-B208-E5AAE33400BC}"/>
            </c:ext>
          </c:extLst>
        </c:ser>
        <c:dLbls>
          <c:showLegendKey val="0"/>
          <c:showVal val="0"/>
          <c:showCatName val="0"/>
          <c:showSerName val="0"/>
          <c:showPercent val="0"/>
          <c:showBubbleSize val="0"/>
        </c:dLbls>
        <c:marker val="1"/>
        <c:smooth val="0"/>
        <c:axId val="224593408"/>
        <c:axId val="224595328"/>
      </c:lineChart>
      <c:catAx>
        <c:axId val="2245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595328"/>
        <c:crosses val="autoZero"/>
        <c:auto val="1"/>
        <c:lblAlgn val="ctr"/>
        <c:lblOffset val="100"/>
        <c:tickLblSkip val="1"/>
        <c:tickMarkSkip val="1"/>
        <c:noMultiLvlLbl val="0"/>
      </c:catAx>
      <c:valAx>
        <c:axId val="22459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660</c:v>
                </c:pt>
                <c:pt idx="1">
                  <c:v>651</c:v>
                </c:pt>
                <c:pt idx="2">
                  <c:v>890</c:v>
                </c:pt>
              </c:numCache>
            </c:numRef>
          </c:val>
          <c:extLst xmlns:c16r2="http://schemas.microsoft.com/office/drawing/2015/06/chart">
            <c:ext xmlns:c16="http://schemas.microsoft.com/office/drawing/2014/chart" uri="{C3380CC4-5D6E-409C-BE32-E72D297353CC}">
              <c16:uniqueId val="{00000000-FF32-42E4-A010-CE4F895FA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186</c:v>
                </c:pt>
              </c:numCache>
            </c:numRef>
          </c:val>
          <c:extLst xmlns:c16r2="http://schemas.microsoft.com/office/drawing/2015/06/chart">
            <c:ext xmlns:c16="http://schemas.microsoft.com/office/drawing/2014/chart" uri="{C3380CC4-5D6E-409C-BE32-E72D297353CC}">
              <c16:uniqueId val="{00000001-FF32-42E4-A010-CE4F895FA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630</c:v>
                </c:pt>
                <c:pt idx="1">
                  <c:v>767</c:v>
                </c:pt>
                <c:pt idx="2">
                  <c:v>1133</c:v>
                </c:pt>
              </c:numCache>
            </c:numRef>
          </c:val>
          <c:extLst xmlns:c16r2="http://schemas.microsoft.com/office/drawing/2015/06/chart">
            <c:ext xmlns:c16="http://schemas.microsoft.com/office/drawing/2014/chart" uri="{C3380CC4-5D6E-409C-BE32-E72D297353CC}">
              <c16:uniqueId val="{00000002-FF32-42E4-A010-CE4F895FAE56}"/>
            </c:ext>
          </c:extLst>
        </c:ser>
        <c:dLbls>
          <c:showLegendKey val="0"/>
          <c:showVal val="0"/>
          <c:showCatName val="0"/>
          <c:showSerName val="0"/>
          <c:showPercent val="0"/>
          <c:showBubbleSize val="0"/>
        </c:dLbls>
        <c:gapWidth val="120"/>
        <c:overlap val="100"/>
        <c:axId val="224934528"/>
        <c:axId val="224940416"/>
      </c:barChart>
      <c:catAx>
        <c:axId val="2249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940416"/>
        <c:crosses val="autoZero"/>
        <c:auto val="1"/>
        <c:lblAlgn val="ctr"/>
        <c:lblOffset val="100"/>
        <c:tickLblSkip val="1"/>
        <c:tickMarkSkip val="1"/>
        <c:noMultiLvlLbl val="0"/>
      </c:catAx>
      <c:valAx>
        <c:axId val="224940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9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{679AB72E-504F-4985-86A2-98B2FF2885F6}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7A-48F1-9DBC-C6363FA3D80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{7943872E-BA27-417D-ABD7-C27003772E1F}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A-48F1-9DBC-C6363FA3D80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{1BDCC7E2-11AA-4248-97A1-6974D4409747}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A-48F1-9DBC-C6363FA3D80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{A0B64180-47DB-4201-A035-8C3B2C164ED6}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A-48F1-9DBC-C6363FA3D80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{D2035399-18E2-4656-AF17-532B0F5F054B}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A-48F1-9DBC-C6363FA3D80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{AC54AC34-A14C-49BA-BBC4-E900C6327523}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7A-48F1-9DBC-C6363FA3D80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{5097924B-8738-4F81-AFF0-DF9D9A503233}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7A-48F1-9DBC-C6363FA3D80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{92C71C56-9E76-4992-90B7-DDF6808D9D84}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7A-48F1-9DBC-C6363FA3D80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{DE7B5B59-3AB3-4CBF-8EFC-A7F5673F0A4B}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7A-48F1-9DBC-C6363FA3D8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51.3</c:v>
                </c:pt>
                <c:pt idx="16">
                  <c:v>53.9</c:v>
                </c:pt>
                <c:pt idx="24">
                  <c:v>54.7</c:v>
                </c:pt>
                <c:pt idx="32">
                  <c:v>56.2</c:v>
                </c:pt>
              </c:numCache>
            </c:numRef>
          </c:xVal>
          <c:yVal>
            <c:numRef>
              <c:f>公会計指標分析・財政指標組合せ分析表!$BP$51:$DC$51</c:f>
              <c:numCache>
                <c:formatCode>#,##0.0;"▲ "#,##0.0</c:formatCode>
                <c:ptCount val="40"/>
                <c:pt idx="0">
                  <c:v>94.6</c:v>
                </c:pt>
                <c:pt idx="8">
                  <c:v>83.7</c:v>
                </c:pt>
                <c:pt idx="16">
                  <c:v>75.8</c:v>
                </c:pt>
                <c:pt idx="24">
                  <c:v>58.3</c:v>
                </c:pt>
                <c:pt idx="32">
                  <c:v>32.5</c:v>
                </c:pt>
              </c:numCache>
            </c:numRef>
          </c:yVal>
          <c:smooth val="0"/>
          <c:extLst xmlns:c16r2="http://schemas.microsoft.com/office/drawing/2015/06/chart">
            <c:ext xmlns:c16="http://schemas.microsoft.com/office/drawing/2014/chart" uri="{C3380CC4-5D6E-409C-BE32-E72D297353CC}">
              <c16:uniqueId val="{00000009-707A-48F1-9DBC-C6363FA3D8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{5834F2E4-DB35-470D-87C8-EFC2EC2FF2C3}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7A-48F1-9DBC-C6363FA3D80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{35D723C9-7A18-4FB1-9992-4D16B474D1EB}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A-48F1-9DBC-C6363FA3D80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{7F8B0DFA-EBB3-4198-AF85-1F0B72399BBC}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A-48F1-9DBC-C6363FA3D80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{4BF18AE7-3BFF-4947-864D-738811831820}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A-48F1-9DBC-C6363FA3D80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{C8703221-DE48-4EBD-9555-E028AA390624}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A-48F1-9DBC-C6363FA3D80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{B981C383-FABB-4C5F-A032-FFCF58863CBA}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7A-48F1-9DBC-C6363FA3D80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{5B0275CC-AE42-440D-B20C-833A7EFC7B8F}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7A-48F1-9DBC-C6363FA3D80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{92A99662-EA25-475F-81D4-80A335DF3C43}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7A-48F1-9DBC-C6363FA3D80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{7A54A7B0-C2D6-43F0-960C-A0574083E8EE}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7A-48F1-9DBC-C6363FA3D8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707A-48F1-9DBC-C6363FA3D803}"/>
            </c:ext>
          </c:extLst>
        </c:ser>
        <c:dLbls>
          <c:showLegendKey val="0"/>
          <c:showVal val="1"/>
          <c:showCatName val="0"/>
          <c:showSerName val="0"/>
          <c:showPercent val="0"/>
          <c:showBubbleSize val="0"/>
        </c:dLbls>
        <c:axId val="166022144"/>
        <c:axId val="170738816"/>
      </c:scatterChart>
      <c:valAx>
        <c:axId val="16602214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38816"/>
        <c:crosses val="autoZero"/>
        <c:crossBetween val="midCat"/>
      </c:valAx>
      <c:valAx>
        <c:axId val="170738816"/>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602214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{F9DCBB9E-0148-4AB8-9095-FF6516BEF7FD}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5F-4BEC-9DD4-C49A9C1760B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{90EBD66D-C7F1-47A2-84E9-808F56151C99}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5F-4BEC-9DD4-C49A9C1760B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{E8EDB486-58C2-4424-A682-3480264A760F}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5F-4BEC-9DD4-C49A9C1760B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{87EBAF62-E1A5-4493-B406-C9186A4F9D9E}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5F-4BEC-9DD4-C49A9C1760B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{D08254C3-0FE3-4158-847C-8D1AA4EAF7F9}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5F-4BEC-9DD4-C49A9C1760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{BC30F147-97E4-4B95-A85F-134235A491FD}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5F-4BEC-9DD4-C49A9C1760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{F3732D93-D3B3-4127-8F3B-0ECDE7EE6B16}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5F-4BEC-9DD4-C49A9C1760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{6985CDAD-93C1-46ED-ACF8-A0065082A58A}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5F-4BEC-9DD4-C49A9C1760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{66EBA21D-AB98-49B8-A28B-D667DAE1793A}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5F-4BEC-9DD4-C49A9C176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8.8000000000000007</c:v>
                </c:pt>
                <c:pt idx="24">
                  <c:v>8.1</c:v>
                </c:pt>
                <c:pt idx="32">
                  <c:v>7.5</c:v>
                </c:pt>
              </c:numCache>
            </c:numRef>
          </c:xVal>
          <c:yVal>
            <c:numRef>
              <c:f>公会計指標分析・財政指標組合せ分析表!$BP$73:$DC$73</c:f>
              <c:numCache>
                <c:formatCode>#,##0.0;"▲ "#,##0.0</c:formatCode>
                <c:ptCount val="40"/>
                <c:pt idx="0">
                  <c:v>94.6</c:v>
                </c:pt>
                <c:pt idx="8">
                  <c:v>83.7</c:v>
                </c:pt>
                <c:pt idx="16">
                  <c:v>75.8</c:v>
                </c:pt>
                <c:pt idx="24">
                  <c:v>58.3</c:v>
                </c:pt>
                <c:pt idx="32">
                  <c:v>32.5</c:v>
                </c:pt>
              </c:numCache>
            </c:numRef>
          </c:yVal>
          <c:smooth val="0"/>
          <c:extLst xmlns:c16r2="http://schemas.microsoft.com/office/drawing/2015/06/chart">
            <c:ext xmlns:c16="http://schemas.microsoft.com/office/drawing/2014/chart" uri="{C3380CC4-5D6E-409C-BE32-E72D297353CC}">
              <c16:uniqueId val="{00000009-185F-4BEC-9DD4-C49A9C176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48928253649034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{338F34F8-F2F3-4A13-A250-F0438831BC92}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5F-4BEC-9DD4-C49A9C176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{CB0F369F-BC36-4EF3-899A-7ECE7A403D37}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5F-4BEC-9DD4-C49A9C1760B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{A88308AA-C73D-423D-8B14-F4F29E2BA0E1}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5F-4BEC-9DD4-C49A9C1760B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{A762C083-0113-4965-83E0-D23CDCA995AC}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5F-4BEC-9DD4-C49A9C1760B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{5D0B2D55-F192-46DD-BF03-D5FB20745D37}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5F-4BEC-9DD4-C49A9C1760B4}"/>
                </c:ext>
              </c:extLst>
            </c:dLbl>
            <c:dLbl>
              <c:idx val="8"/>
              <c:layout>
                <c:manualLayout>
                  <c:x val="-1.8235628084249993E-2"/>
                  <c:y val="-7.534401163909758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{F60714F1-5F2F-42AD-BF2C-E6E8C8136DCC}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5F-4BEC-9DD4-C49A9C1760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{7BFE1489-CD57-40A6-BB4E-02D87C7D9BCA}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5F-4BEC-9DD4-C49A9C1760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{AF6C97B1-DE24-432B-926B-14AC4AD652AF}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5F-4BEC-9DD4-C49A9C1760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{2DD78203-72DC-4101-8314-3F3EF969A4EE}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5F-4BEC-9DD4-C49A9C176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185F-4BEC-9DD4-C49A9C1760B4}"/>
            </c:ext>
          </c:extLst>
        </c:ser>
        <c:dLbls>
          <c:showLegendKey val="0"/>
          <c:showVal val="1"/>
          <c:showCatName val="0"/>
          <c:showSerName val="0"/>
          <c:showPercent val="0"/>
          <c:showBubbleSize val="0"/>
        </c:dLbls>
        <c:axId val="171092608"/>
        <c:axId val="171500288"/>
      </c:scatterChart>
      <c:valAx>
        <c:axId val="17109260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500288"/>
        <c:crosses val="autoZero"/>
        <c:crossBetween val="midCat"/>
      </c:valAx>
      <c:valAx>
        <c:axId val="171500288"/>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109260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おり、、その要因としては、順調に伸びていた町民税などの税収が下がったことがあげられる。他団体と比較し、同指数は類似団体を若干下回っているものの、全国平均及び沖縄平均を上回っている。しかし、自主財源より地方交付税や国・県支出金等の依存財源の割合が高い状況には変わりはないため、今後も税の徴収強化や課税客体の洗い出し等による財源確保対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ポイント下がって改善しており、類似団体より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ポイント、全国平均及び県平均よりも下回っている。主な要因は、分母の経常一般財源等である地方交付税等が増となったため、分子の経常経費が令和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えているが、経常収支比率は下回った。その中でも補助費等は下水道事業会計への負担金補助金が減となったため下がっている。今後も、内部の経費削減の取組みを通じて義務的経費の削減に努め、現在の水準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157056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44913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170604</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31327</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66</xdr:row>
      <xdr:rowOff>114723</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100412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人当たり人件費・物件費等決算額は、毎年度、類似団体平均、全国平均、県平均より下回っており、本町の職員数が少ないことが影響している。令和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円増となっているが、これは、会計年度任用職員の初昇給及び期末手当支給率の増、また町民交流センター運営委託料やふるさとづくり寄付金事務委託料の増額によるものである。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9161</xdr:rowOff>
    </xdr:from>
    <xdr:to>
      <xdr:col>23</xdr:col>
      <xdr:colOff>133350</xdr:colOff>
      <xdr:row>81</xdr:row>
      <xdr:rowOff>31235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896611"/>
          <a:ext cx="8382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95230</xdr:rowOff>
    </xdr:from>
    <xdr:to>
      <xdr:col>19</xdr:col>
      <xdr:colOff>133350</xdr:colOff>
      <xdr:row>81</xdr:row>
      <xdr:rowOff>9161</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81123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79564</xdr:rowOff>
    </xdr:from>
    <xdr:to>
      <xdr:col>15</xdr:col>
      <xdr:colOff>82550</xdr:colOff>
      <xdr:row>80</xdr:row>
      <xdr:rowOff>95230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795564"/>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79564</xdr:rowOff>
    </xdr:from>
    <xdr:to>
      <xdr:col>11</xdr:col>
      <xdr:colOff>31750</xdr:colOff>
      <xdr:row>80</xdr:row>
      <xdr:rowOff>140517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3795564"/>
          <a:ext cx="889000" cy="6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151885</xdr:rowOff>
    </xdr:from>
    <xdr:to>
      <xdr:col>23</xdr:col>
      <xdr:colOff>184150</xdr:colOff>
      <xdr:row>81</xdr:row>
      <xdr:rowOff>82035</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168412</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71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129811</xdr:rowOff>
    </xdr:from>
    <xdr:to>
      <xdr:col>19</xdr:col>
      <xdr:colOff>184150</xdr:colOff>
      <xdr:row>81</xdr:row>
      <xdr:rowOff>59961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8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70138</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61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44430</xdr:rowOff>
    </xdr:from>
    <xdr:to>
      <xdr:col>15</xdr:col>
      <xdr:colOff>133350</xdr:colOff>
      <xdr:row>80</xdr:row>
      <xdr:rowOff>146030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7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156207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28764</xdr:rowOff>
    </xdr:from>
    <xdr:to>
      <xdr:col>11</xdr:col>
      <xdr:colOff>82550</xdr:colOff>
      <xdr:row>80</xdr:row>
      <xdr:rowOff>130364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140541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51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89717</xdr:rowOff>
    </xdr:from>
    <xdr:to>
      <xdr:col>7</xdr:col>
      <xdr:colOff>31750</xdr:colOff>
      <xdr:row>81</xdr:row>
      <xdr:rowOff>19867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30044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5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ポイント、全国町村平均よろ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ポイント上回っている。今後も国や民間の給与水準の動向を見ながら、適正化に努める。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ポイント減であり、類似団体平均より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沖縄県平均より下回っている。これは、これまで取り組んできた定員管理適正化計画による効果である。今後も引き続き、効率的な組織運営に努めるとともに、適正な定員管理に努めてい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89988</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202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71029</xdr:rowOff>
    </xdr:from>
    <xdr:to>
      <xdr:col>77</xdr:col>
      <xdr:colOff>44450</xdr:colOff>
      <xdr:row>59</xdr:row>
      <xdr:rowOff>89988</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1865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71029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16072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58965</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52268</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39188</xdr:rowOff>
    </xdr:from>
    <xdr:to>
      <xdr:col>77</xdr:col>
      <xdr:colOff>95250</xdr:colOff>
      <xdr:row>59</xdr:row>
      <xdr:rowOff>140788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150965</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20229</xdr:rowOff>
    </xdr:from>
    <xdr:to>
      <xdr:col>73</xdr:col>
      <xdr:colOff>44450</xdr:colOff>
      <xdr:row>59</xdr:row>
      <xdr:rowOff>121829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132006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おり、これは標準財政規模の大幅な増が主な要因である。依然として、類似団体平均や全国平均、沖縄県平均を上回るなど、高止まりの状況が続いていおり、農水産物流通・加工・観光拠点施設整備事業の償還も始まっているため、今後は新規発行を抑制し、償還額の平準化及び実質公債費比率が急激に上昇しないように努め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168366</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9850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45176</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45176</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24493</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70332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165826</xdr:rowOff>
    </xdr:from>
    <xdr:to>
      <xdr:col>73</xdr:col>
      <xdr:colOff>44450</xdr:colOff>
      <xdr:row>41</xdr:row>
      <xdr:rowOff>95976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80753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おり、改善傾向にある。これは、一般会計における元金償還に対し、新規発行が抑えられていることによる地方債現在高の減、公営企業債等の繰入見込額の減額、また充当可能基金の増額が要因として考えられる。しかし、依然として類似団体平均や全国平均、県平均よりは大きく上回っているため、引き続き将来負担率の低下に努めていく必要が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63147</xdr:rowOff>
    </xdr:from>
    <xdr:to>
      <xdr:col>81</xdr:col>
      <xdr:colOff>44450</xdr:colOff>
      <xdr:row>18</xdr:row>
      <xdr:rowOff>66110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2806347"/>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66110</xdr:rowOff>
    </xdr:from>
    <xdr:to>
      <xdr:col>77</xdr:col>
      <xdr:colOff>44450</xdr:colOff>
      <xdr:row>19</xdr:row>
      <xdr:rowOff>129258</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3152210"/>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129258</xdr:rowOff>
    </xdr:from>
    <xdr:to>
      <xdr:col>72</xdr:col>
      <xdr:colOff>203200</xdr:colOff>
      <xdr:row>20</xdr:row>
      <xdr:rowOff>63712</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4401800" y="3386808"/>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63712</xdr:rowOff>
    </xdr:from>
    <xdr:to>
      <xdr:col>68</xdr:col>
      <xdr:colOff>152400</xdr:colOff>
      <xdr:row>21</xdr:row>
      <xdr:rowOff>38382</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flipV="1">
          <a:off x="13512800" y="3492712"/>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155874</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7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15310</xdr:rowOff>
    </xdr:from>
    <xdr:to>
      <xdr:col>77</xdr:col>
      <xdr:colOff>95250</xdr:colOff>
      <xdr:row>18</xdr:row>
      <xdr:rowOff>116910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101688</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318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78458</xdr:rowOff>
    </xdr:from>
    <xdr:to>
      <xdr:col>73</xdr:col>
      <xdr:colOff>44450</xdr:colOff>
      <xdr:row>20</xdr:row>
      <xdr:rowOff>8608</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5240000" y="33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164835</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34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12912</xdr:rowOff>
    </xdr:from>
    <xdr:to>
      <xdr:col>68</xdr:col>
      <xdr:colOff>203200</xdr:colOff>
      <xdr:row>20</xdr:row>
      <xdr:rowOff>114512</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4351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99289</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159032</xdr:rowOff>
    </xdr:from>
    <xdr:to>
      <xdr:col>64</xdr:col>
      <xdr:colOff>152400</xdr:colOff>
      <xdr:row>21</xdr:row>
      <xdr:rowOff>89182</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3462000" y="3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73959</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36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ポイント下がっている。また、全国平均及び沖縄県平均よりも下回っている状況である。学校給食共同調理場や町立保育所などの施設運営を直営で行っているが、人口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人当たりの職員数が少ないため類似団体平均より少なく人件費は抑えられている。令和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年度は、会計年度任用職員の初昇給及び期末手当の支給率増で決算額は増えたが、分母の経常一般財源等も増えたことにより、率は下がっている。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163576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10414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46990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物件費に係るものは、令和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物件費は町民交流センター運営業務委託料やふるさとづくり寄付金事務委託料などにより増となっているが、分母の経常一般財源等も地方交付税等で増となったことが、率が下がった主な要因である。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ポイント、全国平均や県平均と比べても下回っている状況が継続しており、今後もこの状況を維持することに努めていく。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97282</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flipV="1">
          <a:off x="15671800" y="23078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14</xdr:row>
      <xdr:rowOff>81280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4782800" y="23261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99568</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3893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15</xdr:row>
      <xdr:rowOff>37846</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3004800" y="2499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28194</xdr:rowOff>
    </xdr:from>
    <xdr:to>
      <xdr:col>82</xdr:col>
      <xdr:colOff>158750</xdr:colOff>
      <xdr:row>13</xdr:row>
      <xdr:rowOff>129794</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108221</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扶助費は障害者自立支援給付費等により増となっているが、分母の経常一般財源等も地方交付税等で増となったことが率が下がった主な要因である。全国平均や県平均を下回っているものの、類似団体平均と比較すると継続的に高い状況が続いており、今後も上昇傾向が続くと予想されることから、事業内容を細かく精査し、見直しを進めて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133350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1017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60</xdr:row>
      <xdr:rowOff>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098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1320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その他は主に繰出金が大きな割合を占めているが、令和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下水道事業の出資金や国民健康保険特別会計への赤字補てんとして法定外繰出しは増となっているが、分母の経常的一般財源等が地方交付税等で増となったことが、率が下がった主な要因である。今後も引き続き、国民健康保険特別会計への法定外繰出し、また土地区画整理事業特別会計への繰出金が増える時期が見込まれる。特別会計は、保険料や料金の適正化を図るなど、独立採算の理念に基づいた経営を促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121557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110672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37193</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補助費に係るものは、令和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これは下水道事業会計への負担金、補助金が減になったことが主な要因として考えられる。今後は、南部行政組合や東部消防組合の負担金が上がる時期が見込まれるため、必要性の低い補助金の見直しや廃止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140716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19558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ポイント下がった。要因としては、公債費は令和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増となっているが、分母の経常一般財源等も地方交付税等で増となったことが率が下がった主な要因である。農水産物流通・加工・観光拠点施設整備事業の償還も始まっているため、今後も投資事業の削減に努め、新規発行の抑制を図るなど、償還額の平準化及び公債費の上昇が急激に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83565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88137</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公債費以外で経常収支比率をみると、令和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ポイント下がっている。これは、前年度から引き続き行っている内部努力による経費削減の効果が表れていると思われる。類似団体平均より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ポイント下回っており、全国平均、県平均も下回っていることから、今後も内部努力による経費削減を継続し、経常収支比率の安定化に努めていく。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107950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1838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168911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77</xdr:row>
      <xdr:rowOff>168911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893800" y="13359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79</xdr:row>
      <xdr:rowOff>12700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004800" y="133591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14866</xdr:rowOff>
    </xdr:from>
    <xdr:to>
      <xdr:col>29</xdr:col>
      <xdr:colOff>127000</xdr:colOff>
      <xdr:row>18</xdr:row>
      <xdr:rowOff>29611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148591"/>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14246</xdr:rowOff>
    </xdr:from>
    <xdr:to>
      <xdr:col>26</xdr:col>
      <xdr:colOff>50800</xdr:colOff>
      <xdr:row>18</xdr:row>
      <xdr:rowOff>29611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3147971"/>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12809</xdr:rowOff>
    </xdr:from>
    <xdr:to>
      <xdr:col>22</xdr:col>
      <xdr:colOff>114300</xdr:colOff>
      <xdr:row>18</xdr:row>
      <xdr:rowOff>14246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146534"/>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158492</xdr:rowOff>
    </xdr:from>
    <xdr:to>
      <xdr:col>18</xdr:col>
      <xdr:colOff>177800</xdr:colOff>
      <xdr:row>18</xdr:row>
      <xdr:rowOff>12809</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120767"/>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135516</xdr:rowOff>
    </xdr:from>
    <xdr:to>
      <xdr:col>29</xdr:col>
      <xdr:colOff>177800</xdr:colOff>
      <xdr:row>18</xdr:row>
      <xdr:rowOff>65666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107593</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06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150261</xdr:rowOff>
    </xdr:from>
    <xdr:to>
      <xdr:col>26</xdr:col>
      <xdr:colOff>101600</xdr:colOff>
      <xdr:row>18</xdr:row>
      <xdr:rowOff>80411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1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65188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19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134896</xdr:rowOff>
    </xdr:from>
    <xdr:to>
      <xdr:col>22</xdr:col>
      <xdr:colOff>165100</xdr:colOff>
      <xdr:row>18</xdr:row>
      <xdr:rowOff>65046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49823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18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133459</xdr:rowOff>
    </xdr:from>
    <xdr:to>
      <xdr:col>19</xdr:col>
      <xdr:colOff>38100</xdr:colOff>
      <xdr:row>18</xdr:row>
      <xdr:rowOff>63609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48386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1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107692</xdr:rowOff>
    </xdr:from>
    <xdr:to>
      <xdr:col>15</xdr:col>
      <xdr:colOff>101600</xdr:colOff>
      <xdr:row>18</xdr:row>
      <xdr:rowOff>37842</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48019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8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317081</xdr:rowOff>
    </xdr:from>
    <xdr:to>
      <xdr:col>29</xdr:col>
      <xdr:colOff>127000</xdr:colOff>
      <xdr:row>35</xdr:row>
      <xdr:rowOff>327311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927431"/>
          <a:ext cx="6477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290944</xdr:rowOff>
    </xdr:from>
    <xdr:to>
      <xdr:col>26</xdr:col>
      <xdr:colOff>50800</xdr:colOff>
      <xdr:row>35</xdr:row>
      <xdr:rowOff>327311</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901294"/>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286410</xdr:rowOff>
    </xdr:from>
    <xdr:to>
      <xdr:col>22</xdr:col>
      <xdr:colOff>114300</xdr:colOff>
      <xdr:row>35</xdr:row>
      <xdr:rowOff>290944</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896760"/>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280143</xdr:rowOff>
    </xdr:from>
    <xdr:to>
      <xdr:col>18</xdr:col>
      <xdr:colOff>177800</xdr:colOff>
      <xdr:row>35</xdr:row>
      <xdr:rowOff>286410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890493"/>
          <a:ext cx="698500" cy="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266281</xdr:rowOff>
    </xdr:from>
    <xdr:to>
      <xdr:col>29</xdr:col>
      <xdr:colOff>177800</xdr:colOff>
      <xdr:row>36</xdr:row>
      <xdr:rowOff>24981</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238358</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276511</xdr:rowOff>
    </xdr:from>
    <xdr:to>
      <xdr:col>26</xdr:col>
      <xdr:colOff>101600</xdr:colOff>
      <xdr:row>36</xdr:row>
      <xdr:rowOff>35211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88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19988</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7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240144</xdr:rowOff>
    </xdr:from>
    <xdr:to>
      <xdr:col>22</xdr:col>
      <xdr:colOff>165100</xdr:colOff>
      <xdr:row>35</xdr:row>
      <xdr:rowOff>341744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9021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6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235610</xdr:rowOff>
    </xdr:from>
    <xdr:to>
      <xdr:col>19</xdr:col>
      <xdr:colOff>38100</xdr:colOff>
      <xdr:row>35</xdr:row>
      <xdr:rowOff>337210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4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4487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6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229343</xdr:rowOff>
    </xdr:from>
    <xdr:to>
      <xdr:col>15</xdr:col>
      <xdr:colOff>101600</xdr:colOff>
      <xdr:row>35</xdr:row>
      <xdr:rowOff>330943</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3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341120</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60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85770</xdr:rowOff>
    </xdr:from>
    <xdr:to>
      <xdr:col>24</xdr:col>
      <xdr:colOff>63500</xdr:colOff>
      <xdr:row>37</xdr:row>
      <xdr:rowOff>128975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29420"/>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128975</xdr:rowOff>
    </xdr:from>
    <xdr:to>
      <xdr:col>19</xdr:col>
      <xdr:colOff>177800</xdr:colOff>
      <xdr:row>37</xdr:row>
      <xdr:rowOff>166484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72625"/>
          <a:ext cx="8890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166484</xdr:rowOff>
    </xdr:from>
    <xdr:to>
      <xdr:col>15</xdr:col>
      <xdr:colOff>50800</xdr:colOff>
      <xdr:row>38</xdr:row>
      <xdr:rowOff>6503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5101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152349</xdr:rowOff>
    </xdr:from>
    <xdr:to>
      <xdr:col>10</xdr:col>
      <xdr:colOff>114300</xdr:colOff>
      <xdr:row>38</xdr:row>
      <xdr:rowOff>6503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4959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34970</xdr:rowOff>
    </xdr:from>
    <xdr:to>
      <xdr:col>24</xdr:col>
      <xdr:colOff>114300</xdr:colOff>
      <xdr:row>37</xdr:row>
      <xdr:rowOff>136570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13397</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78175</xdr:rowOff>
    </xdr:from>
    <xdr:to>
      <xdr:col>20</xdr:col>
      <xdr:colOff>38100</xdr:colOff>
      <xdr:row>38</xdr:row>
      <xdr:rowOff>8325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170902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115684</xdr:rowOff>
    </xdr:from>
    <xdr:to>
      <xdr:col>15</xdr:col>
      <xdr:colOff>101600</xdr:colOff>
      <xdr:row>38</xdr:row>
      <xdr:rowOff>45834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36961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127152</xdr:rowOff>
    </xdr:from>
    <xdr:to>
      <xdr:col>10</xdr:col>
      <xdr:colOff>165100</xdr:colOff>
      <xdr:row>38</xdr:row>
      <xdr:rowOff>57302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48430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5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101549</xdr:rowOff>
    </xdr:from>
    <xdr:to>
      <xdr:col>6</xdr:col>
      <xdr:colOff>38100</xdr:colOff>
      <xdr:row>38</xdr:row>
      <xdr:rowOff>31699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22826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23355</xdr:rowOff>
    </xdr:from>
    <xdr:to>
      <xdr:col>24</xdr:col>
      <xdr:colOff>63500</xdr:colOff>
      <xdr:row>58</xdr:row>
      <xdr:rowOff>25629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967455"/>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23355</xdr:rowOff>
    </xdr:from>
    <xdr:to>
      <xdr:col>19</xdr:col>
      <xdr:colOff>177800</xdr:colOff>
      <xdr:row>58</xdr:row>
      <xdr:rowOff>108648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967455"/>
          <a:ext cx="889000" cy="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108648</xdr:rowOff>
    </xdr:from>
    <xdr:to>
      <xdr:col>15</xdr:col>
      <xdr:colOff>50800</xdr:colOff>
      <xdr:row>58</xdr:row>
      <xdr:rowOff>125171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10052748"/>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59525</xdr:rowOff>
    </xdr:from>
    <xdr:to>
      <xdr:col>10</xdr:col>
      <xdr:colOff>114300</xdr:colOff>
      <xdr:row>58</xdr:row>
      <xdr:rowOff>125171</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1000362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146279</xdr:rowOff>
    </xdr:from>
    <xdr:to>
      <xdr:col>24</xdr:col>
      <xdr:colOff>114300</xdr:colOff>
      <xdr:row>58</xdr:row>
      <xdr:rowOff>76429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61206</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144005</xdr:rowOff>
    </xdr:from>
    <xdr:to>
      <xdr:col>20</xdr:col>
      <xdr:colOff>38100</xdr:colOff>
      <xdr:row>58</xdr:row>
      <xdr:rowOff>74155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9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65282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100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57848</xdr:rowOff>
    </xdr:from>
    <xdr:to>
      <xdr:col>15</xdr:col>
      <xdr:colOff>101600</xdr:colOff>
      <xdr:row>58</xdr:row>
      <xdr:rowOff>159448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150575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100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74371</xdr:rowOff>
    </xdr:from>
    <xdr:to>
      <xdr:col>10</xdr:col>
      <xdr:colOff>165100</xdr:colOff>
      <xdr:row>59</xdr:row>
      <xdr:rowOff>4521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167098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1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8725</xdr:rowOff>
    </xdr:from>
    <xdr:to>
      <xdr:col>6</xdr:col>
      <xdr:colOff>38100</xdr:colOff>
      <xdr:row>58</xdr:row>
      <xdr:rowOff>110325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101452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33903</xdr:rowOff>
    </xdr:from>
    <xdr:to>
      <xdr:col>24</xdr:col>
      <xdr:colOff>63500</xdr:colOff>
      <xdr:row>78</xdr:row>
      <xdr:rowOff>60651</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407003"/>
          <a:ext cx="838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49905</xdr:rowOff>
    </xdr:from>
    <xdr:to>
      <xdr:col>19</xdr:col>
      <xdr:colOff>177800</xdr:colOff>
      <xdr:row>78</xdr:row>
      <xdr:rowOff>60651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42300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49905</xdr:rowOff>
    </xdr:from>
    <xdr:to>
      <xdr:col>15</xdr:col>
      <xdr:colOff>50800</xdr:colOff>
      <xdr:row>78</xdr:row>
      <xdr:rowOff>53656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423005"/>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46706</xdr:rowOff>
    </xdr:from>
    <xdr:to>
      <xdr:col>10</xdr:col>
      <xdr:colOff>114300</xdr:colOff>
      <xdr:row>78</xdr:row>
      <xdr:rowOff>53656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41980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154553</xdr:rowOff>
    </xdr:from>
    <xdr:to>
      <xdr:col>24</xdr:col>
      <xdr:colOff>114300</xdr:colOff>
      <xdr:row>78</xdr:row>
      <xdr:rowOff>84703</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69480</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9851</xdr:rowOff>
    </xdr:from>
    <xdr:to>
      <xdr:col>20</xdr:col>
      <xdr:colOff>38100</xdr:colOff>
      <xdr:row>78</xdr:row>
      <xdr:rowOff>111451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102578</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170555</xdr:rowOff>
    </xdr:from>
    <xdr:to>
      <xdr:col>15</xdr:col>
      <xdr:colOff>101600</xdr:colOff>
      <xdr:row>78</xdr:row>
      <xdr:rowOff>100705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91832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2856</xdr:rowOff>
    </xdr:from>
    <xdr:to>
      <xdr:col>10</xdr:col>
      <xdr:colOff>165100</xdr:colOff>
      <xdr:row>78</xdr:row>
      <xdr:rowOff>104456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95583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167356</xdr:rowOff>
    </xdr:from>
    <xdr:to>
      <xdr:col>6</xdr:col>
      <xdr:colOff>38100</xdr:colOff>
      <xdr:row>78</xdr:row>
      <xdr:rowOff>97506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88633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103987</xdr:rowOff>
    </xdr:from>
    <xdr:to>
      <xdr:col>24</xdr:col>
      <xdr:colOff>63500</xdr:colOff>
      <xdr:row>96</xdr:row>
      <xdr:rowOff>18847</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048837"/>
          <a:ext cx="838200" cy="4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18847</xdr:rowOff>
    </xdr:from>
    <xdr:to>
      <xdr:col>19</xdr:col>
      <xdr:colOff>177800</xdr:colOff>
      <xdr:row>96</xdr:row>
      <xdr:rowOff>64860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478047"/>
          <a:ext cx="8890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64860</xdr:rowOff>
    </xdr:from>
    <xdr:to>
      <xdr:col>15</xdr:col>
      <xdr:colOff>50800</xdr:colOff>
      <xdr:row>97</xdr:row>
      <xdr:rowOff>10300</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524060"/>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121882</xdr:rowOff>
    </xdr:from>
    <xdr:to>
      <xdr:col>10</xdr:col>
      <xdr:colOff>114300</xdr:colOff>
      <xdr:row>97</xdr:row>
      <xdr:rowOff>10300</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1130300" y="16581082"/>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53187</xdr:rowOff>
    </xdr:from>
    <xdr:to>
      <xdr:col>24</xdr:col>
      <xdr:colOff>114300</xdr:colOff>
      <xdr:row>93</xdr:row>
      <xdr:rowOff>154787</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5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76064</xdr:rowOff>
    </xdr:from>
    <xdr:ext cx="599010"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584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139497</xdr:rowOff>
    </xdr:from>
    <xdr:to>
      <xdr:col>20</xdr:col>
      <xdr:colOff>38100</xdr:colOff>
      <xdr:row>96</xdr:row>
      <xdr:rowOff>69647</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86174</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497795" y="1620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14060</xdr:rowOff>
    </xdr:from>
    <xdr:to>
      <xdr:col>15</xdr:col>
      <xdr:colOff>101600</xdr:colOff>
      <xdr:row>96</xdr:row>
      <xdr:rowOff>115660</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132187</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2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130950</xdr:rowOff>
    </xdr:from>
    <xdr:to>
      <xdr:col>10</xdr:col>
      <xdr:colOff>165100</xdr:colOff>
      <xdr:row>97</xdr:row>
      <xdr:rowOff>61100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5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77627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3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71082</xdr:rowOff>
    </xdr:from>
    <xdr:to>
      <xdr:col>6</xdr:col>
      <xdr:colOff>38100</xdr:colOff>
      <xdr:row>97</xdr:row>
      <xdr:rowOff>1232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5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17759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30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84880</xdr:rowOff>
    </xdr:from>
    <xdr:to>
      <xdr:col>55</xdr:col>
      <xdr:colOff>0</xdr:colOff>
      <xdr:row>36</xdr:row>
      <xdr:rowOff>162821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228380"/>
          <a:ext cx="838200" cy="1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84880</xdr:rowOff>
    </xdr:from>
    <xdr:to>
      <xdr:col>50</xdr:col>
      <xdr:colOff>114300</xdr:colOff>
      <xdr:row>37</xdr:row>
      <xdr:rowOff>103886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5228380"/>
          <a:ext cx="889000" cy="12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94731</xdr:rowOff>
    </xdr:from>
    <xdr:to>
      <xdr:col>45</xdr:col>
      <xdr:colOff>177800</xdr:colOff>
      <xdr:row>37</xdr:row>
      <xdr:rowOff>103886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438381"/>
          <a:ext cx="8890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63783</xdr:rowOff>
    </xdr:from>
    <xdr:to>
      <xdr:col>41</xdr:col>
      <xdr:colOff>50800</xdr:colOff>
      <xdr:row>37</xdr:row>
      <xdr:rowOff>94731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407433"/>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112021</xdr:rowOff>
    </xdr:from>
    <xdr:to>
      <xdr:col>55</xdr:col>
      <xdr:colOff>50800</xdr:colOff>
      <xdr:row>37</xdr:row>
      <xdr:rowOff>42171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2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90448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34080</xdr:rowOff>
    </xdr:from>
    <xdr:to>
      <xdr:col>50</xdr:col>
      <xdr:colOff>165100</xdr:colOff>
      <xdr:row>30</xdr:row>
      <xdr:rowOff>135680</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1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126807</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27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53086</xdr:rowOff>
    </xdr:from>
    <xdr:to>
      <xdr:col>46</xdr:col>
      <xdr:colOff>38100</xdr:colOff>
      <xdr:row>37</xdr:row>
      <xdr:rowOff>154686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145813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43931</xdr:rowOff>
    </xdr:from>
    <xdr:to>
      <xdr:col>41</xdr:col>
      <xdr:colOff>101600</xdr:colOff>
      <xdr:row>37</xdr:row>
      <xdr:rowOff>145531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136658</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12983</xdr:rowOff>
    </xdr:from>
    <xdr:to>
      <xdr:col>36</xdr:col>
      <xdr:colOff>165100</xdr:colOff>
      <xdr:row>37</xdr:row>
      <xdr:rowOff>114583</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105710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97857</xdr:rowOff>
    </xdr:from>
    <xdr:to>
      <xdr:col>55</xdr:col>
      <xdr:colOff>0</xdr:colOff>
      <xdr:row>57</xdr:row>
      <xdr:rowOff>139705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870507"/>
          <a:ext cx="838200" cy="4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97857</xdr:rowOff>
    </xdr:from>
    <xdr:to>
      <xdr:col>50</xdr:col>
      <xdr:colOff>114300</xdr:colOff>
      <xdr:row>58</xdr:row>
      <xdr:rowOff>4351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870507"/>
          <a:ext cx="8890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164151</xdr:rowOff>
    </xdr:from>
    <xdr:to>
      <xdr:col>45</xdr:col>
      <xdr:colOff>177800</xdr:colOff>
      <xdr:row>58</xdr:row>
      <xdr:rowOff>4351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936801"/>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94566</xdr:rowOff>
    </xdr:from>
    <xdr:to>
      <xdr:col>41</xdr:col>
      <xdr:colOff>50800</xdr:colOff>
      <xdr:row>57</xdr:row>
      <xdr:rowOff>164151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867216"/>
          <a:ext cx="889000" cy="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88905</xdr:rowOff>
    </xdr:from>
    <xdr:to>
      <xdr:col>55</xdr:col>
      <xdr:colOff>50800</xdr:colOff>
      <xdr:row>58</xdr:row>
      <xdr:rowOff>19055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8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67332</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47057</xdr:rowOff>
    </xdr:from>
    <xdr:to>
      <xdr:col>50</xdr:col>
      <xdr:colOff>165100</xdr:colOff>
      <xdr:row>57</xdr:row>
      <xdr:rowOff>148657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139784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125001</xdr:rowOff>
    </xdr:from>
    <xdr:to>
      <xdr:col>46</xdr:col>
      <xdr:colOff>38100</xdr:colOff>
      <xdr:row>58</xdr:row>
      <xdr:rowOff>55151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46278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113351</xdr:rowOff>
    </xdr:from>
    <xdr:to>
      <xdr:col>41</xdr:col>
      <xdr:colOff>101600</xdr:colOff>
      <xdr:row>58</xdr:row>
      <xdr:rowOff>43501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8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34628</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9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43766</xdr:rowOff>
    </xdr:from>
    <xdr:to>
      <xdr:col>36</xdr:col>
      <xdr:colOff>165100</xdr:colOff>
      <xdr:row>57</xdr:row>
      <xdr:rowOff>145366</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8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136493</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9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74533</xdr:rowOff>
    </xdr:from>
    <xdr:to>
      <xdr:col>55</xdr:col>
      <xdr:colOff>0</xdr:colOff>
      <xdr:row>77</xdr:row>
      <xdr:rowOff>74614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104733"/>
          <a:ext cx="8382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74533</xdr:rowOff>
    </xdr:from>
    <xdr:to>
      <xdr:col>50</xdr:col>
      <xdr:colOff>114300</xdr:colOff>
      <xdr:row>77</xdr:row>
      <xdr:rowOff>103319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104733"/>
          <a:ext cx="889000" cy="2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95808</xdr:rowOff>
    </xdr:from>
    <xdr:to>
      <xdr:col>45</xdr:col>
      <xdr:colOff>177800</xdr:colOff>
      <xdr:row>77</xdr:row>
      <xdr:rowOff>103319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32974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46806</xdr:rowOff>
    </xdr:from>
    <xdr:to>
      <xdr:col>41</xdr:col>
      <xdr:colOff>50800</xdr:colOff>
      <xdr:row>77</xdr:row>
      <xdr:rowOff>95808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6972300" y="13077006"/>
          <a:ext cx="889000" cy="2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23814</xdr:rowOff>
    </xdr:from>
    <xdr:to>
      <xdr:col>55</xdr:col>
      <xdr:colOff>50800</xdr:colOff>
      <xdr:row>77</xdr:row>
      <xdr:rowOff>125414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2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46691</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0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23733</xdr:rowOff>
    </xdr:from>
    <xdr:to>
      <xdr:col>50</xdr:col>
      <xdr:colOff>165100</xdr:colOff>
      <xdr:row>76</xdr:row>
      <xdr:rowOff>125333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0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141860</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72111" y="128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52519</xdr:rowOff>
    </xdr:from>
    <xdr:to>
      <xdr:col>46</xdr:col>
      <xdr:colOff>38100</xdr:colOff>
      <xdr:row>77</xdr:row>
      <xdr:rowOff>154119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170646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45008</xdr:rowOff>
    </xdr:from>
    <xdr:to>
      <xdr:col>41</xdr:col>
      <xdr:colOff>101600</xdr:colOff>
      <xdr:row>77</xdr:row>
      <xdr:rowOff>146608</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163135</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3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167456</xdr:rowOff>
    </xdr:from>
    <xdr:to>
      <xdr:col>36</xdr:col>
      <xdr:colOff>165100</xdr:colOff>
      <xdr:row>76</xdr:row>
      <xdr:rowOff>97606</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114133</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05111" y="128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74476</xdr:rowOff>
    </xdr:from>
    <xdr:to>
      <xdr:col>55</xdr:col>
      <xdr:colOff>0</xdr:colOff>
      <xdr:row>98</xdr:row>
      <xdr:rowOff>91675</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876576"/>
          <a:ext cx="8382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91675</xdr:rowOff>
    </xdr:from>
    <xdr:to>
      <xdr:col>50</xdr:col>
      <xdr:colOff>114300</xdr:colOff>
      <xdr:row>98</xdr:row>
      <xdr:rowOff>101468</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89377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101468</xdr:rowOff>
    </xdr:from>
    <xdr:to>
      <xdr:col>45</xdr:col>
      <xdr:colOff>177800</xdr:colOff>
      <xdr:row>98</xdr:row>
      <xdr:rowOff>122870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903568"/>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97299</xdr:rowOff>
    </xdr:from>
    <xdr:to>
      <xdr:col>41</xdr:col>
      <xdr:colOff>50800</xdr:colOff>
      <xdr:row>98</xdr:row>
      <xdr:rowOff>122870</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6899399"/>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23676</xdr:rowOff>
    </xdr:from>
    <xdr:to>
      <xdr:col>55</xdr:col>
      <xdr:colOff>50800</xdr:colOff>
      <xdr:row>98</xdr:row>
      <xdr:rowOff>125276</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40875</xdr:rowOff>
    </xdr:from>
    <xdr:to>
      <xdr:col>50</xdr:col>
      <xdr:colOff>165100</xdr:colOff>
      <xdr:row>98</xdr:row>
      <xdr:rowOff>142475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8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133602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9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50668</xdr:rowOff>
    </xdr:from>
    <xdr:to>
      <xdr:col>46</xdr:col>
      <xdr:colOff>38100</xdr:colOff>
      <xdr:row>98</xdr:row>
      <xdr:rowOff>152268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8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143395</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515428" y="169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72070</xdr:rowOff>
    </xdr:from>
    <xdr:to>
      <xdr:col>41</xdr:col>
      <xdr:colOff>101600</xdr:colOff>
      <xdr:row>99</xdr:row>
      <xdr:rowOff>2220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8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164797</xdr:rowOff>
    </xdr:from>
    <xdr:ext cx="469744"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26428" y="169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46499</xdr:rowOff>
    </xdr:from>
    <xdr:to>
      <xdr:col>36</xdr:col>
      <xdr:colOff>165100</xdr:colOff>
      <xdr:row>98</xdr:row>
      <xdr:rowOff>148099</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8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139226</xdr:rowOff>
    </xdr:from>
    <xdr:ext cx="469744"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37428" y="1694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41084</xdr:rowOff>
    </xdr:from>
    <xdr:to>
      <xdr:col>85</xdr:col>
      <xdr:colOff>127000</xdr:colOff>
      <xdr:row>39</xdr:row>
      <xdr:rowOff>43764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727634"/>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43764</xdr:rowOff>
    </xdr:from>
    <xdr:to>
      <xdr:col>81</xdr:col>
      <xdr:colOff>50800</xdr:colOff>
      <xdr:row>39</xdr:row>
      <xdr:rowOff>44221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730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32918</xdr:rowOff>
    </xdr:from>
    <xdr:to>
      <xdr:col>76</xdr:col>
      <xdr:colOff>114300</xdr:colOff>
      <xdr:row>39</xdr:row>
      <xdr:rowOff>44221</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719468"/>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32918</xdr:rowOff>
    </xdr:from>
    <xdr:to>
      <xdr:col>71</xdr:col>
      <xdr:colOff>177800</xdr:colOff>
      <xdr:row>39</xdr:row>
      <xdr:rowOff>36729</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71946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161734</xdr:rowOff>
    </xdr:from>
    <xdr:to>
      <xdr:col>85</xdr:col>
      <xdr:colOff>177800</xdr:colOff>
      <xdr:row>39</xdr:row>
      <xdr:rowOff>91884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85691</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164871</xdr:rowOff>
    </xdr:from>
    <xdr:to>
      <xdr:col>76</xdr:col>
      <xdr:colOff>165100</xdr:colOff>
      <xdr:row>39</xdr:row>
      <xdr:rowOff>95021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86148</xdr:rowOff>
    </xdr:from>
    <xdr:ext cx="313932"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35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153568</xdr:rowOff>
    </xdr:from>
    <xdr:to>
      <xdr:col>72</xdr:col>
      <xdr:colOff>38100</xdr:colOff>
      <xdr:row>39</xdr:row>
      <xdr:rowOff>83718</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74845</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6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157379</xdr:rowOff>
    </xdr:from>
    <xdr:to>
      <xdr:col>67</xdr:col>
      <xdr:colOff>101600</xdr:colOff>
      <xdr:row>39</xdr:row>
      <xdr:rowOff>87529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78656</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25017" y="67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149644</xdr:rowOff>
    </xdr:from>
    <xdr:to>
      <xdr:col>85</xdr:col>
      <xdr:colOff>127000</xdr:colOff>
      <xdr:row>76</xdr:row>
      <xdr:rowOff>159719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17984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59314</xdr:rowOff>
    </xdr:from>
    <xdr:to>
      <xdr:col>81</xdr:col>
      <xdr:colOff>50800</xdr:colOff>
      <xdr:row>76</xdr:row>
      <xdr:rowOff>159719</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4592300" y="13089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59314</xdr:rowOff>
    </xdr:from>
    <xdr:to>
      <xdr:col>76</xdr:col>
      <xdr:colOff>114300</xdr:colOff>
      <xdr:row>76</xdr:row>
      <xdr:rowOff>109083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089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109083</xdr:rowOff>
    </xdr:from>
    <xdr:to>
      <xdr:col>71</xdr:col>
      <xdr:colOff>177800</xdr:colOff>
      <xdr:row>76</xdr:row>
      <xdr:rowOff>115109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139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98844</xdr:rowOff>
    </xdr:from>
    <xdr:to>
      <xdr:col>85</xdr:col>
      <xdr:colOff>177800</xdr:colOff>
      <xdr:row>77</xdr:row>
      <xdr:rowOff>28994</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77271</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1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108919</xdr:rowOff>
    </xdr:from>
    <xdr:to>
      <xdr:col>81</xdr:col>
      <xdr:colOff>101600</xdr:colOff>
      <xdr:row>77</xdr:row>
      <xdr:rowOff>39069</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30196</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2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8514</xdr:rowOff>
    </xdr:from>
    <xdr:to>
      <xdr:col>76</xdr:col>
      <xdr:colOff>165100</xdr:colOff>
      <xdr:row>76</xdr:row>
      <xdr:rowOff>110114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0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126641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28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58283</xdr:rowOff>
    </xdr:from>
    <xdr:to>
      <xdr:col>72</xdr:col>
      <xdr:colOff>38100</xdr:colOff>
      <xdr:row>76</xdr:row>
      <xdr:rowOff>159883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151010</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1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64309</xdr:rowOff>
    </xdr:from>
    <xdr:to>
      <xdr:col>67</xdr:col>
      <xdr:colOff>101600</xdr:colOff>
      <xdr:row>76</xdr:row>
      <xdr:rowOff>165909</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157036</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1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111689</xdr:rowOff>
    </xdr:from>
    <xdr:to>
      <xdr:col>85</xdr:col>
      <xdr:colOff>127000</xdr:colOff>
      <xdr:row>98</xdr:row>
      <xdr:rowOff>45127</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5481300" y="16742339"/>
          <a:ext cx="838200" cy="1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45127</xdr:rowOff>
    </xdr:from>
    <xdr:to>
      <xdr:col>81</xdr:col>
      <xdr:colOff>50800</xdr:colOff>
      <xdr:row>98</xdr:row>
      <xdr:rowOff>58996</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847227"/>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58996</xdr:rowOff>
    </xdr:from>
    <xdr:to>
      <xdr:col>76</xdr:col>
      <xdr:colOff>114300</xdr:colOff>
      <xdr:row>98</xdr:row>
      <xdr:rowOff>69687</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3703300" y="1686109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69687</xdr:rowOff>
    </xdr:from>
    <xdr:to>
      <xdr:col>71</xdr:col>
      <xdr:colOff>177800</xdr:colOff>
      <xdr:row>98</xdr:row>
      <xdr:rowOff>116277</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871787"/>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60889</xdr:rowOff>
    </xdr:from>
    <xdr:to>
      <xdr:col>85</xdr:col>
      <xdr:colOff>177800</xdr:colOff>
      <xdr:row>97</xdr:row>
      <xdr:rowOff>162489</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6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83766</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5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165777</xdr:rowOff>
    </xdr:from>
    <xdr:to>
      <xdr:col>81</xdr:col>
      <xdr:colOff>101600</xdr:colOff>
      <xdr:row>98</xdr:row>
      <xdr:rowOff>95927</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112454</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8196</xdr:rowOff>
    </xdr:from>
    <xdr:to>
      <xdr:col>76</xdr:col>
      <xdr:colOff>165100</xdr:colOff>
      <xdr:row>98</xdr:row>
      <xdr:rowOff>109796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8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126323</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18887</xdr:rowOff>
    </xdr:from>
    <xdr:to>
      <xdr:col>72</xdr:col>
      <xdr:colOff>38100</xdr:colOff>
      <xdr:row>98</xdr:row>
      <xdr:rowOff>120487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8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111614</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9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65477</xdr:rowOff>
    </xdr:from>
    <xdr:to>
      <xdr:col>67</xdr:col>
      <xdr:colOff>101600</xdr:colOff>
      <xdr:row>98</xdr:row>
      <xdr:rowOff>167077</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8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158204</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69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133060</xdr:rowOff>
    </xdr:from>
    <xdr:to>
      <xdr:col>116</xdr:col>
      <xdr:colOff>63500</xdr:colOff>
      <xdr:row>38</xdr:row>
      <xdr:rowOff>69596</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476710"/>
          <a:ext cx="8382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69596</xdr:rowOff>
    </xdr:from>
    <xdr:to>
      <xdr:col>111</xdr:col>
      <xdr:colOff>177800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584696"/>
          <a:ext cx="889000" cy="20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82260</xdr:rowOff>
    </xdr:from>
    <xdr:to>
      <xdr:col>116</xdr:col>
      <xdr:colOff>114300</xdr:colOff>
      <xdr:row>38</xdr:row>
      <xdr:rowOff>12410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4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105137</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2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18796</xdr:rowOff>
    </xdr:from>
    <xdr:to>
      <xdr:col>112</xdr:col>
      <xdr:colOff>38100</xdr:colOff>
      <xdr:row>38</xdr:row>
      <xdr:rowOff>120396</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136923</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088428"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30125</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1014201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26467</xdr:rowOff>
    </xdr:from>
    <xdr:to>
      <xdr:col>111</xdr:col>
      <xdr:colOff>177800</xdr:colOff>
      <xdr:row>59</xdr:row>
      <xdr:rowOff>33706</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0434300" y="101420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33706</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101457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30200</xdr:rowOff>
    </xdr:from>
    <xdr:to>
      <xdr:col>102</xdr:col>
      <xdr:colOff>114300</xdr:colOff>
      <xdr:row>59</xdr:row>
      <xdr:rowOff>44450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8656300" y="1014575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150775</xdr:rowOff>
    </xdr:from>
    <xdr:to>
      <xdr:col>116</xdr:col>
      <xdr:colOff>114300</xdr:colOff>
      <xdr:row>59</xdr:row>
      <xdr:rowOff>80925</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65702</xdr:rowOff>
    </xdr:from>
    <xdr:ext cx="378565"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1000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147117</xdr:rowOff>
    </xdr:from>
    <xdr:to>
      <xdr:col>112</xdr:col>
      <xdr:colOff>38100</xdr:colOff>
      <xdr:row>59</xdr:row>
      <xdr:rowOff>77267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68394</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134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154356</xdr:rowOff>
    </xdr:from>
    <xdr:to>
      <xdr:col>107</xdr:col>
      <xdr:colOff>101600</xdr:colOff>
      <xdr:row>59</xdr:row>
      <xdr:rowOff>84506</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75633</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245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150850</xdr:rowOff>
    </xdr:from>
    <xdr:to>
      <xdr:col>102</xdr:col>
      <xdr:colOff>165100</xdr:colOff>
      <xdr:row>59</xdr:row>
      <xdr:rowOff>81000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72127</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56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107259</xdr:rowOff>
    </xdr:from>
    <xdr:to>
      <xdr:col>116</xdr:col>
      <xdr:colOff>63500</xdr:colOff>
      <xdr:row>77</xdr:row>
      <xdr:rowOff>112401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308909"/>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13742</xdr:rowOff>
    </xdr:from>
    <xdr:to>
      <xdr:col>111</xdr:col>
      <xdr:colOff>177800</xdr:colOff>
      <xdr:row>77</xdr:row>
      <xdr:rowOff>112401</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3215392"/>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13742</xdr:rowOff>
    </xdr:from>
    <xdr:to>
      <xdr:col>107</xdr:col>
      <xdr:colOff>50800</xdr:colOff>
      <xdr:row>77</xdr:row>
      <xdr:rowOff>17056</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21539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17056</xdr:rowOff>
    </xdr:from>
    <xdr:to>
      <xdr:col>102</xdr:col>
      <xdr:colOff>114300</xdr:colOff>
      <xdr:row>77</xdr:row>
      <xdr:rowOff>118497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18706"/>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56459</xdr:rowOff>
    </xdr:from>
    <xdr:to>
      <xdr:col>116</xdr:col>
      <xdr:colOff>114300</xdr:colOff>
      <xdr:row>77</xdr:row>
      <xdr:rowOff>158059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2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34886</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2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61601</xdr:rowOff>
    </xdr:from>
    <xdr:to>
      <xdr:col>112</xdr:col>
      <xdr:colOff>38100</xdr:colOff>
      <xdr:row>77</xdr:row>
      <xdr:rowOff>163201</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2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154328</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3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134392</xdr:rowOff>
    </xdr:from>
    <xdr:to>
      <xdr:col>107</xdr:col>
      <xdr:colOff>101600</xdr:colOff>
      <xdr:row>77</xdr:row>
      <xdr:rowOff>64542</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81068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137706</xdr:rowOff>
    </xdr:from>
    <xdr:to>
      <xdr:col>102</xdr:col>
      <xdr:colOff>165100</xdr:colOff>
      <xdr:row>77</xdr:row>
      <xdr:rowOff>67856</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58983</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67697</xdr:rowOff>
    </xdr:from>
    <xdr:to>
      <xdr:col>98</xdr:col>
      <xdr:colOff>38100</xdr:colOff>
      <xdr:row>77</xdr:row>
      <xdr:rowOff>169297</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160424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3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全国平均、県平均を大きく下回り、人口一人当たり職員数も類似団体より少ない状態である。物件費、維持補修費及び貸付金は類似団体平均、全国平均、県平均を下回っている。扶助費は、子育て世帯臨時特別給付金等の影響で増となり、住民一人当たりのコストも年々増加し、類似団体平均を上回っているが、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円下回っており、県全体として扶助費が高い傾向にあるといえる。補助費等は、令和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年度に実施した特別定額給付金の皆減により減となり、類似団体平均、全国平均、県平均を下回っている。普通建設事業費は、農水産物流通・加工・観光拠点施設整備が令和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年度で完了し、住民一人当たりも令和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がった。普通建設事業の内訳をみると、新規整備は減少したものの類似団体平均や全国平均を上回っている要因は、西原西地区土地区画整理事業の影響である。更新整備は増加傾向にあり、今後も公共施設の老朽化に伴い増加していく見込みである。災害復旧事業費は、翁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号線災害復旧事業により令和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年度より増となっているが、類似団体平均、全国平均、県平均を下回っている。公債費は、農水産物流通・加工・観光拠点施設整備の償還が始まり、令和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っているが、類似団体平均、全国平均、県平均を下回っている。積立金は、予算編成アクションプランの効果もあり増加傾向にある。投資及び出資金の増は、下水道事業への出資金の増が主な要因である。繰出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年度より微増となっているが、類似団体平均、全国平均、県平均を下回っている。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169799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49594"/>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35</xdr:row>
      <xdr:rowOff>169799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1378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113030</xdr:rowOff>
    </xdr:from>
    <xdr:to>
      <xdr:col>15</xdr:col>
      <xdr:colOff>50800</xdr:colOff>
      <xdr:row>35</xdr:row>
      <xdr:rowOff>117221</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1378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66929</xdr:rowOff>
    </xdr:from>
    <xdr:to>
      <xdr:col>10</xdr:col>
      <xdr:colOff>114300</xdr:colOff>
      <xdr:row>35</xdr:row>
      <xdr:rowOff>117221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06767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118999</xdr:rowOff>
    </xdr:from>
    <xdr:to>
      <xdr:col>20</xdr:col>
      <xdr:colOff>38100</xdr:colOff>
      <xdr:row>36</xdr:row>
      <xdr:rowOff>49149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40276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62230</xdr:rowOff>
    </xdr:from>
    <xdr:to>
      <xdr:col>15</xdr:col>
      <xdr:colOff>101600</xdr:colOff>
      <xdr:row>35</xdr:row>
      <xdr:rowOff>163830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66421</xdr:rowOff>
    </xdr:from>
    <xdr:to>
      <xdr:col>10</xdr:col>
      <xdr:colOff>165100</xdr:colOff>
      <xdr:row>35</xdr:row>
      <xdr:rowOff>168021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159148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xdr:rowOff>
    </xdr:from>
    <xdr:to>
      <xdr:col>6</xdr:col>
      <xdr:colOff>38100</xdr:colOff>
      <xdr:row>35</xdr:row>
      <xdr:rowOff>117729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108856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155794</xdr:rowOff>
    </xdr:from>
    <xdr:to>
      <xdr:col>24</xdr:col>
      <xdr:colOff>63500</xdr:colOff>
      <xdr:row>57</xdr:row>
      <xdr:rowOff>137746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585544"/>
          <a:ext cx="838200" cy="3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155794</xdr:rowOff>
    </xdr:from>
    <xdr:to>
      <xdr:col>19</xdr:col>
      <xdr:colOff>177800</xdr:colOff>
      <xdr:row>58</xdr:row>
      <xdr:rowOff>33359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585544"/>
          <a:ext cx="889000" cy="3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33359</xdr:rowOff>
    </xdr:from>
    <xdr:to>
      <xdr:col>15</xdr:col>
      <xdr:colOff>50800</xdr:colOff>
      <xdr:row>58</xdr:row>
      <xdr:rowOff>38659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7745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38659</xdr:rowOff>
    </xdr:from>
    <xdr:to>
      <xdr:col>10</xdr:col>
      <xdr:colOff>114300</xdr:colOff>
      <xdr:row>58</xdr:row>
      <xdr:rowOff>58741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82759"/>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86946</xdr:rowOff>
    </xdr:from>
    <xdr:to>
      <xdr:col>24</xdr:col>
      <xdr:colOff>114300</xdr:colOff>
      <xdr:row>58</xdr:row>
      <xdr:rowOff>17096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8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65373</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104994</xdr:rowOff>
    </xdr:from>
    <xdr:to>
      <xdr:col>20</xdr:col>
      <xdr:colOff>38100</xdr:colOff>
      <xdr:row>56</xdr:row>
      <xdr:rowOff>35144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5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26271</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6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154009</xdr:rowOff>
    </xdr:from>
    <xdr:to>
      <xdr:col>15</xdr:col>
      <xdr:colOff>101600</xdr:colOff>
      <xdr:row>58</xdr:row>
      <xdr:rowOff>84159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75286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159309</xdr:rowOff>
    </xdr:from>
    <xdr:to>
      <xdr:col>10</xdr:col>
      <xdr:colOff>165100</xdr:colOff>
      <xdr:row>58</xdr:row>
      <xdr:rowOff>89459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80586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7941</xdr:rowOff>
    </xdr:from>
    <xdr:to>
      <xdr:col>6</xdr:col>
      <xdr:colOff>38100</xdr:colOff>
      <xdr:row>58</xdr:row>
      <xdr:rowOff>109541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100668</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56931</xdr:rowOff>
    </xdr:from>
    <xdr:to>
      <xdr:col>24</xdr:col>
      <xdr:colOff>63500</xdr:colOff>
      <xdr:row>76</xdr:row>
      <xdr:rowOff>136934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915681"/>
          <a:ext cx="838200" cy="2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136934</xdr:rowOff>
    </xdr:from>
    <xdr:to>
      <xdr:col>19</xdr:col>
      <xdr:colOff>177800</xdr:colOff>
      <xdr:row>77</xdr:row>
      <xdr:rowOff>23823</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167134"/>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23823</xdr:rowOff>
    </xdr:from>
    <xdr:to>
      <xdr:col>15</xdr:col>
      <xdr:colOff>50800</xdr:colOff>
      <xdr:row>77</xdr:row>
      <xdr:rowOff>47117</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25473"/>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46172</xdr:rowOff>
    </xdr:from>
    <xdr:to>
      <xdr:col>10</xdr:col>
      <xdr:colOff>114300</xdr:colOff>
      <xdr:row>77</xdr:row>
      <xdr:rowOff>47117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247822"/>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6131</xdr:rowOff>
    </xdr:from>
    <xdr:to>
      <xdr:col>24</xdr:col>
      <xdr:colOff>114300</xdr:colOff>
      <xdr:row>75</xdr:row>
      <xdr:rowOff>107731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29008</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86134</xdr:rowOff>
    </xdr:from>
    <xdr:to>
      <xdr:col>20</xdr:col>
      <xdr:colOff>38100</xdr:colOff>
      <xdr:row>77</xdr:row>
      <xdr:rowOff>16284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1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32811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8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144473</xdr:rowOff>
    </xdr:from>
    <xdr:to>
      <xdr:col>15</xdr:col>
      <xdr:colOff>101600</xdr:colOff>
      <xdr:row>77</xdr:row>
      <xdr:rowOff>74623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91150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94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167767</xdr:rowOff>
    </xdr:from>
    <xdr:to>
      <xdr:col>10</xdr:col>
      <xdr:colOff>165100</xdr:colOff>
      <xdr:row>77</xdr:row>
      <xdr:rowOff>97917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114444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97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166822</xdr:rowOff>
    </xdr:from>
    <xdr:to>
      <xdr:col>6</xdr:col>
      <xdr:colOff>38100</xdr:colOff>
      <xdr:row>77</xdr:row>
      <xdr:rowOff>96972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1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113499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9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144239</xdr:rowOff>
    </xdr:from>
    <xdr:to>
      <xdr:col>24</xdr:col>
      <xdr:colOff>63500</xdr:colOff>
      <xdr:row>99</xdr:row>
      <xdr:rowOff>67233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946339"/>
          <a:ext cx="8382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67233</xdr:rowOff>
    </xdr:from>
    <xdr:to>
      <xdr:col>19</xdr:col>
      <xdr:colOff>177800</xdr:colOff>
      <xdr:row>99</xdr:row>
      <xdr:rowOff>113902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7040783"/>
          <a:ext cx="889000" cy="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113902</xdr:rowOff>
    </xdr:from>
    <xdr:to>
      <xdr:col>15</xdr:col>
      <xdr:colOff>50800</xdr:colOff>
      <xdr:row>99</xdr:row>
      <xdr:rowOff>117689</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708745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96200</xdr:rowOff>
    </xdr:from>
    <xdr:to>
      <xdr:col>10</xdr:col>
      <xdr:colOff>114300</xdr:colOff>
      <xdr:row>99</xdr:row>
      <xdr:rowOff>117689</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1130300" y="170697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93439</xdr:rowOff>
    </xdr:from>
    <xdr:to>
      <xdr:col>24</xdr:col>
      <xdr:colOff>114300</xdr:colOff>
      <xdr:row>99</xdr:row>
      <xdr:rowOff>23589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8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8366</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8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16433</xdr:rowOff>
    </xdr:from>
    <xdr:to>
      <xdr:col>20</xdr:col>
      <xdr:colOff>38100</xdr:colOff>
      <xdr:row>99</xdr:row>
      <xdr:rowOff>118033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9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109160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70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63102</xdr:rowOff>
    </xdr:from>
    <xdr:to>
      <xdr:col>15</xdr:col>
      <xdr:colOff>101600</xdr:colOff>
      <xdr:row>99</xdr:row>
      <xdr:rowOff>164702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155829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66889</xdr:rowOff>
    </xdr:from>
    <xdr:to>
      <xdr:col>10</xdr:col>
      <xdr:colOff>165100</xdr:colOff>
      <xdr:row>99</xdr:row>
      <xdr:rowOff>168489</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159616</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71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45400</xdr:rowOff>
    </xdr:from>
    <xdr:to>
      <xdr:col>6</xdr:col>
      <xdr:colOff>38100</xdr:colOff>
      <xdr:row>99</xdr:row>
      <xdr:rowOff>147000</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138127</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79611</xdr:rowOff>
    </xdr:from>
    <xdr:to>
      <xdr:col>55</xdr:col>
      <xdr:colOff>0</xdr:colOff>
      <xdr:row>38</xdr:row>
      <xdr:rowOff>99532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594711"/>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65895</xdr:rowOff>
    </xdr:from>
    <xdr:to>
      <xdr:col>50</xdr:col>
      <xdr:colOff>114300</xdr:colOff>
      <xdr:row>38</xdr:row>
      <xdr:rowOff>79611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58099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65895</xdr:rowOff>
    </xdr:from>
    <xdr:to>
      <xdr:col>45</xdr:col>
      <xdr:colOff>177800</xdr:colOff>
      <xdr:row>38</xdr:row>
      <xdr:rowOff>66874</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5809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120432</xdr:rowOff>
    </xdr:from>
    <xdr:to>
      <xdr:col>41</xdr:col>
      <xdr:colOff>50800</xdr:colOff>
      <xdr:row>38</xdr:row>
      <xdr:rowOff>66874</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464082"/>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48732</xdr:rowOff>
    </xdr:from>
    <xdr:to>
      <xdr:col>55</xdr:col>
      <xdr:colOff>50800</xdr:colOff>
      <xdr:row>38</xdr:row>
      <xdr:rowOff>150332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71609</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41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28811</xdr:rowOff>
    </xdr:from>
    <xdr:to>
      <xdr:col>50</xdr:col>
      <xdr:colOff>165100</xdr:colOff>
      <xdr:row>38</xdr:row>
      <xdr:rowOff>130411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146938</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3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15095</xdr:rowOff>
    </xdr:from>
    <xdr:to>
      <xdr:col>46</xdr:col>
      <xdr:colOff>38100</xdr:colOff>
      <xdr:row>38</xdr:row>
      <xdr:rowOff>116695</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133222</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30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xdr:rowOff>
    </xdr:from>
    <xdr:to>
      <xdr:col>41</xdr:col>
      <xdr:colOff>101600</xdr:colOff>
      <xdr:row>38</xdr:row>
      <xdr:rowOff>117674</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134202</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30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69632</xdr:rowOff>
    </xdr:from>
    <xdr:to>
      <xdr:col>36</xdr:col>
      <xdr:colOff>165100</xdr:colOff>
      <xdr:row>37</xdr:row>
      <xdr:rowOff>171232</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16309</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83017" y="618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107924</xdr:rowOff>
    </xdr:from>
    <xdr:to>
      <xdr:col>55</xdr:col>
      <xdr:colOff>0</xdr:colOff>
      <xdr:row>59</xdr:row>
      <xdr:rowOff>55625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9639300" y="9880574"/>
          <a:ext cx="838200" cy="2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107924</xdr:rowOff>
    </xdr:from>
    <xdr:to>
      <xdr:col>50</xdr:col>
      <xdr:colOff>114300</xdr:colOff>
      <xdr:row>58</xdr:row>
      <xdr:rowOff>96119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9880574"/>
          <a:ext cx="889000" cy="15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96119</xdr:rowOff>
    </xdr:from>
    <xdr:to>
      <xdr:col>45</xdr:col>
      <xdr:colOff>177800</xdr:colOff>
      <xdr:row>58</xdr:row>
      <xdr:rowOff>148534</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10040219"/>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148534</xdr:rowOff>
    </xdr:from>
    <xdr:to>
      <xdr:col>41</xdr:col>
      <xdr:colOff>50800</xdr:colOff>
      <xdr:row>59</xdr:row>
      <xdr:rowOff>5218</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10092634"/>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4825</xdr:rowOff>
    </xdr:from>
    <xdr:to>
      <xdr:col>55</xdr:col>
      <xdr:colOff>50800</xdr:colOff>
      <xdr:row>59</xdr:row>
      <xdr:rowOff>106425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10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91202</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100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57124</xdr:rowOff>
    </xdr:from>
    <xdr:to>
      <xdr:col>50</xdr:col>
      <xdr:colOff>165100</xdr:colOff>
      <xdr:row>57</xdr:row>
      <xdr:rowOff>158724</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3801</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372111" y="96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45319</xdr:rowOff>
    </xdr:from>
    <xdr:to>
      <xdr:col>46</xdr:col>
      <xdr:colOff>38100</xdr:colOff>
      <xdr:row>58</xdr:row>
      <xdr:rowOff>146919</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9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163446</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483111" y="97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97734</xdr:rowOff>
    </xdr:from>
    <xdr:to>
      <xdr:col>41</xdr:col>
      <xdr:colOff>101600</xdr:colOff>
      <xdr:row>59</xdr:row>
      <xdr:rowOff>27884</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19011</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101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125868</xdr:rowOff>
    </xdr:from>
    <xdr:to>
      <xdr:col>36</xdr:col>
      <xdr:colOff>165100</xdr:colOff>
      <xdr:row>59</xdr:row>
      <xdr:rowOff>56018</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47145</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52329</xdr:rowOff>
    </xdr:from>
    <xdr:to>
      <xdr:col>55</xdr:col>
      <xdr:colOff>0</xdr:colOff>
      <xdr:row>77</xdr:row>
      <xdr:rowOff>168869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3253979"/>
          <a:ext cx="8382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52329</xdr:rowOff>
    </xdr:from>
    <xdr:to>
      <xdr:col>50</xdr:col>
      <xdr:colOff>114300</xdr:colOff>
      <xdr:row>78</xdr:row>
      <xdr:rowOff>89957</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253979"/>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89957</xdr:rowOff>
    </xdr:from>
    <xdr:to>
      <xdr:col>45</xdr:col>
      <xdr:colOff>177800</xdr:colOff>
      <xdr:row>78</xdr:row>
      <xdr:rowOff>93706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7861300" y="1346305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90551</xdr:rowOff>
    </xdr:from>
    <xdr:to>
      <xdr:col>41</xdr:col>
      <xdr:colOff>50800</xdr:colOff>
      <xdr:row>78</xdr:row>
      <xdr:rowOff>93706</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34636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118069</xdr:rowOff>
    </xdr:from>
    <xdr:to>
      <xdr:col>55</xdr:col>
      <xdr:colOff>50800</xdr:colOff>
      <xdr:row>78</xdr:row>
      <xdr:rowOff>48219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3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32996</xdr:rowOff>
    </xdr:from>
    <xdr:ext cx="469744"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23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xdr:rowOff>
    </xdr:from>
    <xdr:to>
      <xdr:col>50</xdr:col>
      <xdr:colOff>165100</xdr:colOff>
      <xdr:row>77</xdr:row>
      <xdr:rowOff>103129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2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94256</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04428" y="132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39157</xdr:rowOff>
    </xdr:from>
    <xdr:to>
      <xdr:col>46</xdr:col>
      <xdr:colOff>38100</xdr:colOff>
      <xdr:row>78</xdr:row>
      <xdr:rowOff>140757</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131884</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42906</xdr:rowOff>
    </xdr:from>
    <xdr:to>
      <xdr:col>41</xdr:col>
      <xdr:colOff>101600</xdr:colOff>
      <xdr:row>78</xdr:row>
      <xdr:rowOff>144506</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135633</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26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39751</xdr:rowOff>
    </xdr:from>
    <xdr:to>
      <xdr:col>36</xdr:col>
      <xdr:colOff>165100</xdr:colOff>
      <xdr:row>78</xdr:row>
      <xdr:rowOff>141351</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132478</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22313</xdr:rowOff>
    </xdr:from>
    <xdr:to>
      <xdr:col>55</xdr:col>
      <xdr:colOff>0</xdr:colOff>
      <xdr:row>97</xdr:row>
      <xdr:rowOff>17013</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9639300" y="16481513"/>
          <a:ext cx="838200" cy="1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17013</xdr:rowOff>
    </xdr:from>
    <xdr:to>
      <xdr:col>50</xdr:col>
      <xdr:colOff>114300</xdr:colOff>
      <xdr:row>97</xdr:row>
      <xdr:rowOff>43188</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64766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43117</xdr:rowOff>
    </xdr:from>
    <xdr:to>
      <xdr:col>45</xdr:col>
      <xdr:colOff>177800</xdr:colOff>
      <xdr:row>97</xdr:row>
      <xdr:rowOff>43188</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7861300" y="16673767"/>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57533</xdr:rowOff>
    </xdr:from>
    <xdr:to>
      <xdr:col>41</xdr:col>
      <xdr:colOff>50800</xdr:colOff>
      <xdr:row>97</xdr:row>
      <xdr:rowOff>43117</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6972300" y="16516733"/>
          <a:ext cx="889000" cy="15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142963</xdr:rowOff>
    </xdr:from>
    <xdr:to>
      <xdr:col>55</xdr:col>
      <xdr:colOff>50800</xdr:colOff>
      <xdr:row>96</xdr:row>
      <xdr:rowOff>73113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165840</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137663</xdr:rowOff>
    </xdr:from>
    <xdr:to>
      <xdr:col>50</xdr:col>
      <xdr:colOff>165100</xdr:colOff>
      <xdr:row>97</xdr:row>
      <xdr:rowOff>67813</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58940</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6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163838</xdr:rowOff>
    </xdr:from>
    <xdr:to>
      <xdr:col>46</xdr:col>
      <xdr:colOff>38100</xdr:colOff>
      <xdr:row>97</xdr:row>
      <xdr:rowOff>93988</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6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85115</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163767</xdr:rowOff>
    </xdr:from>
    <xdr:to>
      <xdr:col>41</xdr:col>
      <xdr:colOff>101600</xdr:colOff>
      <xdr:row>97</xdr:row>
      <xdr:rowOff>93917</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85044</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6733</xdr:rowOff>
    </xdr:from>
    <xdr:to>
      <xdr:col>36</xdr:col>
      <xdr:colOff>165100</xdr:colOff>
      <xdr:row>96</xdr:row>
      <xdr:rowOff>108333</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4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124860</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2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83160</xdr:rowOff>
    </xdr:from>
    <xdr:to>
      <xdr:col>85</xdr:col>
      <xdr:colOff>127000</xdr:colOff>
      <xdr:row>37</xdr:row>
      <xdr:rowOff>98438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5481300" y="6426810"/>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98438</xdr:rowOff>
    </xdr:from>
    <xdr:to>
      <xdr:col>81</xdr:col>
      <xdr:colOff>50800</xdr:colOff>
      <xdr:row>37</xdr:row>
      <xdr:rowOff>111335</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4592300" y="644208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111335</xdr:rowOff>
    </xdr:from>
    <xdr:to>
      <xdr:col>76</xdr:col>
      <xdr:colOff>114300</xdr:colOff>
      <xdr:row>37</xdr:row>
      <xdr:rowOff>139776</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454985"/>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137871</xdr:rowOff>
    </xdr:from>
    <xdr:to>
      <xdr:col>71</xdr:col>
      <xdr:colOff>177800</xdr:colOff>
      <xdr:row>37</xdr:row>
      <xdr:rowOff>139776</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2814300" y="64815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32360</xdr:rowOff>
    </xdr:from>
    <xdr:to>
      <xdr:col>85</xdr:col>
      <xdr:colOff>177800</xdr:colOff>
      <xdr:row>37</xdr:row>
      <xdr:rowOff>133960</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47638</xdr:rowOff>
    </xdr:from>
    <xdr:to>
      <xdr:col>81</xdr:col>
      <xdr:colOff>101600</xdr:colOff>
      <xdr:row>37</xdr:row>
      <xdr:rowOff>149238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140364</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60535</xdr:rowOff>
    </xdr:from>
    <xdr:to>
      <xdr:col>76</xdr:col>
      <xdr:colOff>165100</xdr:colOff>
      <xdr:row>37</xdr:row>
      <xdr:rowOff>162134</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404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153261</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64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88976</xdr:rowOff>
    </xdr:from>
    <xdr:to>
      <xdr:col>72</xdr:col>
      <xdr:colOff>38100</xdr:colOff>
      <xdr:row>38</xdr:row>
      <xdr:rowOff>19126</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10253</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87071</xdr:rowOff>
    </xdr:from>
    <xdr:to>
      <xdr:col>67</xdr:col>
      <xdr:colOff>101600</xdr:colOff>
      <xdr:row>38</xdr:row>
      <xdr:rowOff>17221</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8348</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102717</xdr:rowOff>
    </xdr:from>
    <xdr:to>
      <xdr:col>85</xdr:col>
      <xdr:colOff>127000</xdr:colOff>
      <xdr:row>57</xdr:row>
      <xdr:rowOff>125408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5481300" y="9875367"/>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102717</xdr:rowOff>
    </xdr:from>
    <xdr:to>
      <xdr:col>81</xdr:col>
      <xdr:colOff>50800</xdr:colOff>
      <xdr:row>57</xdr:row>
      <xdr:rowOff>146841</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4592300" y="9875367"/>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146179</xdr:rowOff>
    </xdr:from>
    <xdr:to>
      <xdr:col>76</xdr:col>
      <xdr:colOff>114300</xdr:colOff>
      <xdr:row>57</xdr:row>
      <xdr:rowOff>146841</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3703300" y="9918829"/>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92613</xdr:rowOff>
    </xdr:from>
    <xdr:to>
      <xdr:col>71</xdr:col>
      <xdr:colOff>177800</xdr:colOff>
      <xdr:row>57</xdr:row>
      <xdr:rowOff>146179</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a:off x="12814300" y="9865263"/>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74608</xdr:rowOff>
    </xdr:from>
    <xdr:to>
      <xdr:col>85</xdr:col>
      <xdr:colOff>177800</xdr:colOff>
      <xdr:row>58</xdr:row>
      <xdr:rowOff>4758</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6268700" y="98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51917</xdr:rowOff>
    </xdr:from>
    <xdr:to>
      <xdr:col>81</xdr:col>
      <xdr:colOff>101600</xdr:colOff>
      <xdr:row>57</xdr:row>
      <xdr:rowOff>153517</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5430500" y="98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144644</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5214111" y="99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96041</xdr:rowOff>
    </xdr:from>
    <xdr:to>
      <xdr:col>76</xdr:col>
      <xdr:colOff>165100</xdr:colOff>
      <xdr:row>58</xdr:row>
      <xdr:rowOff>26191</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4541500" y="9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17318</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325111" y="99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95379</xdr:rowOff>
    </xdr:from>
    <xdr:to>
      <xdr:col>72</xdr:col>
      <xdr:colOff>38100</xdr:colOff>
      <xdr:row>58</xdr:row>
      <xdr:rowOff>25529</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3652500" y="98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16656</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436111" y="99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41813</xdr:rowOff>
    </xdr:from>
    <xdr:to>
      <xdr:col>67</xdr:col>
      <xdr:colOff>101600</xdr:colOff>
      <xdr:row>57</xdr:row>
      <xdr:rowOff>143413</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2763500" y="98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134540</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547111" y="99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41084</xdr:rowOff>
    </xdr:from>
    <xdr:to>
      <xdr:col>85</xdr:col>
      <xdr:colOff>127000</xdr:colOff>
      <xdr:row>79</xdr:row>
      <xdr:rowOff>43765</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5481300" y="1358563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43765</xdr:rowOff>
    </xdr:from>
    <xdr:to>
      <xdr:col>81</xdr:col>
      <xdr:colOff>50800</xdr:colOff>
      <xdr:row>79</xdr:row>
      <xdr:rowOff>44222</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4592300" y="135883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32919</xdr:rowOff>
    </xdr:from>
    <xdr:to>
      <xdr:col>76</xdr:col>
      <xdr:colOff>114300</xdr:colOff>
      <xdr:row>79</xdr:row>
      <xdr:rowOff>44222</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3703300" y="1357746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32919</xdr:rowOff>
    </xdr:from>
    <xdr:to>
      <xdr:col>71</xdr:col>
      <xdr:colOff>177800</xdr:colOff>
      <xdr:row>79</xdr:row>
      <xdr:rowOff>36728</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2814300" y="1357746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161734</xdr:rowOff>
    </xdr:from>
    <xdr:to>
      <xdr:col>85</xdr:col>
      <xdr:colOff>177800</xdr:colOff>
      <xdr:row>79</xdr:row>
      <xdr:rowOff>91884</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5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164415</xdr:rowOff>
    </xdr:from>
    <xdr:to>
      <xdr:col>81</xdr:col>
      <xdr:colOff>101600</xdr:colOff>
      <xdr:row>79</xdr:row>
      <xdr:rowOff>94565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85692</xdr:rowOff>
    </xdr:from>
    <xdr:ext cx="313932"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164872</xdr:rowOff>
    </xdr:from>
    <xdr:to>
      <xdr:col>76</xdr:col>
      <xdr:colOff>165100</xdr:colOff>
      <xdr:row>79</xdr:row>
      <xdr:rowOff>95022</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86149</xdr:rowOff>
    </xdr:from>
    <xdr:ext cx="313932"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435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153569</xdr:rowOff>
    </xdr:from>
    <xdr:to>
      <xdr:col>72</xdr:col>
      <xdr:colOff>38100</xdr:colOff>
      <xdr:row>79</xdr:row>
      <xdr:rowOff>83719</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5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74846</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14017" y="1361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157378</xdr:rowOff>
    </xdr:from>
    <xdr:to>
      <xdr:col>67</xdr:col>
      <xdr:colOff>101600</xdr:colOff>
      <xdr:row>79</xdr:row>
      <xdr:rowOff>87528</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78655</xdr:rowOff>
    </xdr:from>
    <xdr:ext cx="378565"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625017" y="1362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149644</xdr:rowOff>
    </xdr:from>
    <xdr:to>
      <xdr:col>85</xdr:col>
      <xdr:colOff>127000</xdr:colOff>
      <xdr:row>96</xdr:row>
      <xdr:rowOff>159719</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5481300" y="1660884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59314</xdr:rowOff>
    </xdr:from>
    <xdr:to>
      <xdr:col>81</xdr:col>
      <xdr:colOff>50800</xdr:colOff>
      <xdr:row>96</xdr:row>
      <xdr:rowOff>159719</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4592300" y="16518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59314</xdr:rowOff>
    </xdr:from>
    <xdr:to>
      <xdr:col>76</xdr:col>
      <xdr:colOff>114300</xdr:colOff>
      <xdr:row>96</xdr:row>
      <xdr:rowOff>109083</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3703300" y="16518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109083</xdr:rowOff>
    </xdr:from>
    <xdr:to>
      <xdr:col>71</xdr:col>
      <xdr:colOff>177800</xdr:colOff>
      <xdr:row>96</xdr:row>
      <xdr:rowOff>115109</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flipV="1">
          <a:off x="12814300" y="16568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98844</xdr:rowOff>
    </xdr:from>
    <xdr:to>
      <xdr:col>85</xdr:col>
      <xdr:colOff>177800</xdr:colOff>
      <xdr:row>97</xdr:row>
      <xdr:rowOff>28994</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5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77271</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5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108919</xdr:rowOff>
    </xdr:from>
    <xdr:to>
      <xdr:col>81</xdr:col>
      <xdr:colOff>101600</xdr:colOff>
      <xdr:row>97</xdr:row>
      <xdr:rowOff>39069</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30196</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6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8514</xdr:rowOff>
    </xdr:from>
    <xdr:to>
      <xdr:col>76</xdr:col>
      <xdr:colOff>165100</xdr:colOff>
      <xdr:row>96</xdr:row>
      <xdr:rowOff>110114</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126641</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58283</xdr:rowOff>
    </xdr:from>
    <xdr:to>
      <xdr:col>72</xdr:col>
      <xdr:colOff>38100</xdr:colOff>
      <xdr:row>96</xdr:row>
      <xdr:rowOff>159883</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151010</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64309</xdr:rowOff>
    </xdr:from>
    <xdr:to>
      <xdr:col>67</xdr:col>
      <xdr:colOff>101600</xdr:colOff>
      <xdr:row>96</xdr:row>
      <xdr:rowOff>165909</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157036</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目的別歳出決算額の住民一人当たりの議会費は、類似団体平均よりは若干下回っている。総務費は令和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年度の特別定額給付金の皆減により大幅な減となっているが、類似団体平均、全国平均、県平均を下回っている。民生費は子育て世帯臨時特別給付金等の影響で令和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り、類似団体平均よりは上回る傾向にあるが、全国平均、県平均よりは下回っている。衛生費は新型コロナワクチン接種事業等の影響で増えてはいるが、類似団体平均、全国平均、県平均を下回っている。労働費は同水準で推移している。農林水産業費は農水産物流通・加工・観光拠点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年度で完了したことで大幅な減となり、類似団体平均、全国平均、県平均を下回っている。商工費は町内企業消費拡大商品券事業の皆減により住民一人当たり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全国平均、県平均も下回っている。土木費は全国平均よりは下回っているものの類似団体平均、県平均は上回っており、主な要因としては西原西地区土地区画整理事業、小波津川改修事業の影響によるものである。消防費は類似団体平均より下回っているが、全国平均、県平均よりは上回っており、主な要因は消防庁舎建設が影響している。教育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年度の児童用端末購入費等が減となり、類似団体平均、全国平均、県平均を下回っている。災害復旧費は翁長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復旧事業により増となってはいるが、類似団体平均、全国平均、県平均は下回っている。公債費は、農水産物流通・加工・観光拠点施設整備の償還が始まり増となっているが、類似団体平均、全国平均、県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財政調整基金残高は、標準財政規模費比で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％以上維持し、令和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年度は取崩しより積立てが増えたため、令和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実質収支額は、歳出削減策を着実に進めていることから、継続的に黒字を確保している。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実質単年度収支は、財政調整基金の取崩しが令和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年度より少なかったため、黒字となった。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・連結実質赤字比率の標準財政規模比について、令和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年度も黒字額が赤字額を上回っている状況に変わりはない。一般会計の黒字額は微増ではあるが、水道事業会計の黒字額が大きいため、国民健康保険特別会計の赤字を補っている状況である。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・国民健康保険特別会計の赤字額については、平成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年度は一般会計から累積赤字解消のための法定外繰出は行わなかったため、赤字額は大きいが、当該繰出を平成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億円、令和元年度は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億円を実施、さらに令和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年度は税率改定により税収が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億円増になったことにより、赤字額は減となった。令和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年度においても、法定外繰出を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億円実施し、赤字額が減となっている。今後も、国民健康保険特別会計累積赤字解消計画どおりに赤字を解消していくため、計画的に基金を積み立てるなど、安定した財政運営に努めていく。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え、その要因は臨時財政対策債の据え置きなしでの償還、農水産物流通・加工・観光拠点施設整備の償還の開始があげられる。組合等への負担金等は、東部消防組合への負担金が増となり、今後も東部消防庁舎建設事業に伴う起債の償還も控えており、増えていくことが予想される。今後、元利償還金については減少していく予想ではあるが、組合等への負担金の増もあるため、投資事業の削減に努め、新規発行を抑制し、償還額の平準化及び実質公債比率が急激に上昇しないよ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年度より減少しており、ここ数年は減少傾向にある。その中でも最も割合の大きい地方債の現在高は、令和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ている。公営企業債等繰入見込額も年々減少している。組合等負担等見込額は、東部消防庁舎の建設事業の影響により増額しており、今後も他組合においても多額の費用がかかることが見込まれるため、増加傾向になる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・充当可能財源等は、減少傾向から令和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年度は増加に転じ、令和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年度も引き続き増加となった。増の要因としては、基金管理方針や国民健康保険特別会計の累積赤字解消計画による計画的な特定目的基金の執行が考えられる。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百万円の増となった。増額となった主な基金は、財政調整基金、特別会計繰出準備基金及び公共施設修繕等基金である。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百万円を取崩したが、補正で積立を行い、令和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当初予算編成時に収支不足が続く見通しであり、国民健康保険特別会計赤字解消のための法定外繰出を計画的に進め、老朽化した公共施設の更新や退職手当特別負担金の増加等に対応するためにも、町基金管理方針に沿って、計画的な基金の積立を行い、安定的な財政運営に欠かせない基金を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・特別会計繰出準備基金　　　　　：特別会計で多額の費用が必要になった時に備え、積み立てる基金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・公共施設修繕等基金　　　　　　：老朽化した公共施設の更新に必要な費用を積み立てる基金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・町立小中学校体育館長寿命化基金：小中学校体育館の屋根を更新整備するために積み立てる基金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・教育環境整備基金　　　　　　　：教育環境を整備するための基金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・職員退職手当特別負担金基金　　：職員が退職した場合に負担しなければならない特別負担金の財源に充てるために積み立てる基金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・公共施設修繕等基金は、町基金管理方針に基づいた積立分に加え、今後の老朽化した公共施設更新に備え、補正時に追加で積み立てたことによる増額。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・特別会計繰出準備基金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百万円の増額は、国民健康保険特別会計への累積赤字解消のための法定外繰出金として、計画的に積み立てたことによる増額。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今後は、老朽化した公共施設の更新や退職手当特別負担金の増加等にも対応するため、町基金管理方針に沿って、計画的な基金の積立を行い、安定的な財政運営に欠かせない基金を管理していく。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また、国民健康保険特別会計の累積赤字解消のための法定外繰出を計画的に進め、今後増加が見込まれる教育環境整備に要する経費等にも対応するため、補正予算での余剰金を積み立てていく。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百万円を取崩したが、補正で積立を行い、令和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財政調整基金の残高は、災害や緊急的な財政出動に備え、標準財政規模の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百万円）になるようにと努めることとしている。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年度普通交付税が追加交付となり、その中で令和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年度の臨時財政対策債を償還するための基金積立に要する経費が措置されたことから、「臨時財政対策債償還基金費」の算定額全額を積み立てたことが増額の要因である。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今回積立てた「臨時財政対策債償還基金費」分については、計画的に取崩しを行い、償還に充当していく。また、今後は繰上償還も視野に入れ、計画的に積立を行うことを目標とする。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類似団体より低い水準で推移しているが、年々比率が上昇しており、施設の老朽化が進んでいる。平成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年度に策定した公共施設総合管理計画については令和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改定を行い、その中で各施設の老朽化比率を把握し、長期的な維持管理が必要としている。また、今後の公共構築物の更新投資のシミュレーションも多額の費用を要するとの試算が出ているため、公共施設等の管理に関する基本方針に基づき、施設の長寿命化並びに施設機能の統廃合や集約化、</a:t>
          </a:r>
          <a:r>
            <a:rPr kumimoji="1" lang="en-US" altLang="ja-JP" sz="1000">
              <a:solidFill>
                <a:schemeClr val="dk1"/>
              </a:solidFill>
              <a:effectLst/>
              <a:latin typeface="+mn-lt"/>
              <a:ea typeface="+mn-ea"/>
              <a:cs typeface="+mn-cs"/>
            </a:rPr>
            <a:t>PPP/PFI</a:t>
          </a:r>
          <a:r>
            <a:rPr kumimoji="1" lang="ja-JP" altLang="ja-JP" sz="1000">
              <a:solidFill>
                <a:schemeClr val="dk1"/>
              </a:solidFill>
              <a:effectLst/>
              <a:latin typeface="+mn-lt"/>
              <a:ea typeface="+mn-ea"/>
              <a:cs typeface="+mn-cs"/>
            </a:rPr>
            <a:t>などの民間活力の活用などを検討していく必要がある。</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83" name="楕円 82"/>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84" name="有形固定資産減価償却率該当値テキスト"/>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5" name="楕円 84"/>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142694</xdr:rowOff>
    </xdr:from>
    <xdr:to>
      <xdr:col>23</xdr:col>
      <xdr:colOff>85725</xdr:colOff>
      <xdr:row>29</xdr:row>
      <xdr:rowOff>17508</xdr:rowOff>
    </xdr:to>
    <xdr:cxnSp macro="">
      <xdr:nvCxnSpPr>
        <xdr:cNvPr id="86" name="直線コネクタ 85"/>
        <xdr:cNvCxnSpPr/>
      </xdr:nvCxnSpPr>
      <xdr:spPr>
        <a:xfrm>
          <a:off x="4051300" y="571481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87" name="楕円 86"/>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28</xdr:row>
      <xdr:rowOff>142694</xdr:rowOff>
    </xdr:to>
    <xdr:cxnSp macro="">
      <xdr:nvCxnSpPr>
        <xdr:cNvPr id="88" name="直線コネクタ 87"/>
        <xdr:cNvCxnSpPr/>
      </xdr:nvCxnSpPr>
      <xdr:spPr>
        <a:xfrm>
          <a:off x="3289300" y="569014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89" name="楕円 88"/>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118019</xdr:rowOff>
    </xdr:to>
    <xdr:cxnSp macro="">
      <xdr:nvCxnSpPr>
        <xdr:cNvPr id="90" name="直線コネクタ 89"/>
        <xdr:cNvCxnSpPr/>
      </xdr:nvCxnSpPr>
      <xdr:spPr>
        <a:xfrm>
          <a:off x="2527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78286</xdr:rowOff>
    </xdr:from>
    <xdr:to>
      <xdr:col>7</xdr:col>
      <xdr:colOff>187325</xdr:colOff>
      <xdr:row>28</xdr:row>
      <xdr:rowOff>8436</xdr:rowOff>
    </xdr:to>
    <xdr:sp macro="" textlink="">
      <xdr:nvSpPr>
        <xdr:cNvPr id="91" name="楕円 90"/>
        <xdr:cNvSpPr/>
      </xdr:nvSpPr>
      <xdr:spPr>
        <a:xfrm>
          <a:off x="1714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28</xdr:row>
      <xdr:rowOff>37828</xdr:rowOff>
    </xdr:to>
    <xdr:cxnSp macro="">
      <xdr:nvCxnSpPr>
        <xdr:cNvPr id="92" name="直線コネクタ 91"/>
        <xdr:cNvCxnSpPr/>
      </xdr:nvCxnSpPr>
      <xdr:spPr>
        <a:xfrm>
          <a:off x="1765300" y="552976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97"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98"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99" name="n_3mainValue有形固定資産減価償却率"/>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24963</xdr:rowOff>
    </xdr:from>
    <xdr:ext cx="405111" cy="259045"/>
    <xdr:sp macro="" textlink="">
      <xdr:nvSpPr>
        <xdr:cNvPr id="100" name="n_4mainValue有形固定資産減価償却率"/>
        <xdr:cNvSpPr txBox="1"/>
      </xdr:nvSpPr>
      <xdr:spPr>
        <a:xfrm>
          <a:off x="1562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年度に比べ、令和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公園緑地整備事業等の規模の大きい起債の完済による地方債残高の減少や公営企業債繰入見込額の減少により将来負担額が減少したこと、また特定目的基金をはじめとして計画的に基金の積立を行えたことから、債務償還比率についても下がっており改善している。しかし、類似団体と比べると比率は若干上回っており、今後も扶助費や一部事務組合負担金といった経常経費の増加、老朽化した施設改修等に係る地方債の発生が見込まれることから、引き続き、経常経費の削減に努め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9271</xdr:rowOff>
    </xdr:from>
    <xdr:to>
      <xdr:col>76</xdr:col>
      <xdr:colOff>73025</xdr:colOff>
      <xdr:row>29</xdr:row>
      <xdr:rowOff>110871</xdr:rowOff>
    </xdr:to>
    <xdr:sp macro="" textlink="">
      <xdr:nvSpPr>
        <xdr:cNvPr id="145" name="楕円 144"/>
        <xdr:cNvSpPr/>
      </xdr:nvSpPr>
      <xdr:spPr>
        <a:xfrm>
          <a:off x="1474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159148</xdr:rowOff>
    </xdr:from>
    <xdr:ext cx="469744" cy="259045"/>
    <xdr:sp macro="" textlink="">
      <xdr:nvSpPr>
        <xdr:cNvPr id="146" name="債務償還比率該当値テキスト"/>
        <xdr:cNvSpPr txBox="1"/>
      </xdr:nvSpPr>
      <xdr:spPr>
        <a:xfrm>
          <a:off x="14846300" y="57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23135</xdr:rowOff>
    </xdr:from>
    <xdr:to>
      <xdr:col>72</xdr:col>
      <xdr:colOff>123825</xdr:colOff>
      <xdr:row>30</xdr:row>
      <xdr:rowOff>124735</xdr:rowOff>
    </xdr:to>
    <xdr:sp macro="" textlink="">
      <xdr:nvSpPr>
        <xdr:cNvPr id="147" name="楕円 146"/>
        <xdr:cNvSpPr/>
      </xdr:nvSpPr>
      <xdr:spPr>
        <a:xfrm>
          <a:off x="14033500" y="59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60071</xdr:rowOff>
    </xdr:from>
    <xdr:to>
      <xdr:col>76</xdr:col>
      <xdr:colOff>22225</xdr:colOff>
      <xdr:row>30</xdr:row>
      <xdr:rowOff>73935</xdr:rowOff>
    </xdr:to>
    <xdr:cxnSp macro="">
      <xdr:nvCxnSpPr>
        <xdr:cNvPr id="148" name="直線コネクタ 147"/>
        <xdr:cNvCxnSpPr/>
      </xdr:nvCxnSpPr>
      <xdr:spPr>
        <a:xfrm flipV="1">
          <a:off x="14084300" y="5803646"/>
          <a:ext cx="7112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125208</xdr:rowOff>
    </xdr:from>
    <xdr:to>
      <xdr:col>68</xdr:col>
      <xdr:colOff>123825</xdr:colOff>
      <xdr:row>31</xdr:row>
      <xdr:rowOff>55358</xdr:rowOff>
    </xdr:to>
    <xdr:sp macro="" textlink="">
      <xdr:nvSpPr>
        <xdr:cNvPr id="149" name="楕円 148"/>
        <xdr:cNvSpPr/>
      </xdr:nvSpPr>
      <xdr:spPr>
        <a:xfrm>
          <a:off x="13271500" y="6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73935</xdr:rowOff>
    </xdr:from>
    <xdr:to>
      <xdr:col>72</xdr:col>
      <xdr:colOff>73025</xdr:colOff>
      <xdr:row>31</xdr:row>
      <xdr:rowOff>4558</xdr:rowOff>
    </xdr:to>
    <xdr:cxnSp macro="">
      <xdr:nvCxnSpPr>
        <xdr:cNvPr id="150" name="直線コネクタ 149"/>
        <xdr:cNvCxnSpPr/>
      </xdr:nvCxnSpPr>
      <xdr:spPr>
        <a:xfrm flipV="1">
          <a:off x="13322300" y="5988960"/>
          <a:ext cx="762000" cy="10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162630</xdr:rowOff>
    </xdr:from>
    <xdr:to>
      <xdr:col>64</xdr:col>
      <xdr:colOff>123825</xdr:colOff>
      <xdr:row>31</xdr:row>
      <xdr:rowOff>92780</xdr:rowOff>
    </xdr:to>
    <xdr:sp macro="" textlink="">
      <xdr:nvSpPr>
        <xdr:cNvPr id="151" name="楕円 150"/>
        <xdr:cNvSpPr/>
      </xdr:nvSpPr>
      <xdr:spPr>
        <a:xfrm>
          <a:off x="125095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4558</xdr:rowOff>
    </xdr:from>
    <xdr:to>
      <xdr:col>68</xdr:col>
      <xdr:colOff>73025</xdr:colOff>
      <xdr:row>31</xdr:row>
      <xdr:rowOff>41980</xdr:rowOff>
    </xdr:to>
    <xdr:cxnSp macro="">
      <xdr:nvCxnSpPr>
        <xdr:cNvPr id="152" name="直線コネクタ 151"/>
        <xdr:cNvCxnSpPr/>
      </xdr:nvCxnSpPr>
      <xdr:spPr>
        <a:xfrm flipV="1">
          <a:off x="12560300" y="6091033"/>
          <a:ext cx="762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54822</xdr:rowOff>
    </xdr:from>
    <xdr:to>
      <xdr:col>60</xdr:col>
      <xdr:colOff>123825</xdr:colOff>
      <xdr:row>32</xdr:row>
      <xdr:rowOff>156422</xdr:rowOff>
    </xdr:to>
    <xdr:sp macro="" textlink="">
      <xdr:nvSpPr>
        <xdr:cNvPr id="153" name="楕円 152"/>
        <xdr:cNvSpPr/>
      </xdr:nvSpPr>
      <xdr:spPr>
        <a:xfrm>
          <a:off x="11747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41980</xdr:rowOff>
    </xdr:from>
    <xdr:to>
      <xdr:col>64</xdr:col>
      <xdr:colOff>73025</xdr:colOff>
      <xdr:row>32</xdr:row>
      <xdr:rowOff>105622</xdr:rowOff>
    </xdr:to>
    <xdr:cxnSp macro="">
      <xdr:nvCxnSpPr>
        <xdr:cNvPr id="154" name="直線コネクタ 153"/>
        <xdr:cNvCxnSpPr/>
      </xdr:nvCxnSpPr>
      <xdr:spPr>
        <a:xfrm flipV="1">
          <a:off x="11798300" y="6128455"/>
          <a:ext cx="762000" cy="2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115862</xdr:rowOff>
    </xdr:from>
    <xdr:ext cx="469744" cy="259045"/>
    <xdr:sp macro="" textlink="">
      <xdr:nvSpPr>
        <xdr:cNvPr id="159" name="n_1mainValue債務償還比率"/>
        <xdr:cNvSpPr txBox="1"/>
      </xdr:nvSpPr>
      <xdr:spPr>
        <a:xfrm>
          <a:off x="13836727" y="60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46485</xdr:rowOff>
    </xdr:from>
    <xdr:ext cx="469744" cy="259045"/>
    <xdr:sp macro="" textlink="">
      <xdr:nvSpPr>
        <xdr:cNvPr id="160" name="n_2mainValue債務償還比率"/>
        <xdr:cNvSpPr txBox="1"/>
      </xdr:nvSpPr>
      <xdr:spPr>
        <a:xfrm>
          <a:off x="13087427" y="61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83907</xdr:rowOff>
    </xdr:from>
    <xdr:ext cx="469744" cy="259045"/>
    <xdr:sp macro="" textlink="">
      <xdr:nvSpPr>
        <xdr:cNvPr id="161" name="n_3mainValue債務償還比率"/>
        <xdr:cNvSpPr txBox="1"/>
      </xdr:nvSpPr>
      <xdr:spPr>
        <a:xfrm>
          <a:off x="12325427" y="61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147549</xdr:rowOff>
    </xdr:from>
    <xdr:ext cx="469744" cy="259045"/>
    <xdr:sp macro="" textlink="">
      <xdr:nvSpPr>
        <xdr:cNvPr id="162" name="n_4mainValue債務償還比率"/>
        <xdr:cNvSpPr txBox="1"/>
      </xdr:nvSpPr>
      <xdr:spPr>
        <a:xfrm>
          <a:off x="11563427" y="64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72390</xdr:rowOff>
    </xdr:to>
    <xdr:cxnSp macro="">
      <xdr:nvCxnSpPr>
        <xdr:cNvPr id="76" name="直線コネクタ 75"/>
        <xdr:cNvCxnSpPr/>
      </xdr:nvCxnSpPr>
      <xdr:spPr>
        <a:xfrm>
          <a:off x="3797300" y="6408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64770</xdr:rowOff>
    </xdr:to>
    <xdr:cxnSp macro="">
      <xdr:nvCxnSpPr>
        <xdr:cNvPr id="78" name="直線コネクタ 77"/>
        <xdr:cNvCxnSpPr/>
      </xdr:nvCxnSpPr>
      <xdr:spPr>
        <a:xfrm>
          <a:off x="2908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20955</xdr:rowOff>
    </xdr:to>
    <xdr:cxnSp macro="">
      <xdr:nvCxnSpPr>
        <xdr:cNvPr id="80" name="直線コネクタ 79"/>
        <xdr:cNvCxnSpPr/>
      </xdr:nvCxnSpPr>
      <xdr:spPr>
        <a:xfrm>
          <a:off x="2019300" y="636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xdr:cNvCxnSpPr/>
      </xdr:nvCxnSpPr>
      <xdr:spPr>
        <a:xfrm>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52184</xdr:rowOff>
    </xdr:from>
    <xdr:to>
      <xdr:col>55</xdr:col>
      <xdr:colOff>50800</xdr:colOff>
      <xdr:row>41</xdr:row>
      <xdr:rowOff>153784</xdr:rowOff>
    </xdr:to>
    <xdr:sp macro="" textlink="">
      <xdr:nvSpPr>
        <xdr:cNvPr id="130" name="楕円 129"/>
        <xdr:cNvSpPr/>
      </xdr:nvSpPr>
      <xdr:spPr>
        <a:xfrm>
          <a:off x="10426700" y="70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138561</xdr:rowOff>
    </xdr:from>
    <xdr:ext cx="469744" cy="259045"/>
    <xdr:sp macro="" textlink="">
      <xdr:nvSpPr>
        <xdr:cNvPr id="131" name="【道路】&#10;一人当たり延長該当値テキスト"/>
        <xdr:cNvSpPr txBox="1"/>
      </xdr:nvSpPr>
      <xdr:spPr>
        <a:xfrm>
          <a:off x="10515600" y="69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51803</xdr:rowOff>
    </xdr:from>
    <xdr:to>
      <xdr:col>50</xdr:col>
      <xdr:colOff>165100</xdr:colOff>
      <xdr:row>41</xdr:row>
      <xdr:rowOff>153403</xdr:rowOff>
    </xdr:to>
    <xdr:sp macro="" textlink="">
      <xdr:nvSpPr>
        <xdr:cNvPr id="132" name="楕円 131"/>
        <xdr:cNvSpPr/>
      </xdr:nvSpPr>
      <xdr:spPr>
        <a:xfrm>
          <a:off x="9588500" y="7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102603</xdr:rowOff>
    </xdr:from>
    <xdr:to>
      <xdr:col>55</xdr:col>
      <xdr:colOff>0</xdr:colOff>
      <xdr:row>41</xdr:row>
      <xdr:rowOff>102984</xdr:rowOff>
    </xdr:to>
    <xdr:cxnSp macro="">
      <xdr:nvCxnSpPr>
        <xdr:cNvPr id="133" name="直線コネクタ 132"/>
        <xdr:cNvCxnSpPr/>
      </xdr:nvCxnSpPr>
      <xdr:spPr>
        <a:xfrm>
          <a:off x="9639300" y="713205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56109</xdr:rowOff>
    </xdr:from>
    <xdr:to>
      <xdr:col>46</xdr:col>
      <xdr:colOff>38100</xdr:colOff>
      <xdr:row>41</xdr:row>
      <xdr:rowOff>157709</xdr:rowOff>
    </xdr:to>
    <xdr:sp macro="" textlink="">
      <xdr:nvSpPr>
        <xdr:cNvPr id="134" name="楕円 133"/>
        <xdr:cNvSpPr/>
      </xdr:nvSpPr>
      <xdr:spPr>
        <a:xfrm>
          <a:off x="86995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102603</xdr:rowOff>
    </xdr:from>
    <xdr:to>
      <xdr:col>50</xdr:col>
      <xdr:colOff>114300</xdr:colOff>
      <xdr:row>41</xdr:row>
      <xdr:rowOff>106909</xdr:rowOff>
    </xdr:to>
    <xdr:cxnSp macro="">
      <xdr:nvCxnSpPr>
        <xdr:cNvPr id="135" name="直線コネクタ 134"/>
        <xdr:cNvCxnSpPr/>
      </xdr:nvCxnSpPr>
      <xdr:spPr>
        <a:xfrm flipV="1">
          <a:off x="8750300" y="713205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62738</xdr:rowOff>
    </xdr:from>
    <xdr:to>
      <xdr:col>41</xdr:col>
      <xdr:colOff>101600</xdr:colOff>
      <xdr:row>41</xdr:row>
      <xdr:rowOff>164338</xdr:rowOff>
    </xdr:to>
    <xdr:sp macro="" textlink="">
      <xdr:nvSpPr>
        <xdr:cNvPr id="136" name="楕円 135"/>
        <xdr:cNvSpPr/>
      </xdr:nvSpPr>
      <xdr:spPr>
        <a:xfrm>
          <a:off x="7810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106909</xdr:rowOff>
    </xdr:from>
    <xdr:to>
      <xdr:col>45</xdr:col>
      <xdr:colOff>177800</xdr:colOff>
      <xdr:row>41</xdr:row>
      <xdr:rowOff>113538</xdr:rowOff>
    </xdr:to>
    <xdr:cxnSp macro="">
      <xdr:nvCxnSpPr>
        <xdr:cNvPr id="137" name="直線コネクタ 136"/>
        <xdr:cNvCxnSpPr/>
      </xdr:nvCxnSpPr>
      <xdr:spPr>
        <a:xfrm flipV="1">
          <a:off x="7861300" y="713635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62395</xdr:rowOff>
    </xdr:from>
    <xdr:to>
      <xdr:col>36</xdr:col>
      <xdr:colOff>165100</xdr:colOff>
      <xdr:row>41</xdr:row>
      <xdr:rowOff>163995</xdr:rowOff>
    </xdr:to>
    <xdr:sp macro="" textlink="">
      <xdr:nvSpPr>
        <xdr:cNvPr id="138" name="楕円 137"/>
        <xdr:cNvSpPr/>
      </xdr:nvSpPr>
      <xdr:spPr>
        <a:xfrm>
          <a:off x="6921500" y="7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113195</xdr:rowOff>
    </xdr:from>
    <xdr:to>
      <xdr:col>41</xdr:col>
      <xdr:colOff>50800</xdr:colOff>
      <xdr:row>41</xdr:row>
      <xdr:rowOff>113538</xdr:rowOff>
    </xdr:to>
    <xdr:cxnSp macro="">
      <xdr:nvCxnSpPr>
        <xdr:cNvPr id="139" name="直線コネクタ 138"/>
        <xdr:cNvCxnSpPr/>
      </xdr:nvCxnSpPr>
      <xdr:spPr>
        <a:xfrm>
          <a:off x="6972300" y="714264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144530</xdr:rowOff>
    </xdr:from>
    <xdr:ext cx="469744" cy="259045"/>
    <xdr:sp macro="" textlink="">
      <xdr:nvSpPr>
        <xdr:cNvPr id="144" name="n_1mainValue【道路】&#10;一人当たり延長"/>
        <xdr:cNvSpPr txBox="1"/>
      </xdr:nvSpPr>
      <xdr:spPr>
        <a:xfrm>
          <a:off x="9391727" y="71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148836</xdr:rowOff>
    </xdr:from>
    <xdr:ext cx="469744" cy="259045"/>
    <xdr:sp macro="" textlink="">
      <xdr:nvSpPr>
        <xdr:cNvPr id="145" name="n_2mainValue【道路】&#10;一人当たり延長"/>
        <xdr:cNvSpPr txBox="1"/>
      </xdr:nvSpPr>
      <xdr:spPr>
        <a:xfrm>
          <a:off x="8515427" y="7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155465</xdr:rowOff>
    </xdr:from>
    <xdr:ext cx="469744" cy="259045"/>
    <xdr:sp macro="" textlink="">
      <xdr:nvSpPr>
        <xdr:cNvPr id="146" name="n_3mainValue【道路】&#10;一人当たり延長"/>
        <xdr:cNvSpPr txBox="1"/>
      </xdr:nvSpPr>
      <xdr:spPr>
        <a:xfrm>
          <a:off x="76264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155122</xdr:rowOff>
    </xdr:from>
    <xdr:ext cx="469744" cy="259045"/>
    <xdr:sp macro="" textlink="">
      <xdr:nvSpPr>
        <xdr:cNvPr id="147" name="n_4mainValue【道路】&#10;一人当たり延長"/>
        <xdr:cNvSpPr txBox="1"/>
      </xdr:nvSpPr>
      <xdr:spPr>
        <a:xfrm>
          <a:off x="6737427" y="71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9" name="楕円 188"/>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81478</xdr:rowOff>
    </xdr:from>
    <xdr:ext cx="405111" cy="259045"/>
    <xdr:sp macro="" textlink="">
      <xdr:nvSpPr>
        <xdr:cNvPr id="190" name="【橋りょう・トンネル】&#10;有形固定資産減価償却率該当値テキスト"/>
        <xdr:cNvSpPr txBox="1"/>
      </xdr:nvSpPr>
      <xdr:spPr>
        <a:xfrm>
          <a:off x="4673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60</xdr:row>
      <xdr:rowOff>32657</xdr:rowOff>
    </xdr:to>
    <xdr:cxnSp macro="">
      <xdr:nvCxnSpPr>
        <xdr:cNvPr id="192" name="直線コネクタ 191"/>
        <xdr:cNvCxnSpPr/>
      </xdr:nvCxnSpPr>
      <xdr:spPr>
        <a:xfrm flipV="1">
          <a:off x="3797300" y="1022495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3" name="楕円 192"/>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32657</xdr:rowOff>
    </xdr:to>
    <xdr:cxnSp macro="">
      <xdr:nvCxnSpPr>
        <xdr:cNvPr id="194" name="直線コネクタ 193"/>
        <xdr:cNvCxnSpPr/>
      </xdr:nvCxnSpPr>
      <xdr:spPr>
        <a:xfrm>
          <a:off x="2908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5" name="楕円 194"/>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0</xdr:rowOff>
    </xdr:to>
    <xdr:cxnSp macro="">
      <xdr:nvCxnSpPr>
        <xdr:cNvPr id="196" name="直線コネクタ 195"/>
        <xdr:cNvCxnSpPr/>
      </xdr:nvCxnSpPr>
      <xdr:spPr>
        <a:xfrm>
          <a:off x="2019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142059</xdr:rowOff>
    </xdr:to>
    <xdr:cxnSp macro="">
      <xdr:nvCxnSpPr>
        <xdr:cNvPr id="198" name="直線コネクタ 197"/>
        <xdr:cNvCxnSpPr/>
      </xdr:nvCxnSpPr>
      <xdr:spPr>
        <a:xfrm>
          <a:off x="1130300" y="102233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4"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5" name="n_3mainValue【橋りょう・トンネ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79735</xdr:rowOff>
    </xdr:from>
    <xdr:to>
      <xdr:col>55</xdr:col>
      <xdr:colOff>50800</xdr:colOff>
      <xdr:row>64</xdr:row>
      <xdr:rowOff>9885</xdr:rowOff>
    </xdr:to>
    <xdr:sp macro="" textlink="">
      <xdr:nvSpPr>
        <xdr:cNvPr id="246" name="楕円 245"/>
        <xdr:cNvSpPr/>
      </xdr:nvSpPr>
      <xdr:spPr>
        <a:xfrm>
          <a:off x="10426700" y="108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166112</xdr:rowOff>
    </xdr:from>
    <xdr:ext cx="534377" cy="259045"/>
    <xdr:sp macro="" textlink="">
      <xdr:nvSpPr>
        <xdr:cNvPr id="247" name="【橋りょう・トンネル】&#10;一人当たり有形固定資産（償却資産）額該当値テキスト"/>
        <xdr:cNvSpPr txBox="1"/>
      </xdr:nvSpPr>
      <xdr:spPr>
        <a:xfrm>
          <a:off x="10515600" y="107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96151</xdr:rowOff>
    </xdr:from>
    <xdr:to>
      <xdr:col>50</xdr:col>
      <xdr:colOff>165100</xdr:colOff>
      <xdr:row>64</xdr:row>
      <xdr:rowOff>26301</xdr:rowOff>
    </xdr:to>
    <xdr:sp macro="" textlink="">
      <xdr:nvSpPr>
        <xdr:cNvPr id="248" name="楕円 247"/>
        <xdr:cNvSpPr/>
      </xdr:nvSpPr>
      <xdr:spPr>
        <a:xfrm>
          <a:off x="9588500" y="10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130535</xdr:rowOff>
    </xdr:from>
    <xdr:to>
      <xdr:col>55</xdr:col>
      <xdr:colOff>0</xdr:colOff>
      <xdr:row>63</xdr:row>
      <xdr:rowOff>146951</xdr:rowOff>
    </xdr:to>
    <xdr:cxnSp macro="">
      <xdr:nvCxnSpPr>
        <xdr:cNvPr id="249" name="直線コネクタ 248"/>
        <xdr:cNvCxnSpPr/>
      </xdr:nvCxnSpPr>
      <xdr:spPr>
        <a:xfrm flipV="1">
          <a:off x="9639300" y="10931885"/>
          <a:ext cx="8382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96141</xdr:rowOff>
    </xdr:from>
    <xdr:to>
      <xdr:col>46</xdr:col>
      <xdr:colOff>38100</xdr:colOff>
      <xdr:row>64</xdr:row>
      <xdr:rowOff>26291</xdr:rowOff>
    </xdr:to>
    <xdr:sp macro="" textlink="">
      <xdr:nvSpPr>
        <xdr:cNvPr id="250" name="楕円 249"/>
        <xdr:cNvSpPr/>
      </xdr:nvSpPr>
      <xdr:spPr>
        <a:xfrm>
          <a:off x="8699500" y="10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146941</xdr:rowOff>
    </xdr:from>
    <xdr:to>
      <xdr:col>50</xdr:col>
      <xdr:colOff>114300</xdr:colOff>
      <xdr:row>63</xdr:row>
      <xdr:rowOff>146951</xdr:rowOff>
    </xdr:to>
    <xdr:cxnSp macro="">
      <xdr:nvCxnSpPr>
        <xdr:cNvPr id="251" name="直線コネクタ 250"/>
        <xdr:cNvCxnSpPr/>
      </xdr:nvCxnSpPr>
      <xdr:spPr>
        <a:xfrm>
          <a:off x="8750300" y="1094829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96004</xdr:rowOff>
    </xdr:from>
    <xdr:to>
      <xdr:col>41</xdr:col>
      <xdr:colOff>101600</xdr:colOff>
      <xdr:row>64</xdr:row>
      <xdr:rowOff>26154</xdr:rowOff>
    </xdr:to>
    <xdr:sp macro="" textlink="">
      <xdr:nvSpPr>
        <xdr:cNvPr id="252" name="楕円 251"/>
        <xdr:cNvSpPr/>
      </xdr:nvSpPr>
      <xdr:spPr>
        <a:xfrm>
          <a:off x="7810500" y="108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146804</xdr:rowOff>
    </xdr:from>
    <xdr:to>
      <xdr:col>45</xdr:col>
      <xdr:colOff>177800</xdr:colOff>
      <xdr:row>63</xdr:row>
      <xdr:rowOff>146941</xdr:rowOff>
    </xdr:to>
    <xdr:cxnSp macro="">
      <xdr:nvCxnSpPr>
        <xdr:cNvPr id="253" name="直線コネクタ 252"/>
        <xdr:cNvCxnSpPr/>
      </xdr:nvCxnSpPr>
      <xdr:spPr>
        <a:xfrm>
          <a:off x="7861300" y="109481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95926</xdr:rowOff>
    </xdr:from>
    <xdr:to>
      <xdr:col>36</xdr:col>
      <xdr:colOff>165100</xdr:colOff>
      <xdr:row>64</xdr:row>
      <xdr:rowOff>26076</xdr:rowOff>
    </xdr:to>
    <xdr:sp macro="" textlink="">
      <xdr:nvSpPr>
        <xdr:cNvPr id="254" name="楕円 253"/>
        <xdr:cNvSpPr/>
      </xdr:nvSpPr>
      <xdr:spPr>
        <a:xfrm>
          <a:off x="6921500" y="10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146726</xdr:rowOff>
    </xdr:from>
    <xdr:to>
      <xdr:col>41</xdr:col>
      <xdr:colOff>50800</xdr:colOff>
      <xdr:row>63</xdr:row>
      <xdr:rowOff>146804</xdr:rowOff>
    </xdr:to>
    <xdr:cxnSp macro="">
      <xdr:nvCxnSpPr>
        <xdr:cNvPr id="255" name="直線コネクタ 254"/>
        <xdr:cNvCxnSpPr/>
      </xdr:nvCxnSpPr>
      <xdr:spPr>
        <a:xfrm>
          <a:off x="6972300" y="1094807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17428</xdr:rowOff>
    </xdr:from>
    <xdr:ext cx="534377" cy="259045"/>
    <xdr:sp macro="" textlink="">
      <xdr:nvSpPr>
        <xdr:cNvPr id="260" name="n_1mainValue【橋りょう・トンネル】&#10;一人当たり有形固定資産（償却資産）額"/>
        <xdr:cNvSpPr txBox="1"/>
      </xdr:nvSpPr>
      <xdr:spPr>
        <a:xfrm>
          <a:off x="9359411" y="10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17418</xdr:rowOff>
    </xdr:from>
    <xdr:ext cx="534377" cy="259045"/>
    <xdr:sp macro="" textlink="">
      <xdr:nvSpPr>
        <xdr:cNvPr id="261" name="n_2mainValue【橋りょう・トンネル】&#10;一人当たり有形固定資産（償却資産）額"/>
        <xdr:cNvSpPr txBox="1"/>
      </xdr:nvSpPr>
      <xdr:spPr>
        <a:xfrm>
          <a:off x="8483111" y="10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17281</xdr:rowOff>
    </xdr:from>
    <xdr:ext cx="534377" cy="259045"/>
    <xdr:sp macro="" textlink="">
      <xdr:nvSpPr>
        <xdr:cNvPr id="262" name="n_3mainValue【橋りょう・トンネル】&#10;一人当たり有形固定資産（償却資産）額"/>
        <xdr:cNvSpPr txBox="1"/>
      </xdr:nvSpPr>
      <xdr:spPr>
        <a:xfrm>
          <a:off x="7594111" y="109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17203</xdr:rowOff>
    </xdr:from>
    <xdr:ext cx="534377" cy="259045"/>
    <xdr:sp macro="" textlink="">
      <xdr:nvSpPr>
        <xdr:cNvPr id="263" name="n_4mainValue【橋りょう・トンネル】&#10;一人当たり有形固定資産（償却資産）額"/>
        <xdr:cNvSpPr txBox="1"/>
      </xdr:nvSpPr>
      <xdr:spPr>
        <a:xfrm>
          <a:off x="6705111" y="10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5" name="楕円 304"/>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6" name="【公営住宅】&#10;有形固定資産減価償却率該当値テキスト"/>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7" name="楕円 306"/>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155666</xdr:rowOff>
    </xdr:to>
    <xdr:cxnSp macro="">
      <xdr:nvCxnSpPr>
        <xdr:cNvPr id="308" name="直線コネクタ 307"/>
        <xdr:cNvCxnSpPr/>
      </xdr:nvCxnSpPr>
      <xdr:spPr>
        <a:xfrm>
          <a:off x="3797300" y="1417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9" name="楕円 308"/>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119743</xdr:rowOff>
    </xdr:to>
    <xdr:cxnSp macro="">
      <xdr:nvCxnSpPr>
        <xdr:cNvPr id="310" name="直線コネクタ 309"/>
        <xdr:cNvCxnSpPr/>
      </xdr:nvCxnSpPr>
      <xdr:spPr>
        <a:xfrm>
          <a:off x="2908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11" name="楕円 310"/>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83820</xdr:rowOff>
    </xdr:to>
    <xdr:cxnSp macro="">
      <xdr:nvCxnSpPr>
        <xdr:cNvPr id="312" name="直線コネクタ 311"/>
        <xdr:cNvCxnSpPr/>
      </xdr:nvCxnSpPr>
      <xdr:spPr>
        <a:xfrm>
          <a:off x="2019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3" name="楕円 312"/>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47898</xdr:rowOff>
    </xdr:to>
    <xdr:cxnSp macro="">
      <xdr:nvCxnSpPr>
        <xdr:cNvPr id="314" name="直線コネクタ 313"/>
        <xdr:cNvCxnSpPr/>
      </xdr:nvCxnSpPr>
      <xdr:spPr>
        <a:xfrm>
          <a:off x="1130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9" name="n_1main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20"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21" name="n_3mainValue【公営住宅】&#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2" name="n_4mainValue【公営住宅】&#10;有形固定資産減価償却率"/>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5" name="楕円 434"/>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6"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7" name="楕円 436"/>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133350</xdr:rowOff>
    </xdr:to>
    <xdr:cxnSp macro="">
      <xdr:nvCxnSpPr>
        <xdr:cNvPr id="438" name="直線コネクタ 437"/>
        <xdr:cNvCxnSpPr/>
      </xdr:nvCxnSpPr>
      <xdr:spPr>
        <a:xfrm>
          <a:off x="15481300" y="6271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439" name="楕円 438"/>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110490</xdr:rowOff>
    </xdr:to>
    <xdr:cxnSp macro="">
      <xdr:nvCxnSpPr>
        <xdr:cNvPr id="440" name="直線コネクタ 439"/>
        <xdr:cNvCxnSpPr/>
      </xdr:nvCxnSpPr>
      <xdr:spPr>
        <a:xfrm flipV="1">
          <a:off x="14592300" y="627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441" name="楕円 440"/>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110490</xdr:rowOff>
    </xdr:to>
    <xdr:cxnSp macro="">
      <xdr:nvCxnSpPr>
        <xdr:cNvPr id="442" name="直線コネクタ 441"/>
        <xdr:cNvCxnSpPr/>
      </xdr:nvCxnSpPr>
      <xdr:spPr>
        <a:xfrm>
          <a:off x="13703300" y="62288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443" name="楕円 442"/>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56606</xdr:rowOff>
    </xdr:to>
    <xdr:cxnSp macro="">
      <xdr:nvCxnSpPr>
        <xdr:cNvPr id="444" name="直線コネクタ 443"/>
        <xdr:cNvCxnSpPr/>
      </xdr:nvCxnSpPr>
      <xdr:spPr>
        <a:xfrm>
          <a:off x="12814300" y="61879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9"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450"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451" name="n_3mainValue【認定こども園・幼稚園・保育所】&#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452" name="n_4mainValue【認定こども園・幼稚園・保育所】&#10;有形固定資産減価償却率"/>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0" name="楕円 489"/>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1"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2" name="楕円 491"/>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55626</xdr:rowOff>
    </xdr:to>
    <xdr:cxnSp macro="">
      <xdr:nvCxnSpPr>
        <xdr:cNvPr id="493" name="直線コネクタ 492"/>
        <xdr:cNvCxnSpPr/>
      </xdr:nvCxnSpPr>
      <xdr:spPr>
        <a:xfrm>
          <a:off x="21323300" y="68861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4" name="楕円 493"/>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28194</xdr:rowOff>
    </xdr:to>
    <xdr:cxnSp macro="">
      <xdr:nvCxnSpPr>
        <xdr:cNvPr id="495" name="直線コネクタ 494"/>
        <xdr:cNvCxnSpPr/>
      </xdr:nvCxnSpPr>
      <xdr:spPr>
        <a:xfrm>
          <a:off x="20434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96" name="楕円 4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28194</xdr:rowOff>
    </xdr:to>
    <xdr:cxnSp macro="">
      <xdr:nvCxnSpPr>
        <xdr:cNvPr id="497" name="直線コネクタ 496"/>
        <xdr:cNvCxnSpPr/>
      </xdr:nvCxnSpPr>
      <xdr:spPr>
        <a:xfrm>
          <a:off x="19545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8" name="楕円 497"/>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28194</xdr:rowOff>
    </xdr:to>
    <xdr:cxnSp macro="">
      <xdr:nvCxnSpPr>
        <xdr:cNvPr id="499" name="直線コネクタ 498"/>
        <xdr:cNvCxnSpPr/>
      </xdr:nvCxnSpPr>
      <xdr:spPr>
        <a:xfrm>
          <a:off x="18656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4"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5"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5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7"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8" name="楕円 547"/>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49"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50" name="楕円 549"/>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53340</xdr:rowOff>
    </xdr:to>
    <xdr:cxnSp macro="">
      <xdr:nvCxnSpPr>
        <xdr:cNvPr id="551" name="直線コネクタ 550"/>
        <xdr:cNvCxnSpPr/>
      </xdr:nvCxnSpPr>
      <xdr:spPr>
        <a:xfrm>
          <a:off x="15481300" y="102736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2" name="楕円 5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158115</xdr:rowOff>
    </xdr:to>
    <xdr:cxnSp macro="">
      <xdr:nvCxnSpPr>
        <xdr:cNvPr id="553" name="直線コネクタ 552"/>
        <xdr:cNvCxnSpPr/>
      </xdr:nvCxnSpPr>
      <xdr:spPr>
        <a:xfrm>
          <a:off x="14592300" y="1023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54" name="楕円 553"/>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123825</xdr:rowOff>
    </xdr:to>
    <xdr:cxnSp macro="">
      <xdr:nvCxnSpPr>
        <xdr:cNvPr id="555" name="直線コネクタ 554"/>
        <xdr:cNvCxnSpPr/>
      </xdr:nvCxnSpPr>
      <xdr:spPr>
        <a:xfrm>
          <a:off x="13703300" y="101803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137795</xdr:rowOff>
    </xdr:from>
    <xdr:to>
      <xdr:col>67</xdr:col>
      <xdr:colOff>101600</xdr:colOff>
      <xdr:row>59</xdr:row>
      <xdr:rowOff>67945</xdr:rowOff>
    </xdr:to>
    <xdr:sp macro="" textlink="">
      <xdr:nvSpPr>
        <xdr:cNvPr id="556" name="楕円 555"/>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17145</xdr:rowOff>
    </xdr:from>
    <xdr:to>
      <xdr:col>71</xdr:col>
      <xdr:colOff>177800</xdr:colOff>
      <xdr:row>59</xdr:row>
      <xdr:rowOff>64770</xdr:rowOff>
    </xdr:to>
    <xdr:cxnSp macro="">
      <xdr:nvCxnSpPr>
        <xdr:cNvPr id="557" name="直線コネクタ 556"/>
        <xdr:cNvCxnSpPr/>
      </xdr:nvCxnSpPr>
      <xdr:spPr>
        <a:xfrm>
          <a:off x="12814300" y="1013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562" name="n_1mainValue【学校施設】&#10;有形固定資産減価償却率"/>
        <xdr:cNvSpPr txBox="1"/>
      </xdr:nvSpPr>
      <xdr:spPr>
        <a:xfrm>
          <a:off x="15266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3"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64" name="n_3main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84472</xdr:rowOff>
    </xdr:from>
    <xdr:ext cx="405111" cy="259045"/>
    <xdr:sp macro="" textlink="">
      <xdr:nvSpPr>
        <xdr:cNvPr id="565" name="n_4mainValue【学校施設】&#10;有形固定資産減価償却率"/>
        <xdr:cNvSpPr txBox="1"/>
      </xdr:nvSpPr>
      <xdr:spPr>
        <a:xfrm>
          <a:off x="12611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67092</xdr:rowOff>
    </xdr:from>
    <xdr:to>
      <xdr:col>116</xdr:col>
      <xdr:colOff>114300</xdr:colOff>
      <xdr:row>61</xdr:row>
      <xdr:rowOff>168692</xdr:rowOff>
    </xdr:to>
    <xdr:sp macro="" textlink="">
      <xdr:nvSpPr>
        <xdr:cNvPr id="608" name="楕円 607"/>
        <xdr:cNvSpPr/>
      </xdr:nvSpPr>
      <xdr:spPr>
        <a:xfrm>
          <a:off x="22110700" y="105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45519</xdr:rowOff>
    </xdr:from>
    <xdr:ext cx="469744" cy="259045"/>
    <xdr:sp macro="" textlink="">
      <xdr:nvSpPr>
        <xdr:cNvPr id="609" name="【学校施設】&#10;一人当たり面積該当値テキスト"/>
        <xdr:cNvSpPr txBox="1"/>
      </xdr:nvSpPr>
      <xdr:spPr>
        <a:xfrm>
          <a:off x="22199600" y="1050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63826</xdr:rowOff>
    </xdr:from>
    <xdr:to>
      <xdr:col>112</xdr:col>
      <xdr:colOff>38100</xdr:colOff>
      <xdr:row>61</xdr:row>
      <xdr:rowOff>165426</xdr:rowOff>
    </xdr:to>
    <xdr:sp macro="" textlink="">
      <xdr:nvSpPr>
        <xdr:cNvPr id="610" name="楕円 609"/>
        <xdr:cNvSpPr/>
      </xdr:nvSpPr>
      <xdr:spPr>
        <a:xfrm>
          <a:off x="21272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114626</xdr:rowOff>
    </xdr:from>
    <xdr:to>
      <xdr:col>116</xdr:col>
      <xdr:colOff>63500</xdr:colOff>
      <xdr:row>61</xdr:row>
      <xdr:rowOff>117892</xdr:rowOff>
    </xdr:to>
    <xdr:cxnSp macro="">
      <xdr:nvCxnSpPr>
        <xdr:cNvPr id="611" name="直線コネクタ 610"/>
        <xdr:cNvCxnSpPr/>
      </xdr:nvCxnSpPr>
      <xdr:spPr>
        <a:xfrm>
          <a:off x="21323300" y="10573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612" name="楕円 611"/>
        <xdr:cNvSpPr/>
      </xdr:nvSpPr>
      <xdr:spPr>
        <a:xfrm>
          <a:off x="20383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114626</xdr:rowOff>
    </xdr:from>
    <xdr:to>
      <xdr:col>111</xdr:col>
      <xdr:colOff>177800</xdr:colOff>
      <xdr:row>61</xdr:row>
      <xdr:rowOff>114626</xdr:rowOff>
    </xdr:to>
    <xdr:cxnSp macro="">
      <xdr:nvCxnSpPr>
        <xdr:cNvPr id="613" name="直線コネクタ 612"/>
        <xdr:cNvCxnSpPr/>
      </xdr:nvCxnSpPr>
      <xdr:spPr>
        <a:xfrm>
          <a:off x="20434300" y="1057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60561</xdr:rowOff>
    </xdr:from>
    <xdr:to>
      <xdr:col>102</xdr:col>
      <xdr:colOff>165100</xdr:colOff>
      <xdr:row>61</xdr:row>
      <xdr:rowOff>162161</xdr:rowOff>
    </xdr:to>
    <xdr:sp macro="" textlink="">
      <xdr:nvSpPr>
        <xdr:cNvPr id="614" name="楕円 613"/>
        <xdr:cNvSpPr/>
      </xdr:nvSpPr>
      <xdr:spPr>
        <a:xfrm>
          <a:off x="19494500" y="105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111361</xdr:rowOff>
    </xdr:from>
    <xdr:to>
      <xdr:col>107</xdr:col>
      <xdr:colOff>50800</xdr:colOff>
      <xdr:row>61</xdr:row>
      <xdr:rowOff>114626</xdr:rowOff>
    </xdr:to>
    <xdr:cxnSp macro="">
      <xdr:nvCxnSpPr>
        <xdr:cNvPr id="615" name="直線コネクタ 614"/>
        <xdr:cNvCxnSpPr/>
      </xdr:nvCxnSpPr>
      <xdr:spPr>
        <a:xfrm>
          <a:off x="19545300" y="10569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57295</xdr:rowOff>
    </xdr:from>
    <xdr:to>
      <xdr:col>98</xdr:col>
      <xdr:colOff>38100</xdr:colOff>
      <xdr:row>61</xdr:row>
      <xdr:rowOff>158895</xdr:rowOff>
    </xdr:to>
    <xdr:sp macro="" textlink="">
      <xdr:nvSpPr>
        <xdr:cNvPr id="616" name="楕円 615"/>
        <xdr:cNvSpPr/>
      </xdr:nvSpPr>
      <xdr:spPr>
        <a:xfrm>
          <a:off x="18605500" y="10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108095</xdr:rowOff>
    </xdr:from>
    <xdr:to>
      <xdr:col>102</xdr:col>
      <xdr:colOff>114300</xdr:colOff>
      <xdr:row>61</xdr:row>
      <xdr:rowOff>111361</xdr:rowOff>
    </xdr:to>
    <xdr:cxnSp macro="">
      <xdr:nvCxnSpPr>
        <xdr:cNvPr id="617" name="直線コネクタ 616"/>
        <xdr:cNvCxnSpPr/>
      </xdr:nvCxnSpPr>
      <xdr:spPr>
        <a:xfrm>
          <a:off x="18656300" y="1056654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156553</xdr:rowOff>
    </xdr:from>
    <xdr:ext cx="469744" cy="259045"/>
    <xdr:sp macro="" textlink="">
      <xdr:nvSpPr>
        <xdr:cNvPr id="622" name="n_1mainValue【学校施設】&#10;一人当たり面積"/>
        <xdr:cNvSpPr txBox="1"/>
      </xdr:nvSpPr>
      <xdr:spPr>
        <a:xfrm>
          <a:off x="210757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156553</xdr:rowOff>
    </xdr:from>
    <xdr:ext cx="469744" cy="259045"/>
    <xdr:sp macro="" textlink="">
      <xdr:nvSpPr>
        <xdr:cNvPr id="623" name="n_2mainValue【学校施設】&#10;一人当たり面積"/>
        <xdr:cNvSpPr txBox="1"/>
      </xdr:nvSpPr>
      <xdr:spPr>
        <a:xfrm>
          <a:off x="201994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153288</xdr:rowOff>
    </xdr:from>
    <xdr:ext cx="469744" cy="259045"/>
    <xdr:sp macro="" textlink="">
      <xdr:nvSpPr>
        <xdr:cNvPr id="624" name="n_3mainValue【学校施設】&#10;一人当たり面積"/>
        <xdr:cNvSpPr txBox="1"/>
      </xdr:nvSpPr>
      <xdr:spPr>
        <a:xfrm>
          <a:off x="19310427" y="106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150022</xdr:rowOff>
    </xdr:from>
    <xdr:ext cx="469744" cy="259045"/>
    <xdr:sp macro="" textlink="">
      <xdr:nvSpPr>
        <xdr:cNvPr id="625" name="n_4mainValue【学校施設】&#10;一人当たり面積"/>
        <xdr:cNvSpPr txBox="1"/>
      </xdr:nvSpPr>
      <xdr:spPr>
        <a:xfrm>
          <a:off x="18421427" y="10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665" name="楕円 664"/>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666" name="【児童館】&#10;有形固定資産減価償却率該当値テキスト"/>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667" name="楕円 666"/>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81280</xdr:rowOff>
    </xdr:to>
    <xdr:cxnSp macro="">
      <xdr:nvCxnSpPr>
        <xdr:cNvPr id="668" name="直線コネクタ 667"/>
        <xdr:cNvCxnSpPr/>
      </xdr:nvCxnSpPr>
      <xdr:spPr>
        <a:xfrm>
          <a:off x="15481300" y="137693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146050</xdr:rowOff>
    </xdr:from>
    <xdr:to>
      <xdr:col>76</xdr:col>
      <xdr:colOff>165100</xdr:colOff>
      <xdr:row>80</xdr:row>
      <xdr:rowOff>76200</xdr:rowOff>
    </xdr:to>
    <xdr:sp macro="" textlink="">
      <xdr:nvSpPr>
        <xdr:cNvPr id="669" name="楕円 668"/>
        <xdr:cNvSpPr/>
      </xdr:nvSpPr>
      <xdr:spPr>
        <a:xfrm>
          <a:off x="14541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25400</xdr:rowOff>
    </xdr:from>
    <xdr:to>
      <xdr:col>81</xdr:col>
      <xdr:colOff>50800</xdr:colOff>
      <xdr:row>80</xdr:row>
      <xdr:rowOff>53339</xdr:rowOff>
    </xdr:to>
    <xdr:cxnSp macro="">
      <xdr:nvCxnSpPr>
        <xdr:cNvPr id="670" name="直線コネクタ 669"/>
        <xdr:cNvCxnSpPr/>
      </xdr:nvCxnSpPr>
      <xdr:spPr>
        <a:xfrm>
          <a:off x="14592300" y="13741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118111</xdr:rowOff>
    </xdr:from>
    <xdr:to>
      <xdr:col>72</xdr:col>
      <xdr:colOff>38100</xdr:colOff>
      <xdr:row>80</xdr:row>
      <xdr:rowOff>48261</xdr:rowOff>
    </xdr:to>
    <xdr:sp macro="" textlink="">
      <xdr:nvSpPr>
        <xdr:cNvPr id="671" name="楕円 670"/>
        <xdr:cNvSpPr/>
      </xdr:nvSpPr>
      <xdr:spPr>
        <a:xfrm>
          <a:off x="136525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168911</xdr:rowOff>
    </xdr:from>
    <xdr:to>
      <xdr:col>76</xdr:col>
      <xdr:colOff>114300</xdr:colOff>
      <xdr:row>80</xdr:row>
      <xdr:rowOff>25400</xdr:rowOff>
    </xdr:to>
    <xdr:cxnSp macro="">
      <xdr:nvCxnSpPr>
        <xdr:cNvPr id="672" name="直線コネクタ 671"/>
        <xdr:cNvCxnSpPr/>
      </xdr:nvCxnSpPr>
      <xdr:spPr>
        <a:xfrm>
          <a:off x="13703300" y="13713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673" name="楕円 672"/>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140970</xdr:rowOff>
    </xdr:from>
    <xdr:to>
      <xdr:col>71</xdr:col>
      <xdr:colOff>177800</xdr:colOff>
      <xdr:row>79</xdr:row>
      <xdr:rowOff>168911</xdr:rowOff>
    </xdr:to>
    <xdr:cxnSp macro="">
      <xdr:nvCxnSpPr>
        <xdr:cNvPr id="674" name="直線コネクタ 673"/>
        <xdr:cNvCxnSpPr/>
      </xdr:nvCxnSpPr>
      <xdr:spPr>
        <a:xfrm>
          <a:off x="12814300" y="136855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679"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92727</xdr:rowOff>
    </xdr:from>
    <xdr:ext cx="405111" cy="259045"/>
    <xdr:sp macro="" textlink="">
      <xdr:nvSpPr>
        <xdr:cNvPr id="680" name="n_2mainValue【児童館】&#10;有形固定資産減価償却率"/>
        <xdr:cNvSpPr txBox="1"/>
      </xdr:nvSpPr>
      <xdr:spPr>
        <a:xfrm>
          <a:off x="143897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64788</xdr:rowOff>
    </xdr:from>
    <xdr:ext cx="405111" cy="259045"/>
    <xdr:sp macro="" textlink="">
      <xdr:nvSpPr>
        <xdr:cNvPr id="681" name="n_3mainValue【児童館】&#10;有形固定資産減価償却率"/>
        <xdr:cNvSpPr txBox="1"/>
      </xdr:nvSpPr>
      <xdr:spPr>
        <a:xfrm>
          <a:off x="135007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82" name="n_4mainValue【児童館】&#10;有形固定資産減価償却率"/>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2" name="楕円 7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3"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84</xdr:row>
      <xdr:rowOff>0</xdr:rowOff>
    </xdr:to>
    <xdr:cxnSp macro="">
      <xdr:nvCxnSpPr>
        <xdr:cNvPr id="725" name="直線コネクタ 724"/>
        <xdr:cNvCxnSpPr/>
      </xdr:nvCxnSpPr>
      <xdr:spPr>
        <a:xfrm flipV="1">
          <a:off x="21323300" y="14249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6"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7"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8"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9"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781" name="楕円 780"/>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782" name="【公民館】&#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83" name="楕円 782"/>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118655</xdr:rowOff>
    </xdr:to>
    <xdr:cxnSp macro="">
      <xdr:nvCxnSpPr>
        <xdr:cNvPr id="784" name="直線コネクタ 783"/>
        <xdr:cNvCxnSpPr/>
      </xdr:nvCxnSpPr>
      <xdr:spPr>
        <a:xfrm>
          <a:off x="15481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785" name="楕円 784"/>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82731</xdr:rowOff>
    </xdr:to>
    <xdr:cxnSp macro="">
      <xdr:nvCxnSpPr>
        <xdr:cNvPr id="786" name="直線コネクタ 785"/>
        <xdr:cNvCxnSpPr/>
      </xdr:nvCxnSpPr>
      <xdr:spPr>
        <a:xfrm>
          <a:off x="14592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787" name="楕円 786"/>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46808</xdr:rowOff>
    </xdr:to>
    <xdr:cxnSp macro="">
      <xdr:nvCxnSpPr>
        <xdr:cNvPr id="788" name="直線コネクタ 787"/>
        <xdr:cNvCxnSpPr/>
      </xdr:nvCxnSpPr>
      <xdr:spPr>
        <a:xfrm>
          <a:off x="13703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789" name="楕円 788"/>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108</xdr:row>
      <xdr:rowOff>10886</xdr:rowOff>
    </xdr:to>
    <xdr:cxnSp macro="">
      <xdr:nvCxnSpPr>
        <xdr:cNvPr id="790" name="直線コネクタ 789"/>
        <xdr:cNvCxnSpPr/>
      </xdr:nvCxnSpPr>
      <xdr:spPr>
        <a:xfrm>
          <a:off x="12814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95" name="n_1mainValue【公民館】&#10;有形固定資産減価償却率"/>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796" name="n_2mainValue【公民館】&#10;有形固定資産減価償却率"/>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97" name="n_3mainValue【公民館】&#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798" name="n_4mainValue【公民館】&#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40" name="楕円 839"/>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41"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2" name="楕円 841"/>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43" name="直線コネクタ 842"/>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4" name="楕円 843"/>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5" name="直線コネクタ 844"/>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46" name="楕円 845"/>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847" name="直線コネクタ 846"/>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8" name="楕円 847"/>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849" name="直線コネクタ 848"/>
        <xdr:cNvCxnSpPr/>
      </xdr:nvCxnSpPr>
      <xdr:spPr>
        <a:xfrm>
          <a:off x="18656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4"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5"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56"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7"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類似団体と比較して、有形固定資産減価償却率が特に高くなっている施設は、昭和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度に建築された中央公民館である。類似団体平均値を大幅に上回っており、老朽化がかなり進んでいる。そのため早急に対策を講じる必要があり、再整備に向け検討を進めているところである。認定こども園・幼稚園・保育所は全体的には類似団体と比較して下回っているが、老朽化が進んでいる幼稚園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園あるため、今後個別に計画を立て更新していく必要がある。学校施設は、類似団体と比べ若干下回ってはいるが、老朽化が進んでいる学校もある。令和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西原町学校施設等長寿命化計画」に基づき、早期段階から予防的な修繕等を実施することで、機能・性能の保持・回復を図る「予防保全」を計画的に行い、長寿命化を進めていく必要がある。児童館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一か所新設されたことにより、類似団体平均を下回ってはいるが、老朽化が進んでいる児童館もあるため、個別に対策を検討する必要がある。道路、橋りょう及び公営住宅は、類似団体を下回っている。一人あたりの面積は、全施設を通じて概ね横ばい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4" name="楕円 73"/>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5" name="【図書館】&#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99060</xdr:rowOff>
    </xdr:to>
    <xdr:cxnSp macro="">
      <xdr:nvCxnSpPr>
        <xdr:cNvPr id="77" name="直線コネクタ 76"/>
        <xdr:cNvCxnSpPr/>
      </xdr:nvCxnSpPr>
      <xdr:spPr>
        <a:xfrm>
          <a:off x="3797300" y="623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63137</xdr:rowOff>
    </xdr:to>
    <xdr:cxnSp macro="">
      <xdr:nvCxnSpPr>
        <xdr:cNvPr id="79" name="直線コネクタ 78"/>
        <xdr:cNvCxnSpPr/>
      </xdr:nvCxnSpPr>
      <xdr:spPr>
        <a:xfrm>
          <a:off x="2908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27214</xdr:rowOff>
    </xdr:to>
    <xdr:cxnSp macro="">
      <xdr:nvCxnSpPr>
        <xdr:cNvPr id="81" name="直線コネクタ 80"/>
        <xdr:cNvCxnSpPr/>
      </xdr:nvCxnSpPr>
      <xdr:spPr>
        <a:xfrm>
          <a:off x="2019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図書館】&#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macro="" textlink="">
      <xdr:nvSpPr>
        <xdr:cNvPr id="133" name="楕円 132"/>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38100</xdr:rowOff>
    </xdr:to>
    <xdr:cxnSp macro="">
      <xdr:nvCxnSpPr>
        <xdr:cNvPr id="134" name="直線コネクタ 133"/>
        <xdr:cNvCxnSpPr/>
      </xdr:nvCxnSpPr>
      <xdr:spPr>
        <a:xfrm>
          <a:off x="9639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34290</xdr:rowOff>
    </xdr:to>
    <xdr:cxnSp macro="">
      <xdr:nvCxnSpPr>
        <xdr:cNvPr id="136" name="直線コネクタ 135"/>
        <xdr:cNvCxnSpPr/>
      </xdr:nvCxnSpPr>
      <xdr:spPr>
        <a:xfrm>
          <a:off x="8750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34290</xdr:rowOff>
    </xdr:to>
    <xdr:cxnSp macro="">
      <xdr:nvCxnSpPr>
        <xdr:cNvPr id="138" name="直線コネクタ 137"/>
        <xdr:cNvCxnSpPr/>
      </xdr:nvCxnSpPr>
      <xdr:spPr>
        <a:xfrm>
          <a:off x="7861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9" name="楕円 138"/>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34290</xdr:rowOff>
    </xdr:to>
    <xdr:cxnSp macro="">
      <xdr:nvCxnSpPr>
        <xdr:cNvPr id="140" name="直線コネクタ 139"/>
        <xdr:cNvCxnSpPr/>
      </xdr:nvCxnSpPr>
      <xdr:spPr>
        <a:xfrm>
          <a:off x="6972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macro="" textlink="">
      <xdr:nvSpPr>
        <xdr:cNvPr id="145" name="n_1main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101617</xdr:rowOff>
    </xdr:from>
    <xdr:ext cx="469744" cy="259045"/>
    <xdr:sp macro="" textlink="">
      <xdr:nvSpPr>
        <xdr:cNvPr id="148" name="n_4mainValue【図書館】&#10;一人当たり面積"/>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0" name="楕円 189"/>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1" name="【体育館・プール】&#10;有形固定資産減価償却率該当値テキスト"/>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193" name="直線コネクタ 192"/>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4" name="楕円 19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195" name="直線コネクタ 194"/>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6" name="楕円 195"/>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197" name="直線コネクタ 196"/>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8" name="楕円 197"/>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161653</xdr:rowOff>
    </xdr:to>
    <xdr:cxnSp macro="">
      <xdr:nvCxnSpPr>
        <xdr:cNvPr id="199" name="直線コネクタ 198"/>
        <xdr:cNvCxnSpPr/>
      </xdr:nvCxnSpPr>
      <xdr:spPr>
        <a:xfrm>
          <a:off x="1130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5" name="n_2mainValue【体育館・プー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6" name="n_3main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7" name="n_4mainValue【体育館・プー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11430</xdr:rowOff>
    </xdr:to>
    <xdr:cxnSp macro="">
      <xdr:nvCxnSpPr>
        <xdr:cNvPr id="250" name="直線コネクタ 249"/>
        <xdr:cNvCxnSpPr/>
      </xdr:nvCxnSpPr>
      <xdr:spPr>
        <a:xfrm>
          <a:off x="9639300" y="1081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xdr:rowOff>
    </xdr:to>
    <xdr:cxnSp macro="">
      <xdr:nvCxnSpPr>
        <xdr:cNvPr id="252" name="直線コネクタ 251"/>
        <xdr:cNvCxnSpPr/>
      </xdr:nvCxnSpPr>
      <xdr:spPr>
        <a:xfrm>
          <a:off x="8750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3" name="楕円 252"/>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9525</xdr:rowOff>
    </xdr:to>
    <xdr:cxnSp macro="">
      <xdr:nvCxnSpPr>
        <xdr:cNvPr id="254" name="直線コネクタ 253"/>
        <xdr:cNvCxnSpPr/>
      </xdr:nvCxnSpPr>
      <xdr:spPr>
        <a:xfrm>
          <a:off x="7861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9525</xdr:rowOff>
    </xdr:to>
    <xdr:cxnSp macro="">
      <xdr:nvCxnSpPr>
        <xdr:cNvPr id="256" name="直線コネクタ 255"/>
        <xdr:cNvCxnSpPr/>
      </xdr:nvCxnSpPr>
      <xdr:spPr>
        <a:xfrm>
          <a:off x="6972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3" name="n_3mainValue【体育館・プール】&#10;一人当たり面積"/>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122827</xdr:rowOff>
    </xdr:from>
    <xdr:to>
      <xdr:col>10</xdr:col>
      <xdr:colOff>165100</xdr:colOff>
      <xdr:row>81</xdr:row>
      <xdr:rowOff>52977</xdr:rowOff>
    </xdr:to>
    <xdr:sp macro="" textlink="">
      <xdr:nvSpPr>
        <xdr:cNvPr id="306" name="楕円 305"/>
        <xdr:cNvSpPr/>
      </xdr:nvSpPr>
      <xdr:spPr>
        <a:xfrm>
          <a:off x="1968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86905</xdr:rowOff>
    </xdr:from>
    <xdr:to>
      <xdr:col>6</xdr:col>
      <xdr:colOff>38100</xdr:colOff>
      <xdr:row>81</xdr:row>
      <xdr:rowOff>17055</xdr:rowOff>
    </xdr:to>
    <xdr:sp macro="" textlink="">
      <xdr:nvSpPr>
        <xdr:cNvPr id="307" name="楕円 306"/>
        <xdr:cNvSpPr/>
      </xdr:nvSpPr>
      <xdr:spPr>
        <a:xfrm>
          <a:off x="1079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137705</xdr:rowOff>
    </xdr:from>
    <xdr:to>
      <xdr:col>10</xdr:col>
      <xdr:colOff>114300</xdr:colOff>
      <xdr:row>81</xdr:row>
      <xdr:rowOff>2177</xdr:rowOff>
    </xdr:to>
    <xdr:cxnSp macro="">
      <xdr:nvCxnSpPr>
        <xdr:cNvPr id="308" name="直線コネクタ 307"/>
        <xdr:cNvCxnSpPr/>
      </xdr:nvCxnSpPr>
      <xdr:spPr>
        <a:xfrm>
          <a:off x="1130300" y="138537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09"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0"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1"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2"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69504</xdr:rowOff>
    </xdr:from>
    <xdr:ext cx="405111" cy="259045"/>
    <xdr:sp macro="" textlink="">
      <xdr:nvSpPr>
        <xdr:cNvPr id="313" name="n_3mainValue【福祉施設】&#10;有形固定資産減価償却率"/>
        <xdr:cNvSpPr txBox="1"/>
      </xdr:nvSpPr>
      <xdr:spPr>
        <a:xfrm>
          <a:off x="1816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33582</xdr:rowOff>
    </xdr:from>
    <xdr:ext cx="405111" cy="259045"/>
    <xdr:sp macro="" textlink="">
      <xdr:nvSpPr>
        <xdr:cNvPr id="314" name="n_4mainValue【福祉施設】&#10;有形固定資産減価償却率"/>
        <xdr:cNvSpPr txBox="1"/>
      </xdr:nvSpPr>
      <xdr:spPr>
        <a:xfrm>
          <a:off x="927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36" name="直線コネクタ 335"/>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8" name="直線コネクタ 33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9"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0" name="直線コネクタ 339"/>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1"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2" name="フローチャート: 判断 341"/>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43" name="フローチャート: 判断 342"/>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44" name="フローチャート: 判断 343"/>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45" name="フローチャート: 判断 344"/>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46" name="フローチャート: 判断 345"/>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30735</xdr:rowOff>
    </xdr:from>
    <xdr:to>
      <xdr:col>41</xdr:col>
      <xdr:colOff>101600</xdr:colOff>
      <xdr:row>85</xdr:row>
      <xdr:rowOff>132335</xdr:rowOff>
    </xdr:to>
    <xdr:sp macro="" textlink="">
      <xdr:nvSpPr>
        <xdr:cNvPr id="352" name="楕円 351"/>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53" name="楕円 352"/>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54" name="直線コネクタ 353"/>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55"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56"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57"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58"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59"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60"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7" name="テキスト ボックス 4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7" name="テキスト ボックス 4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50" name="直線コネクタ 449"/>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2" name="直線コネクタ 4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53"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54" name="直線コネクタ 453"/>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455"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56" name="フローチャート: 判断 455"/>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457" name="フローチャート: 判断 456"/>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458" name="フローチャート: 判断 457"/>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59" name="フローチャート: 判断 458"/>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460" name="フローチャート: 判断 459"/>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466" name="楕円 465"/>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467" name="【庁舎】&#10;有形固定資産減価償却率該当値テキスト"/>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468" name="楕円 467"/>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25581</xdr:rowOff>
    </xdr:to>
    <xdr:cxnSp macro="">
      <xdr:nvCxnSpPr>
        <xdr:cNvPr id="469" name="直線コネクタ 468"/>
        <xdr:cNvCxnSpPr/>
      </xdr:nvCxnSpPr>
      <xdr:spPr>
        <a:xfrm>
          <a:off x="15481300" y="173061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470" name="楕円 469"/>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100</xdr:row>
      <xdr:rowOff>161108</xdr:rowOff>
    </xdr:to>
    <xdr:cxnSp macro="">
      <xdr:nvCxnSpPr>
        <xdr:cNvPr id="471" name="直線コネクタ 470"/>
        <xdr:cNvCxnSpPr/>
      </xdr:nvCxnSpPr>
      <xdr:spPr>
        <a:xfrm>
          <a:off x="14592300" y="1727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38463</xdr:rowOff>
    </xdr:from>
    <xdr:to>
      <xdr:col>72</xdr:col>
      <xdr:colOff>38100</xdr:colOff>
      <xdr:row>100</xdr:row>
      <xdr:rowOff>140063</xdr:rowOff>
    </xdr:to>
    <xdr:sp macro="" textlink="">
      <xdr:nvSpPr>
        <xdr:cNvPr id="472" name="楕円 471"/>
        <xdr:cNvSpPr/>
      </xdr:nvSpPr>
      <xdr:spPr>
        <a:xfrm>
          <a:off x="13652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89263</xdr:rowOff>
    </xdr:from>
    <xdr:to>
      <xdr:col>76</xdr:col>
      <xdr:colOff>114300</xdr:colOff>
      <xdr:row>100</xdr:row>
      <xdr:rowOff>125186</xdr:rowOff>
    </xdr:to>
    <xdr:cxnSp macro="">
      <xdr:nvCxnSpPr>
        <xdr:cNvPr id="473" name="直線コネクタ 472"/>
        <xdr:cNvCxnSpPr/>
      </xdr:nvCxnSpPr>
      <xdr:spPr>
        <a:xfrm>
          <a:off x="13703300" y="1723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2539</xdr:rowOff>
    </xdr:from>
    <xdr:to>
      <xdr:col>67</xdr:col>
      <xdr:colOff>101600</xdr:colOff>
      <xdr:row>100</xdr:row>
      <xdr:rowOff>104139</xdr:rowOff>
    </xdr:to>
    <xdr:sp macro="" textlink="">
      <xdr:nvSpPr>
        <xdr:cNvPr id="474" name="楕円 473"/>
        <xdr:cNvSpPr/>
      </xdr:nvSpPr>
      <xdr:spPr>
        <a:xfrm>
          <a:off x="12763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89263</xdr:rowOff>
    </xdr:to>
    <xdr:cxnSp macro="">
      <xdr:nvCxnSpPr>
        <xdr:cNvPr id="475" name="直線コネクタ 474"/>
        <xdr:cNvCxnSpPr/>
      </xdr:nvCxnSpPr>
      <xdr:spPr>
        <a:xfrm>
          <a:off x="12814300" y="1719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476"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477"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478"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479"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480" name="n_1mainValue【庁舎】&#10;有形固定資産減価償却率"/>
        <xdr:cNvSpPr txBox="1"/>
      </xdr:nvSpPr>
      <xdr:spPr>
        <a:xfrm>
          <a:off x="15266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481" name="n_2mainValue【庁舎】&#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156590</xdr:rowOff>
    </xdr:from>
    <xdr:ext cx="340478" cy="259045"/>
    <xdr:sp macro="" textlink="">
      <xdr:nvSpPr>
        <xdr:cNvPr id="482" name="n_3mainValue【庁舎】&#10;有形固定資産減価償却率"/>
        <xdr:cNvSpPr txBox="1"/>
      </xdr:nvSpPr>
      <xdr:spPr>
        <a:xfrm>
          <a:off x="13533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120666</xdr:rowOff>
    </xdr:from>
    <xdr:ext cx="340478" cy="259045"/>
    <xdr:sp macro="" textlink="">
      <xdr:nvSpPr>
        <xdr:cNvPr id="483" name="n_4mainValue【庁舎】&#10;有形固定資産減価償却率"/>
        <xdr:cNvSpPr txBox="1"/>
      </xdr:nvSpPr>
      <xdr:spPr>
        <a:xfrm>
          <a:off x="12644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4" name="テキスト ボックス 4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5" name="直線コネクタ 4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6" name="テキスト ボックス 4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7" name="直線コネクタ 4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8" name="テキスト ボックス 4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9" name="直線コネクタ 4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0" name="テキスト ボックス 4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1" name="直線コネクタ 5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2" name="テキスト ボックス 5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3" name="直線コネクタ 5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4" name="テキスト ボックス 5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5" name="直線コネクタ 5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6" name="テキスト ボックス 5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10" name="直線コネクタ 509"/>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1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12" name="直線コネクタ 51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13"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14" name="直線コネクタ 513"/>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15"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16" name="フローチャート: 判断 515"/>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17" name="フローチャート: 判断 51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18" name="フローチャート: 判断 51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19" name="フローチャート: 判断 51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520" name="フローチャート: 判断 519"/>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26" name="楕円 525"/>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97263</xdr:rowOff>
    </xdr:from>
    <xdr:ext cx="469744" cy="259045"/>
    <xdr:sp macro="" textlink="">
      <xdr:nvSpPr>
        <xdr:cNvPr id="527" name="【庁舎】&#10;一人当たり面積該当値テキスト"/>
        <xdr:cNvSpPr txBox="1"/>
      </xdr:nvSpPr>
      <xdr:spPr>
        <a:xfrm>
          <a:off x="22199600" y="180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528" name="楕円 527"/>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125186</xdr:rowOff>
    </xdr:to>
    <xdr:cxnSp macro="">
      <xdr:nvCxnSpPr>
        <xdr:cNvPr id="529" name="直線コネクタ 528"/>
        <xdr:cNvCxnSpPr/>
      </xdr:nvCxnSpPr>
      <xdr:spPr>
        <a:xfrm>
          <a:off x="21323300" y="1829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530" name="楕円 529"/>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531" name="直線コネクタ 530"/>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32" name="楕円 531"/>
        <xdr:cNvSpPr/>
      </xdr:nvSpPr>
      <xdr:spPr>
        <a:xfrm>
          <a:off x="19494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106</xdr:row>
      <xdr:rowOff>121920</xdr:rowOff>
    </xdr:to>
    <xdr:cxnSp macro="">
      <xdr:nvCxnSpPr>
        <xdr:cNvPr id="533" name="直線コネクタ 532"/>
        <xdr:cNvCxnSpPr/>
      </xdr:nvCxnSpPr>
      <xdr:spPr>
        <a:xfrm>
          <a:off x="19545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534" name="楕円 533"/>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118655</xdr:rowOff>
    </xdr:to>
    <xdr:cxnSp macro="">
      <xdr:nvCxnSpPr>
        <xdr:cNvPr id="535" name="直線コネクタ 534"/>
        <xdr:cNvCxnSpPr/>
      </xdr:nvCxnSpPr>
      <xdr:spPr>
        <a:xfrm>
          <a:off x="18656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3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3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38"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539"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540"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17797</xdr:rowOff>
    </xdr:from>
    <xdr:ext cx="469744" cy="259045"/>
    <xdr:sp macro="" textlink="">
      <xdr:nvSpPr>
        <xdr:cNvPr id="541" name="n_2mainValue【庁舎】&#10;一人当たり面積"/>
        <xdr:cNvSpPr txBox="1"/>
      </xdr:nvSpPr>
      <xdr:spPr>
        <a:xfrm>
          <a:off x="20199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542" name="n_3main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543"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類似団体と比較して、有形固定資産減価償却率が高くなっている施設は町民体育館であり、老朽化対策を検討する必要がある。図書館は平成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年度に建設されたため、低めの水準を保ってはいるが、長寿命化を図るためにも計画的に維持管理を行っていく必要がある。庁舎は、平成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完成した新しい施設のため、有形固定資産減価償却率は低水準となっている。一人あたりの面積については、町民体育館は類似団体と比較して狭く、図書館及び庁舎については、若干広い結果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473294_&#35199;&#2140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94.6</v>
          </cell>
          <cell r="BX51">
            <v>83.7</v>
          </cell>
          <cell r="CF51">
            <v>75.8</v>
          </cell>
          <cell r="CN51">
            <v>58.3</v>
          </cell>
          <cell r="CV51">
            <v>32.5</v>
          </cell>
        </row>
        <row r="53">
          <cell r="BP53">
            <v>48.7</v>
          </cell>
          <cell r="BX53">
            <v>51.3</v>
          </cell>
          <cell r="CF53">
            <v>53.9</v>
          </cell>
          <cell r="CN53">
            <v>54.7</v>
          </cell>
          <cell r="CV53">
            <v>56.2</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94.6</v>
          </cell>
          <cell r="BX73">
            <v>83.7</v>
          </cell>
          <cell r="CF73">
            <v>75.8</v>
          </cell>
          <cell r="CN73">
            <v>58.3</v>
          </cell>
          <cell r="CV73">
            <v>32.5</v>
          </cell>
        </row>
        <row r="75">
          <cell r="BP75">
            <v>8.1999999999999993</v>
          </cell>
          <cell r="BX75">
            <v>8.5</v>
          </cell>
          <cell r="CF75">
            <v>8.8000000000000007</v>
          </cell>
          <cell r="CN75">
            <v>8.1</v>
          </cell>
          <cell r="CV75">
            <v>7.5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82</v>
      </c>
      <c r="C2" s="179"/>
      <c r="D2" s="180"/>
    </row>
    <row r="3" spans="1:119" ht="18.75" customHeight="1" thickBot="1">
      <c r="A3" s="178"/>
      <c r="B3" s="595" t="s">
        <v>83</v>
      </c>
      <c r="C3" s="596"/>
      <c r="D3" s="596"/>
      <c r="E3" s="597"/>
      <c r="F3" s="597"/>
      <c r="G3" s="597"/>
      <c r="H3" s="597"/>
      <c r="I3" s="597"/>
      <c r="J3" s="597"/>
      <c r="K3" s="597"/>
      <c r="L3" s="597" t="s">
        <v>84</v>
      </c>
      <c r="M3" s="597"/>
      <c r="N3" s="597"/>
      <c r="O3" s="597"/>
      <c r="P3" s="597"/>
      <c r="Q3" s="597"/>
      <c r="R3" s="600"/>
      <c r="S3" s="600"/>
      <c r="T3" s="600"/>
      <c r="U3" s="600"/>
      <c r="V3" s="601"/>
      <c r="W3" s="491" t="s">
        <v>85</v>
      </c>
      <c r="X3" s="492"/>
      <c r="Y3" s="492"/>
      <c r="Z3" s="492"/>
      <c r="AA3" s="492"/>
      <c r="AB3" s="596"/>
      <c r="AC3" s="600"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90</v>
      </c>
      <c r="CU3" s="492"/>
      <c r="CV3" s="492"/>
      <c r="CW3" s="492"/>
      <c r="CX3" s="492"/>
      <c r="CY3" s="492"/>
      <c r="CZ3" s="492"/>
      <c r="DA3" s="562"/>
      <c r="DB3" s="491" t="s">
        <v>91</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92</v>
      </c>
      <c r="AZ4" s="415"/>
      <c r="BA4" s="415"/>
      <c r="BB4" s="415"/>
      <c r="BC4" s="415"/>
      <c r="BD4" s="415"/>
      <c r="BE4" s="415"/>
      <c r="BF4" s="415"/>
      <c r="BG4" s="415"/>
      <c r="BH4" s="415"/>
      <c r="BI4" s="415"/>
      <c r="BJ4" s="415"/>
      <c r="BK4" s="415"/>
      <c r="BL4" s="415"/>
      <c r="BM4" s="416"/>
      <c r="BN4" s="417">
        <v>15615069</v>
      </c>
      <c r="BO4" s="418"/>
      <c r="BP4" s="418"/>
      <c r="BQ4" s="418"/>
      <c r="BR4" s="418"/>
      <c r="BS4" s="418"/>
      <c r="BT4" s="418"/>
      <c r="BU4" s="419"/>
      <c r="BV4" s="417">
        <v>17469223</v>
      </c>
      <c r="BW4" s="418"/>
      <c r="BX4" s="418"/>
      <c r="BY4" s="418"/>
      <c r="BZ4" s="418"/>
      <c r="CA4" s="418"/>
      <c r="CB4" s="418"/>
      <c r="CC4" s="419"/>
      <c r="CD4" s="588" t="s">
        <v>93</v>
      </c>
      <c r="CE4" s="589"/>
      <c r="CF4" s="589"/>
      <c r="CG4" s="589"/>
      <c r="CH4" s="589"/>
      <c r="CI4" s="589"/>
      <c r="CJ4" s="589"/>
      <c r="CK4" s="589"/>
      <c r="CL4" s="589"/>
      <c r="CM4" s="589"/>
      <c r="CN4" s="589"/>
      <c r="CO4" s="589"/>
      <c r="CP4" s="589"/>
      <c r="CQ4" s="589"/>
      <c r="CR4" s="589"/>
      <c r="CS4" s="590"/>
      <c r="CT4" s="591">
        <v>7.7</v>
      </c>
      <c r="CU4" s="592"/>
      <c r="CV4" s="592"/>
      <c r="CW4" s="592"/>
      <c r="CX4" s="592"/>
      <c r="CY4" s="592"/>
      <c r="CZ4" s="592"/>
      <c r="DA4" s="593"/>
      <c r="DB4" s="591">
        <v>6.2</v>
      </c>
      <c r="DC4" s="592"/>
      <c r="DD4" s="592"/>
      <c r="DE4" s="592"/>
      <c r="DF4" s="592"/>
      <c r="DG4" s="592"/>
      <c r="DH4" s="592"/>
      <c r="DI4" s="593"/>
    </row>
    <row r="5" spans="1:119" ht="18.75" customHeight="1">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94</v>
      </c>
      <c r="AN5" s="396"/>
      <c r="AO5" s="396"/>
      <c r="AP5" s="396"/>
      <c r="AQ5" s="396"/>
      <c r="AR5" s="396"/>
      <c r="AS5" s="396"/>
      <c r="AT5" s="397"/>
      <c r="AU5" s="469" t="s">
        <v>95</v>
      </c>
      <c r="AV5" s="470"/>
      <c r="AW5" s="470"/>
      <c r="AX5" s="470"/>
      <c r="AY5" s="402" t="s">
        <v>96</v>
      </c>
      <c r="AZ5" s="403"/>
      <c r="BA5" s="403"/>
      <c r="BB5" s="403"/>
      <c r="BC5" s="403"/>
      <c r="BD5" s="403"/>
      <c r="BE5" s="403"/>
      <c r="BF5" s="403"/>
      <c r="BG5" s="403"/>
      <c r="BH5" s="403"/>
      <c r="BI5" s="403"/>
      <c r="BJ5" s="403"/>
      <c r="BK5" s="403"/>
      <c r="BL5" s="403"/>
      <c r="BM5" s="404"/>
      <c r="BN5" s="422">
        <v>14975519</v>
      </c>
      <c r="BO5" s="423"/>
      <c r="BP5" s="423"/>
      <c r="BQ5" s="423"/>
      <c r="BR5" s="423"/>
      <c r="BS5" s="423"/>
      <c r="BT5" s="423"/>
      <c r="BU5" s="424"/>
      <c r="BV5" s="422">
        <v>16996987</v>
      </c>
      <c r="BW5" s="423"/>
      <c r="BX5" s="423"/>
      <c r="BY5" s="423"/>
      <c r="BZ5" s="423"/>
      <c r="CA5" s="423"/>
      <c r="CB5" s="423"/>
      <c r="CC5" s="424"/>
      <c r="CD5" s="431" t="s">
        <v>97</v>
      </c>
      <c r="CE5" s="376"/>
      <c r="CF5" s="376"/>
      <c r="CG5" s="376"/>
      <c r="CH5" s="376"/>
      <c r="CI5" s="376"/>
      <c r="CJ5" s="376"/>
      <c r="CK5" s="376"/>
      <c r="CL5" s="376"/>
      <c r="CM5" s="376"/>
      <c r="CN5" s="376"/>
      <c r="CO5" s="376"/>
      <c r="CP5" s="376"/>
      <c r="CQ5" s="376"/>
      <c r="CR5" s="376"/>
      <c r="CS5" s="432"/>
      <c r="CT5" s="392">
        <v>80.7</v>
      </c>
      <c r="CU5" s="393"/>
      <c r="CV5" s="393"/>
      <c r="CW5" s="393"/>
      <c r="CX5" s="393"/>
      <c r="CY5" s="393"/>
      <c r="CZ5" s="393"/>
      <c r="DA5" s="394"/>
      <c r="DB5" s="392">
        <v>84.9</v>
      </c>
      <c r="DC5" s="393"/>
      <c r="DD5" s="393"/>
      <c r="DE5" s="393"/>
      <c r="DF5" s="393"/>
      <c r="DG5" s="393"/>
      <c r="DH5" s="393"/>
      <c r="DI5" s="394"/>
    </row>
    <row r="6" spans="1:119" ht="18.75" customHeight="1">
      <c r="A6" s="178"/>
      <c r="B6" s="568" t="s">
        <v>98</v>
      </c>
      <c r="C6" s="446"/>
      <c r="D6" s="446"/>
      <c r="E6" s="569"/>
      <c r="F6" s="569"/>
      <c r="G6" s="569"/>
      <c r="H6" s="569"/>
      <c r="I6" s="569"/>
      <c r="J6" s="569"/>
      <c r="K6" s="569"/>
      <c r="L6" s="569" t="s">
        <v>99</v>
      </c>
      <c r="M6" s="569"/>
      <c r="N6" s="569"/>
      <c r="O6" s="569"/>
      <c r="P6" s="569"/>
      <c r="Q6" s="569"/>
      <c r="R6" s="444"/>
      <c r="S6" s="444"/>
      <c r="T6" s="444"/>
      <c r="U6" s="444"/>
      <c r="V6" s="575"/>
      <c r="W6" s="503" t="s">
        <v>100</v>
      </c>
      <c r="X6" s="445"/>
      <c r="Y6" s="445"/>
      <c r="Z6" s="445"/>
      <c r="AA6" s="445"/>
      <c r="AB6" s="446"/>
      <c r="AC6" s="580" t="s">
        <v>101</v>
      </c>
      <c r="AD6" s="581"/>
      <c r="AE6" s="581"/>
      <c r="AF6" s="581"/>
      <c r="AG6" s="581"/>
      <c r="AH6" s="581"/>
      <c r="AI6" s="581"/>
      <c r="AJ6" s="581"/>
      <c r="AK6" s="581"/>
      <c r="AL6" s="582"/>
      <c r="AM6" s="481" t="s">
        <v>102</v>
      </c>
      <c r="AN6" s="396"/>
      <c r="AO6" s="396"/>
      <c r="AP6" s="396"/>
      <c r="AQ6" s="396"/>
      <c r="AR6" s="396"/>
      <c r="AS6" s="396"/>
      <c r="AT6" s="397"/>
      <c r="AU6" s="469" t="s">
        <v>103</v>
      </c>
      <c r="AV6" s="470"/>
      <c r="AW6" s="470"/>
      <c r="AX6" s="470"/>
      <c r="AY6" s="402" t="s">
        <v>104</v>
      </c>
      <c r="AZ6" s="403"/>
      <c r="BA6" s="403"/>
      <c r="BB6" s="403"/>
      <c r="BC6" s="403"/>
      <c r="BD6" s="403"/>
      <c r="BE6" s="403"/>
      <c r="BF6" s="403"/>
      <c r="BG6" s="403"/>
      <c r="BH6" s="403"/>
      <c r="BI6" s="403"/>
      <c r="BJ6" s="403"/>
      <c r="BK6" s="403"/>
      <c r="BL6" s="403"/>
      <c r="BM6" s="404"/>
      <c r="BN6" s="422">
        <v>639550</v>
      </c>
      <c r="BO6" s="423"/>
      <c r="BP6" s="423"/>
      <c r="BQ6" s="423"/>
      <c r="BR6" s="423"/>
      <c r="BS6" s="423"/>
      <c r="BT6" s="423"/>
      <c r="BU6" s="424"/>
      <c r="BV6" s="422">
        <v>472236</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86.4</v>
      </c>
      <c r="CU6" s="566"/>
      <c r="CV6" s="566"/>
      <c r="CW6" s="566"/>
      <c r="CX6" s="566"/>
      <c r="CY6" s="566"/>
      <c r="CZ6" s="566"/>
      <c r="DA6" s="567"/>
      <c r="DB6" s="565">
        <v>89.8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95</v>
      </c>
      <c r="AV7" s="470"/>
      <c r="AW7" s="470"/>
      <c r="AX7" s="470"/>
      <c r="AY7" s="402" t="s">
        <v>107</v>
      </c>
      <c r="AZ7" s="403"/>
      <c r="BA7" s="403"/>
      <c r="BB7" s="403"/>
      <c r="BC7" s="403"/>
      <c r="BD7" s="403"/>
      <c r="BE7" s="403"/>
      <c r="BF7" s="403"/>
      <c r="BG7" s="403"/>
      <c r="BH7" s="403"/>
      <c r="BI7" s="403"/>
      <c r="BJ7" s="403"/>
      <c r="BK7" s="403"/>
      <c r="BL7" s="403"/>
      <c r="BM7" s="404"/>
      <c r="BN7" s="422">
        <v>58742</v>
      </c>
      <c r="BO7" s="423"/>
      <c r="BP7" s="423"/>
      <c r="BQ7" s="423"/>
      <c r="BR7" s="423"/>
      <c r="BS7" s="423"/>
      <c r="BT7" s="423"/>
      <c r="BU7" s="424"/>
      <c r="BV7" s="422">
        <v>40584</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7505842</v>
      </c>
      <c r="CU7" s="423"/>
      <c r="CV7" s="423"/>
      <c r="CW7" s="423"/>
      <c r="CX7" s="423"/>
      <c r="CY7" s="423"/>
      <c r="CZ7" s="423"/>
      <c r="DA7" s="424"/>
      <c r="DB7" s="422">
        <v>6984429</v>
      </c>
      <c r="DC7" s="423"/>
      <c r="DD7" s="423"/>
      <c r="DE7" s="423"/>
      <c r="DF7" s="423"/>
      <c r="DG7" s="423"/>
      <c r="DH7" s="423"/>
      <c r="DI7" s="424"/>
    </row>
    <row r="8" spans="1:119" ht="18.75" customHeight="1" thickBot="1">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110</v>
      </c>
      <c r="AV8" s="470"/>
      <c r="AW8" s="470"/>
      <c r="AX8" s="470"/>
      <c r="AY8" s="402" t="s">
        <v>111</v>
      </c>
      <c r="AZ8" s="403"/>
      <c r="BA8" s="403"/>
      <c r="BB8" s="403"/>
      <c r="BC8" s="403"/>
      <c r="BD8" s="403"/>
      <c r="BE8" s="403"/>
      <c r="BF8" s="403"/>
      <c r="BG8" s="403"/>
      <c r="BH8" s="403"/>
      <c r="BI8" s="403"/>
      <c r="BJ8" s="403"/>
      <c r="BK8" s="403"/>
      <c r="BL8" s="403"/>
      <c r="BM8" s="404"/>
      <c r="BN8" s="422">
        <v>580808</v>
      </c>
      <c r="BO8" s="423"/>
      <c r="BP8" s="423"/>
      <c r="BQ8" s="423"/>
      <c r="BR8" s="423"/>
      <c r="BS8" s="423"/>
      <c r="BT8" s="423"/>
      <c r="BU8" s="424"/>
      <c r="BV8" s="422">
        <v>431652</v>
      </c>
      <c r="BW8" s="423"/>
      <c r="BX8" s="423"/>
      <c r="BY8" s="423"/>
      <c r="BZ8" s="423"/>
      <c r="CA8" s="423"/>
      <c r="CB8" s="423"/>
      <c r="CC8" s="424"/>
      <c r="CD8" s="431" t="s">
        <v>112</v>
      </c>
      <c r="CE8" s="376"/>
      <c r="CF8" s="376"/>
      <c r="CG8" s="376"/>
      <c r="CH8" s="376"/>
      <c r="CI8" s="376"/>
      <c r="CJ8" s="376"/>
      <c r="CK8" s="376"/>
      <c r="CL8" s="376"/>
      <c r="CM8" s="376"/>
      <c r="CN8" s="376"/>
      <c r="CO8" s="376"/>
      <c r="CP8" s="376"/>
      <c r="CQ8" s="376"/>
      <c r="CR8" s="376"/>
      <c r="CS8" s="432"/>
      <c r="CT8" s="525">
        <v>0.66</v>
      </c>
      <c r="CU8" s="526"/>
      <c r="CV8" s="526"/>
      <c r="CW8" s="526"/>
      <c r="CX8" s="526"/>
      <c r="CY8" s="526"/>
      <c r="CZ8" s="526"/>
      <c r="DA8" s="527"/>
      <c r="DB8" s="525">
        <v>0.67</v>
      </c>
      <c r="DC8" s="526"/>
      <c r="DD8" s="526"/>
      <c r="DE8" s="526"/>
      <c r="DF8" s="526"/>
      <c r="DG8" s="526"/>
      <c r="DH8" s="526"/>
      <c r="DI8" s="527"/>
    </row>
    <row r="9" spans="1:119" ht="18.75" customHeight="1" thickBot="1">
      <c r="A9" s="178"/>
      <c r="B9" s="554" t="s">
        <v>113</v>
      </c>
      <c r="C9" s="555"/>
      <c r="D9" s="555"/>
      <c r="E9" s="555"/>
      <c r="F9" s="555"/>
      <c r="G9" s="555"/>
      <c r="H9" s="555"/>
      <c r="I9" s="555"/>
      <c r="J9" s="555"/>
      <c r="K9" s="475"/>
      <c r="L9" s="556" t="s">
        <v>114</v>
      </c>
      <c r="M9" s="557"/>
      <c r="N9" s="557"/>
      <c r="O9" s="557"/>
      <c r="P9" s="557"/>
      <c r="Q9" s="558"/>
      <c r="R9" s="559">
        <v>34984</v>
      </c>
      <c r="S9" s="560"/>
      <c r="T9" s="560"/>
      <c r="U9" s="560"/>
      <c r="V9" s="561"/>
      <c r="W9" s="491" t="s">
        <v>115</v>
      </c>
      <c r="X9" s="492"/>
      <c r="Y9" s="492"/>
      <c r="Z9" s="492"/>
      <c r="AA9" s="492"/>
      <c r="AB9" s="492"/>
      <c r="AC9" s="492"/>
      <c r="AD9" s="492"/>
      <c r="AE9" s="492"/>
      <c r="AF9" s="492"/>
      <c r="AG9" s="492"/>
      <c r="AH9" s="492"/>
      <c r="AI9" s="492"/>
      <c r="AJ9" s="492"/>
      <c r="AK9" s="492"/>
      <c r="AL9" s="562"/>
      <c r="AM9" s="481" t="s">
        <v>116</v>
      </c>
      <c r="AN9" s="396"/>
      <c r="AO9" s="396"/>
      <c r="AP9" s="396"/>
      <c r="AQ9" s="396"/>
      <c r="AR9" s="396"/>
      <c r="AS9" s="396"/>
      <c r="AT9" s="397"/>
      <c r="AU9" s="469" t="s">
        <v>95</v>
      </c>
      <c r="AV9" s="470"/>
      <c r="AW9" s="470"/>
      <c r="AX9" s="470"/>
      <c r="AY9" s="402" t="s">
        <v>117</v>
      </c>
      <c r="AZ9" s="403"/>
      <c r="BA9" s="403"/>
      <c r="BB9" s="403"/>
      <c r="BC9" s="403"/>
      <c r="BD9" s="403"/>
      <c r="BE9" s="403"/>
      <c r="BF9" s="403"/>
      <c r="BG9" s="403"/>
      <c r="BH9" s="403"/>
      <c r="BI9" s="403"/>
      <c r="BJ9" s="403"/>
      <c r="BK9" s="403"/>
      <c r="BL9" s="403"/>
      <c r="BM9" s="404"/>
      <c r="BN9" s="422">
        <v>149156</v>
      </c>
      <c r="BO9" s="423"/>
      <c r="BP9" s="423"/>
      <c r="BQ9" s="423"/>
      <c r="BR9" s="423"/>
      <c r="BS9" s="423"/>
      <c r="BT9" s="423"/>
      <c r="BU9" s="424"/>
      <c r="BV9" s="422">
        <v>43667</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11.1</v>
      </c>
      <c r="CU9" s="393"/>
      <c r="CV9" s="393"/>
      <c r="CW9" s="393"/>
      <c r="CX9" s="393"/>
      <c r="CY9" s="393"/>
      <c r="CZ9" s="393"/>
      <c r="DA9" s="394"/>
      <c r="DB9" s="392">
        <v>11.7</v>
      </c>
      <c r="DC9" s="393"/>
      <c r="DD9" s="393"/>
      <c r="DE9" s="393"/>
      <c r="DF9" s="393"/>
      <c r="DG9" s="393"/>
      <c r="DH9" s="393"/>
      <c r="DI9" s="394"/>
    </row>
    <row r="10" spans="1:119" ht="18.75" customHeight="1" thickBot="1">
      <c r="A10" s="178"/>
      <c r="B10" s="554"/>
      <c r="C10" s="555"/>
      <c r="D10" s="555"/>
      <c r="E10" s="555"/>
      <c r="F10" s="555"/>
      <c r="G10" s="555"/>
      <c r="H10" s="555"/>
      <c r="I10" s="555"/>
      <c r="J10" s="555"/>
      <c r="K10" s="475"/>
      <c r="L10" s="395" t="s">
        <v>119</v>
      </c>
      <c r="M10" s="396"/>
      <c r="N10" s="396"/>
      <c r="O10" s="396"/>
      <c r="P10" s="396"/>
      <c r="Q10" s="397"/>
      <c r="R10" s="398">
        <v>34508</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95</v>
      </c>
      <c r="AV10" s="470"/>
      <c r="AW10" s="470"/>
      <c r="AX10" s="470"/>
      <c r="AY10" s="402" t="s">
        <v>121</v>
      </c>
      <c r="AZ10" s="403"/>
      <c r="BA10" s="403"/>
      <c r="BB10" s="403"/>
      <c r="BC10" s="403"/>
      <c r="BD10" s="403"/>
      <c r="BE10" s="403"/>
      <c r="BF10" s="403"/>
      <c r="BG10" s="403"/>
      <c r="BH10" s="403"/>
      <c r="BI10" s="403"/>
      <c r="BJ10" s="403"/>
      <c r="BK10" s="403"/>
      <c r="BL10" s="403"/>
      <c r="BM10" s="404"/>
      <c r="BN10" s="422">
        <v>505924</v>
      </c>
      <c r="BO10" s="423"/>
      <c r="BP10" s="423"/>
      <c r="BQ10" s="423"/>
      <c r="BR10" s="423"/>
      <c r="BS10" s="423"/>
      <c r="BT10" s="423"/>
      <c r="BU10" s="424"/>
      <c r="BV10" s="422">
        <v>349639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95</v>
      </c>
      <c r="AV11" s="470"/>
      <c r="AW11" s="470"/>
      <c r="AX11" s="470"/>
      <c r="AY11" s="402" t="s">
        <v>126</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35582</v>
      </c>
      <c r="S12" s="541"/>
      <c r="T12" s="541"/>
      <c r="U12" s="541"/>
      <c r="V12" s="542"/>
      <c r="W12" s="543" t="s">
        <v>1</v>
      </c>
      <c r="X12" s="470"/>
      <c r="Y12" s="470"/>
      <c r="Z12" s="470"/>
      <c r="AA12" s="470"/>
      <c r="AB12" s="544"/>
      <c r="AC12" s="545" t="s">
        <v>131</v>
      </c>
      <c r="AD12" s="546"/>
      <c r="AE12" s="546"/>
      <c r="AF12" s="546"/>
      <c r="AG12" s="547"/>
      <c r="AH12" s="545" t="s">
        <v>132</v>
      </c>
      <c r="AI12" s="546"/>
      <c r="AJ12" s="546"/>
      <c r="AK12" s="546"/>
      <c r="AL12" s="548"/>
      <c r="AM12" s="481" t="s">
        <v>133</v>
      </c>
      <c r="AN12" s="396"/>
      <c r="AO12" s="396"/>
      <c r="AP12" s="396"/>
      <c r="AQ12" s="396"/>
      <c r="AR12" s="396"/>
      <c r="AS12" s="396"/>
      <c r="AT12" s="397"/>
      <c r="AU12" s="469" t="s">
        <v>134</v>
      </c>
      <c r="AV12" s="470"/>
      <c r="AW12" s="470"/>
      <c r="AX12" s="470"/>
      <c r="AY12" s="402" t="s">
        <v>135</v>
      </c>
      <c r="AZ12" s="403"/>
      <c r="BA12" s="403"/>
      <c r="BB12" s="403"/>
      <c r="BC12" s="403"/>
      <c r="BD12" s="403"/>
      <c r="BE12" s="403"/>
      <c r="BF12" s="403"/>
      <c r="BG12" s="403"/>
      <c r="BH12" s="403"/>
      <c r="BI12" s="403"/>
      <c r="BJ12" s="403"/>
      <c r="BK12" s="403"/>
      <c r="BL12" s="403"/>
      <c r="BM12" s="404"/>
      <c r="BN12" s="422">
        <v>267357</v>
      </c>
      <c r="BO12" s="423"/>
      <c r="BP12" s="423"/>
      <c r="BQ12" s="423"/>
      <c r="BR12" s="423"/>
      <c r="BS12" s="423"/>
      <c r="BT12" s="423"/>
      <c r="BU12" s="424"/>
      <c r="BV12" s="422">
        <v>358642</v>
      </c>
      <c r="BW12" s="423"/>
      <c r="BX12" s="423"/>
      <c r="BY12" s="423"/>
      <c r="BZ12" s="423"/>
      <c r="CA12" s="423"/>
      <c r="CB12" s="423"/>
      <c r="CC12" s="424"/>
      <c r="CD12" s="431" t="s">
        <v>136</v>
      </c>
      <c r="CE12" s="376"/>
      <c r="CF12" s="376"/>
      <c r="CG12" s="376"/>
      <c r="CH12" s="376"/>
      <c r="CI12" s="376"/>
      <c r="CJ12" s="376"/>
      <c r="CK12" s="376"/>
      <c r="CL12" s="376"/>
      <c r="CM12" s="376"/>
      <c r="CN12" s="376"/>
      <c r="CO12" s="376"/>
      <c r="CP12" s="376"/>
      <c r="CQ12" s="376"/>
      <c r="CR12" s="376"/>
      <c r="CS12" s="432"/>
      <c r="CT12" s="525" t="s">
        <v>137</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12" t="s">
        <v>138</v>
      </c>
      <c r="N13" s="513"/>
      <c r="O13" s="513"/>
      <c r="P13" s="513"/>
      <c r="Q13" s="514"/>
      <c r="R13" s="515">
        <v>35039</v>
      </c>
      <c r="S13" s="516"/>
      <c r="T13" s="516"/>
      <c r="U13" s="516"/>
      <c r="V13" s="517"/>
      <c r="W13" s="503" t="s">
        <v>139</v>
      </c>
      <c r="X13" s="445"/>
      <c r="Y13" s="445"/>
      <c r="Z13" s="445"/>
      <c r="AA13" s="445"/>
      <c r="AB13" s="446"/>
      <c r="AC13" s="398">
        <v>228</v>
      </c>
      <c r="AD13" s="399"/>
      <c r="AE13" s="399"/>
      <c r="AF13" s="399"/>
      <c r="AG13" s="400"/>
      <c r="AH13" s="398">
        <v>264</v>
      </c>
      <c r="AI13" s="399"/>
      <c r="AJ13" s="399"/>
      <c r="AK13" s="399"/>
      <c r="AL13" s="401"/>
      <c r="AM13" s="481" t="s">
        <v>140</v>
      </c>
      <c r="AN13" s="396"/>
      <c r="AO13" s="396"/>
      <c r="AP13" s="396"/>
      <c r="AQ13" s="396"/>
      <c r="AR13" s="396"/>
      <c r="AS13" s="396"/>
      <c r="AT13" s="397"/>
      <c r="AU13" s="469" t="s">
        <v>141</v>
      </c>
      <c r="AV13" s="470"/>
      <c r="AW13" s="470"/>
      <c r="AX13" s="470"/>
      <c r="AY13" s="402" t="s">
        <v>142</v>
      </c>
      <c r="AZ13" s="403"/>
      <c r="BA13" s="403"/>
      <c r="BB13" s="403"/>
      <c r="BC13" s="403"/>
      <c r="BD13" s="403"/>
      <c r="BE13" s="403"/>
      <c r="BF13" s="403"/>
      <c r="BG13" s="403"/>
      <c r="BH13" s="403"/>
      <c r="BI13" s="403"/>
      <c r="BJ13" s="403"/>
      <c r="BK13" s="403"/>
      <c r="BL13" s="403"/>
      <c r="BM13" s="404"/>
      <c r="BN13" s="422">
        <v>387723</v>
      </c>
      <c r="BO13" s="423"/>
      <c r="BP13" s="423"/>
      <c r="BQ13" s="423"/>
      <c r="BR13" s="423"/>
      <c r="BS13" s="423"/>
      <c r="BT13" s="423"/>
      <c r="BU13" s="424"/>
      <c r="BV13" s="422">
        <v>34664</v>
      </c>
      <c r="BW13" s="423"/>
      <c r="BX13" s="423"/>
      <c r="BY13" s="423"/>
      <c r="BZ13" s="423"/>
      <c r="CA13" s="423"/>
      <c r="CB13" s="423"/>
      <c r="CC13" s="424"/>
      <c r="CD13" s="431" t="s">
        <v>143</v>
      </c>
      <c r="CE13" s="376"/>
      <c r="CF13" s="376"/>
      <c r="CG13" s="376"/>
      <c r="CH13" s="376"/>
      <c r="CI13" s="376"/>
      <c r="CJ13" s="376"/>
      <c r="CK13" s="376"/>
      <c r="CL13" s="376"/>
      <c r="CM13" s="376"/>
      <c r="CN13" s="376"/>
      <c r="CO13" s="376"/>
      <c r="CP13" s="376"/>
      <c r="CQ13" s="376"/>
      <c r="CR13" s="376"/>
      <c r="CS13" s="432"/>
      <c r="CT13" s="392">
        <v>7.5</v>
      </c>
      <c r="CU13" s="393"/>
      <c r="CV13" s="393"/>
      <c r="CW13" s="393"/>
      <c r="CX13" s="393"/>
      <c r="CY13" s="393"/>
      <c r="CZ13" s="393"/>
      <c r="DA13" s="394"/>
      <c r="DB13" s="392">
        <v>8.1</v>
      </c>
      <c r="DC13" s="393"/>
      <c r="DD13" s="393"/>
      <c r="DE13" s="393"/>
      <c r="DF13" s="393"/>
      <c r="DG13" s="393"/>
      <c r="DH13" s="393"/>
      <c r="DI13" s="394"/>
    </row>
    <row r="14" spans="1:119" ht="18.75" customHeight="1" thickBot="1">
      <c r="A14" s="178"/>
      <c r="B14" s="531"/>
      <c r="C14" s="532"/>
      <c r="D14" s="532"/>
      <c r="E14" s="532"/>
      <c r="F14" s="532"/>
      <c r="G14" s="532"/>
      <c r="H14" s="532"/>
      <c r="I14" s="532"/>
      <c r="J14" s="532"/>
      <c r="K14" s="533"/>
      <c r="L14" s="505" t="s">
        <v>144</v>
      </c>
      <c r="M14" s="549"/>
      <c r="N14" s="549"/>
      <c r="O14" s="549"/>
      <c r="P14" s="549"/>
      <c r="Q14" s="550"/>
      <c r="R14" s="515">
        <v>35454</v>
      </c>
      <c r="S14" s="516"/>
      <c r="T14" s="516"/>
      <c r="U14" s="516"/>
      <c r="V14" s="517"/>
      <c r="W14" s="518"/>
      <c r="X14" s="448"/>
      <c r="Y14" s="448"/>
      <c r="Z14" s="448"/>
      <c r="AA14" s="448"/>
      <c r="AB14" s="449"/>
      <c r="AC14" s="508">
        <v>1.6</v>
      </c>
      <c r="AD14" s="509"/>
      <c r="AE14" s="509"/>
      <c r="AF14" s="509"/>
      <c r="AG14" s="510"/>
      <c r="AH14" s="508">
        <v>1.9</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145</v>
      </c>
      <c r="CE14" s="429"/>
      <c r="CF14" s="429"/>
      <c r="CG14" s="429"/>
      <c r="CH14" s="429"/>
      <c r="CI14" s="429"/>
      <c r="CJ14" s="429"/>
      <c r="CK14" s="429"/>
      <c r="CL14" s="429"/>
      <c r="CM14" s="429"/>
      <c r="CN14" s="429"/>
      <c r="CO14" s="429"/>
      <c r="CP14" s="429"/>
      <c r="CQ14" s="429"/>
      <c r="CR14" s="429"/>
      <c r="CS14" s="430"/>
      <c r="CT14" s="519">
        <v>32.5</v>
      </c>
      <c r="CU14" s="520"/>
      <c r="CV14" s="520"/>
      <c r="CW14" s="520"/>
      <c r="CX14" s="520"/>
      <c r="CY14" s="520"/>
      <c r="CZ14" s="520"/>
      <c r="DA14" s="521"/>
      <c r="DB14" s="519">
        <v>58.3</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12" t="s">
        <v>138</v>
      </c>
      <c r="N15" s="513"/>
      <c r="O15" s="513"/>
      <c r="P15" s="513"/>
      <c r="Q15" s="514"/>
      <c r="R15" s="515">
        <v>34868</v>
      </c>
      <c r="S15" s="516"/>
      <c r="T15" s="516"/>
      <c r="U15" s="516"/>
      <c r="V15" s="517"/>
      <c r="W15" s="503" t="s">
        <v>146</v>
      </c>
      <c r="X15" s="445"/>
      <c r="Y15" s="445"/>
      <c r="Z15" s="445"/>
      <c r="AA15" s="445"/>
      <c r="AB15" s="446"/>
      <c r="AC15" s="398">
        <v>2454</v>
      </c>
      <c r="AD15" s="399"/>
      <c r="AE15" s="399"/>
      <c r="AF15" s="399"/>
      <c r="AG15" s="400"/>
      <c r="AH15" s="398">
        <v>2397</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3706104</v>
      </c>
      <c r="BO15" s="418"/>
      <c r="BP15" s="418"/>
      <c r="BQ15" s="418"/>
      <c r="BR15" s="418"/>
      <c r="BS15" s="418"/>
      <c r="BT15" s="418"/>
      <c r="BU15" s="419"/>
      <c r="BV15" s="417">
        <v>3769514</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17.5</v>
      </c>
      <c r="AD16" s="509"/>
      <c r="AE16" s="509"/>
      <c r="AF16" s="509"/>
      <c r="AG16" s="510"/>
      <c r="AH16" s="508">
        <v>17.399999999999999</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6004836</v>
      </c>
      <c r="BO16" s="423"/>
      <c r="BP16" s="423"/>
      <c r="BQ16" s="423"/>
      <c r="BR16" s="423"/>
      <c r="BS16" s="423"/>
      <c r="BT16" s="423"/>
      <c r="BU16" s="424"/>
      <c r="BV16" s="422">
        <v>5659202</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11326</v>
      </c>
      <c r="AD17" s="399"/>
      <c r="AE17" s="399"/>
      <c r="AF17" s="399"/>
      <c r="AG17" s="400"/>
      <c r="AH17" s="398">
        <v>11141</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4691848</v>
      </c>
      <c r="BO17" s="423"/>
      <c r="BP17" s="423"/>
      <c r="BQ17" s="423"/>
      <c r="BR17" s="423"/>
      <c r="BS17" s="423"/>
      <c r="BT17" s="423"/>
      <c r="BU17" s="424"/>
      <c r="BV17" s="422">
        <v>4787869</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c r="A18" s="178"/>
      <c r="B18" s="474" t="s">
        <v>156</v>
      </c>
      <c r="C18" s="475"/>
      <c r="D18" s="475"/>
      <c r="E18" s="476"/>
      <c r="F18" s="476"/>
      <c r="G18" s="476"/>
      <c r="H18" s="476"/>
      <c r="I18" s="476"/>
      <c r="J18" s="476"/>
      <c r="K18" s="476"/>
      <c r="L18" s="477">
        <v>15.9</v>
      </c>
      <c r="M18" s="477"/>
      <c r="N18" s="477"/>
      <c r="O18" s="477"/>
      <c r="P18" s="477"/>
      <c r="Q18" s="477"/>
      <c r="R18" s="478"/>
      <c r="S18" s="478"/>
      <c r="T18" s="478"/>
      <c r="U18" s="478"/>
      <c r="V18" s="479"/>
      <c r="W18" s="493"/>
      <c r="X18" s="494"/>
      <c r="Y18" s="494"/>
      <c r="Z18" s="494"/>
      <c r="AA18" s="494"/>
      <c r="AB18" s="504"/>
      <c r="AC18" s="386">
        <v>80.900000000000006</v>
      </c>
      <c r="AD18" s="387"/>
      <c r="AE18" s="387"/>
      <c r="AF18" s="387"/>
      <c r="AG18" s="480"/>
      <c r="AH18" s="386">
        <v>80.7</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6255069</v>
      </c>
      <c r="BO18" s="423"/>
      <c r="BP18" s="423"/>
      <c r="BQ18" s="423"/>
      <c r="BR18" s="423"/>
      <c r="BS18" s="423"/>
      <c r="BT18" s="423"/>
      <c r="BU18" s="424"/>
      <c r="BV18" s="422">
        <v>6009148</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c r="A19" s="178"/>
      <c r="B19" s="474" t="s">
        <v>158</v>
      </c>
      <c r="C19" s="475"/>
      <c r="D19" s="475"/>
      <c r="E19" s="476"/>
      <c r="F19" s="476"/>
      <c r="G19" s="476"/>
      <c r="H19" s="476"/>
      <c r="I19" s="476"/>
      <c r="J19" s="476"/>
      <c r="K19" s="476"/>
      <c r="L19" s="482">
        <v>2200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9137183</v>
      </c>
      <c r="BO19" s="423"/>
      <c r="BP19" s="423"/>
      <c r="BQ19" s="423"/>
      <c r="BR19" s="423"/>
      <c r="BS19" s="423"/>
      <c r="BT19" s="423"/>
      <c r="BU19" s="424"/>
      <c r="BV19" s="422">
        <v>8417805</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c r="A20" s="178"/>
      <c r="B20" s="474" t="s">
        <v>160</v>
      </c>
      <c r="C20" s="475"/>
      <c r="D20" s="475"/>
      <c r="E20" s="476"/>
      <c r="F20" s="476"/>
      <c r="G20" s="476"/>
      <c r="H20" s="476"/>
      <c r="I20" s="476"/>
      <c r="J20" s="476"/>
      <c r="K20" s="476"/>
      <c r="L20" s="482">
        <v>13610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9141678</v>
      </c>
      <c r="BO22" s="418"/>
      <c r="BP22" s="418"/>
      <c r="BQ22" s="418"/>
      <c r="BR22" s="418"/>
      <c r="BS22" s="418"/>
      <c r="BT22" s="418"/>
      <c r="BU22" s="419"/>
      <c r="BV22" s="417">
        <v>9497424</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8289230</v>
      </c>
      <c r="BO23" s="423"/>
      <c r="BP23" s="423"/>
      <c r="BQ23" s="423"/>
      <c r="BR23" s="423"/>
      <c r="BS23" s="423"/>
      <c r="BT23" s="423"/>
      <c r="BU23" s="424"/>
      <c r="BV23" s="422">
        <v>8526209</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c r="A24" s="178"/>
      <c r="B24" s="438"/>
      <c r="C24" s="439"/>
      <c r="D24" s="440"/>
      <c r="E24" s="395" t="s">
        <v>170</v>
      </c>
      <c r="F24" s="396"/>
      <c r="G24" s="396"/>
      <c r="H24" s="396"/>
      <c r="I24" s="396"/>
      <c r="J24" s="396"/>
      <c r="K24" s="397"/>
      <c r="L24" s="398">
        <v>1</v>
      </c>
      <c r="M24" s="399"/>
      <c r="N24" s="399"/>
      <c r="O24" s="399"/>
      <c r="P24" s="400"/>
      <c r="Q24" s="398">
        <v>5655</v>
      </c>
      <c r="R24" s="399"/>
      <c r="S24" s="399"/>
      <c r="T24" s="399"/>
      <c r="U24" s="399"/>
      <c r="V24" s="400"/>
      <c r="W24" s="457"/>
      <c r="X24" s="439"/>
      <c r="Y24" s="440"/>
      <c r="Z24" s="395" t="s">
        <v>171</v>
      </c>
      <c r="AA24" s="396"/>
      <c r="AB24" s="396"/>
      <c r="AC24" s="396"/>
      <c r="AD24" s="396"/>
      <c r="AE24" s="396"/>
      <c r="AF24" s="396"/>
      <c r="AG24" s="397"/>
      <c r="AH24" s="398">
        <v>179</v>
      </c>
      <c r="AI24" s="399"/>
      <c r="AJ24" s="399"/>
      <c r="AK24" s="399"/>
      <c r="AL24" s="400"/>
      <c r="AM24" s="398">
        <v>568146</v>
      </c>
      <c r="AN24" s="399"/>
      <c r="AO24" s="399"/>
      <c r="AP24" s="399"/>
      <c r="AQ24" s="399"/>
      <c r="AR24" s="400"/>
      <c r="AS24" s="398">
        <v>3174</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3988892</v>
      </c>
      <c r="BO24" s="423"/>
      <c r="BP24" s="423"/>
      <c r="BQ24" s="423"/>
      <c r="BR24" s="423"/>
      <c r="BS24" s="423"/>
      <c r="BT24" s="423"/>
      <c r="BU24" s="424"/>
      <c r="BV24" s="422">
        <v>4378894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c r="A25" s="178"/>
      <c r="B25" s="438"/>
      <c r="C25" s="439"/>
      <c r="D25" s="440"/>
      <c r="E25" s="395" t="s">
        <v>173</v>
      </c>
      <c r="F25" s="396"/>
      <c r="G25" s="396"/>
      <c r="H25" s="396"/>
      <c r="I25" s="396"/>
      <c r="J25" s="396"/>
      <c r="K25" s="397"/>
      <c r="L25" s="398">
        <v>1</v>
      </c>
      <c r="M25" s="399"/>
      <c r="N25" s="399"/>
      <c r="O25" s="399"/>
      <c r="P25" s="400"/>
      <c r="Q25" s="398">
        <v>5185</v>
      </c>
      <c r="R25" s="399"/>
      <c r="S25" s="399"/>
      <c r="T25" s="399"/>
      <c r="U25" s="399"/>
      <c r="V25" s="400"/>
      <c r="W25" s="457"/>
      <c r="X25" s="439"/>
      <c r="Y25" s="440"/>
      <c r="Z25" s="395" t="s">
        <v>174</v>
      </c>
      <c r="AA25" s="396"/>
      <c r="AB25" s="396"/>
      <c r="AC25" s="396"/>
      <c r="AD25" s="396"/>
      <c r="AE25" s="396"/>
      <c r="AF25" s="396"/>
      <c r="AG25" s="397"/>
      <c r="AH25" s="398" t="s">
        <v>175</v>
      </c>
      <c r="AI25" s="399"/>
      <c r="AJ25" s="399"/>
      <c r="AK25" s="399"/>
      <c r="AL25" s="400"/>
      <c r="AM25" s="398" t="s">
        <v>175</v>
      </c>
      <c r="AN25" s="399"/>
      <c r="AO25" s="399"/>
      <c r="AP25" s="399"/>
      <c r="AQ25" s="399"/>
      <c r="AR25" s="400"/>
      <c r="AS25" s="398" t="s">
        <v>137</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270241</v>
      </c>
      <c r="BO25" s="418"/>
      <c r="BP25" s="418"/>
      <c r="BQ25" s="418"/>
      <c r="BR25" s="418"/>
      <c r="BS25" s="418"/>
      <c r="BT25" s="418"/>
      <c r="BU25" s="419"/>
      <c r="BV25" s="417">
        <v>390627</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c r="A26" s="178"/>
      <c r="B26" s="438"/>
      <c r="C26" s="439"/>
      <c r="D26" s="440"/>
      <c r="E26" s="395" t="s">
        <v>177</v>
      </c>
      <c r="F26" s="396"/>
      <c r="G26" s="396"/>
      <c r="H26" s="396"/>
      <c r="I26" s="396"/>
      <c r="J26" s="396"/>
      <c r="K26" s="397"/>
      <c r="L26" s="398">
        <v>1</v>
      </c>
      <c r="M26" s="399"/>
      <c r="N26" s="399"/>
      <c r="O26" s="399"/>
      <c r="P26" s="400"/>
      <c r="Q26" s="398">
        <v>4871</v>
      </c>
      <c r="R26" s="399"/>
      <c r="S26" s="399"/>
      <c r="T26" s="399"/>
      <c r="U26" s="399"/>
      <c r="V26" s="400"/>
      <c r="W26" s="457"/>
      <c r="X26" s="439"/>
      <c r="Y26" s="440"/>
      <c r="Z26" s="395" t="s">
        <v>178</v>
      </c>
      <c r="AA26" s="433"/>
      <c r="AB26" s="433"/>
      <c r="AC26" s="433"/>
      <c r="AD26" s="433"/>
      <c r="AE26" s="433"/>
      <c r="AF26" s="433"/>
      <c r="AG26" s="434"/>
      <c r="AH26" s="398">
        <v>15</v>
      </c>
      <c r="AI26" s="399"/>
      <c r="AJ26" s="399"/>
      <c r="AK26" s="399"/>
      <c r="AL26" s="400"/>
      <c r="AM26" s="398">
        <v>47970</v>
      </c>
      <c r="AN26" s="399"/>
      <c r="AO26" s="399"/>
      <c r="AP26" s="399"/>
      <c r="AQ26" s="399"/>
      <c r="AR26" s="400"/>
      <c r="AS26" s="398">
        <v>3198</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t="s">
        <v>137</v>
      </c>
      <c r="BO26" s="423"/>
      <c r="BP26" s="423"/>
      <c r="BQ26" s="423"/>
      <c r="BR26" s="423"/>
      <c r="BS26" s="423"/>
      <c r="BT26" s="423"/>
      <c r="BU26" s="424"/>
      <c r="BV26" s="422" t="s">
        <v>137</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c r="A27" s="178"/>
      <c r="B27" s="438"/>
      <c r="C27" s="439"/>
      <c r="D27" s="440"/>
      <c r="E27" s="395" t="s">
        <v>180</v>
      </c>
      <c r="F27" s="396"/>
      <c r="G27" s="396"/>
      <c r="H27" s="396"/>
      <c r="I27" s="396"/>
      <c r="J27" s="396"/>
      <c r="K27" s="397"/>
      <c r="L27" s="398">
        <v>1</v>
      </c>
      <c r="M27" s="399"/>
      <c r="N27" s="399"/>
      <c r="O27" s="399"/>
      <c r="P27" s="400"/>
      <c r="Q27" s="398">
        <v>3180</v>
      </c>
      <c r="R27" s="399"/>
      <c r="S27" s="399"/>
      <c r="T27" s="399"/>
      <c r="U27" s="399"/>
      <c r="V27" s="400"/>
      <c r="W27" s="457"/>
      <c r="X27" s="439"/>
      <c r="Y27" s="440"/>
      <c r="Z27" s="395" t="s">
        <v>181</v>
      </c>
      <c r="AA27" s="396"/>
      <c r="AB27" s="396"/>
      <c r="AC27" s="396"/>
      <c r="AD27" s="396"/>
      <c r="AE27" s="396"/>
      <c r="AF27" s="396"/>
      <c r="AG27" s="397"/>
      <c r="AH27" s="398">
        <v>19</v>
      </c>
      <c r="AI27" s="399"/>
      <c r="AJ27" s="399"/>
      <c r="AK27" s="399"/>
      <c r="AL27" s="400"/>
      <c r="AM27" s="398">
        <v>56924</v>
      </c>
      <c r="AN27" s="399"/>
      <c r="AO27" s="399"/>
      <c r="AP27" s="399"/>
      <c r="AQ27" s="399"/>
      <c r="AR27" s="400"/>
      <c r="AS27" s="398">
        <v>2996</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t="s">
        <v>183</v>
      </c>
      <c r="BO27" s="426"/>
      <c r="BP27" s="426"/>
      <c r="BQ27" s="426"/>
      <c r="BR27" s="426"/>
      <c r="BS27" s="426"/>
      <c r="BT27" s="426"/>
      <c r="BU27" s="427"/>
      <c r="BV27" s="425" t="s">
        <v>137</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c r="A28" s="178"/>
      <c r="B28" s="438"/>
      <c r="C28" s="439"/>
      <c r="D28" s="440"/>
      <c r="E28" s="395" t="s">
        <v>184</v>
      </c>
      <c r="F28" s="396"/>
      <c r="G28" s="396"/>
      <c r="H28" s="396"/>
      <c r="I28" s="396"/>
      <c r="J28" s="396"/>
      <c r="K28" s="397"/>
      <c r="L28" s="398">
        <v>1</v>
      </c>
      <c r="M28" s="399"/>
      <c r="N28" s="399"/>
      <c r="O28" s="399"/>
      <c r="P28" s="400"/>
      <c r="Q28" s="398">
        <v>2660</v>
      </c>
      <c r="R28" s="399"/>
      <c r="S28" s="399"/>
      <c r="T28" s="399"/>
      <c r="U28" s="399"/>
      <c r="V28" s="400"/>
      <c r="W28" s="457"/>
      <c r="X28" s="439"/>
      <c r="Y28" s="440"/>
      <c r="Z28" s="395" t="s">
        <v>185</v>
      </c>
      <c r="AA28" s="396"/>
      <c r="AB28" s="396"/>
      <c r="AC28" s="396"/>
      <c r="AD28" s="396"/>
      <c r="AE28" s="396"/>
      <c r="AF28" s="396"/>
      <c r="AG28" s="397"/>
      <c r="AH28" s="398" t="s">
        <v>137</v>
      </c>
      <c r="AI28" s="399"/>
      <c r="AJ28" s="399"/>
      <c r="AK28" s="399"/>
      <c r="AL28" s="400"/>
      <c r="AM28" s="398" t="s">
        <v>137</v>
      </c>
      <c r="AN28" s="399"/>
      <c r="AO28" s="399"/>
      <c r="AP28" s="399"/>
      <c r="AQ28" s="399"/>
      <c r="AR28" s="400"/>
      <c r="AS28" s="398" t="s">
        <v>137</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889774</v>
      </c>
      <c r="BO28" s="418"/>
      <c r="BP28" s="418"/>
      <c r="BQ28" s="418"/>
      <c r="BR28" s="418"/>
      <c r="BS28" s="418"/>
      <c r="BT28" s="418"/>
      <c r="BU28" s="419"/>
      <c r="BV28" s="417">
        <v>651207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c r="A29" s="178"/>
      <c r="B29" s="438"/>
      <c r="C29" s="439"/>
      <c r="D29" s="440"/>
      <c r="E29" s="395" t="s">
        <v>187</v>
      </c>
      <c r="F29" s="396"/>
      <c r="G29" s="396"/>
      <c r="H29" s="396"/>
      <c r="I29" s="396"/>
      <c r="J29" s="396"/>
      <c r="K29" s="397"/>
      <c r="L29" s="398">
        <v>17</v>
      </c>
      <c r="M29" s="399"/>
      <c r="N29" s="399"/>
      <c r="O29" s="399"/>
      <c r="P29" s="400"/>
      <c r="Q29" s="398">
        <v>2430</v>
      </c>
      <c r="R29" s="399"/>
      <c r="S29" s="399"/>
      <c r="T29" s="399"/>
      <c r="U29" s="399"/>
      <c r="V29" s="400"/>
      <c r="W29" s="458"/>
      <c r="X29" s="459"/>
      <c r="Y29" s="460"/>
      <c r="Z29" s="395" t="s">
        <v>188</v>
      </c>
      <c r="AA29" s="396"/>
      <c r="AB29" s="396"/>
      <c r="AC29" s="396"/>
      <c r="AD29" s="396"/>
      <c r="AE29" s="396"/>
      <c r="AF29" s="396"/>
      <c r="AG29" s="397"/>
      <c r="AH29" s="398">
        <v>198</v>
      </c>
      <c r="AI29" s="399"/>
      <c r="AJ29" s="399"/>
      <c r="AK29" s="399"/>
      <c r="AL29" s="400"/>
      <c r="AM29" s="398">
        <v>625070</v>
      </c>
      <c r="AN29" s="399"/>
      <c r="AO29" s="399"/>
      <c r="AP29" s="399"/>
      <c r="AQ29" s="399"/>
      <c r="AR29" s="400"/>
      <c r="AS29" s="398">
        <v>3157</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185808</v>
      </c>
      <c r="BO29" s="423"/>
      <c r="BP29" s="423"/>
      <c r="BQ29" s="423"/>
      <c r="BR29" s="423"/>
      <c r="BS29" s="423"/>
      <c r="BT29" s="423"/>
      <c r="BU29" s="424"/>
      <c r="BV29" s="422">
        <v>44626</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97.6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1132767</v>
      </c>
      <c r="BO30" s="426"/>
      <c r="BP30" s="426"/>
      <c r="BQ30" s="426"/>
      <c r="BR30" s="426"/>
      <c r="BS30" s="426"/>
      <c r="BT30" s="426"/>
      <c r="BU30" s="427"/>
      <c r="BV30" s="425">
        <v>766988</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200</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197</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土地区画整理事業特別会計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東部消防組合　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沖縄県土地開発公社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5</v>
      </c>
      <c r="AN35" s="370"/>
      <c r="AO35" s="371" t="str">
        <f>IF('各会計、関係団体の財政状況及び健全化判断比率'!B31="","",'各会計、関係団体の財政状況及び健全化判断比率'!B31)</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南部広域行政組合一般会計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南部広域行政組合公共用地先行取得事業特別会計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南部広域行政組合糸豊環境衛生事業特別会計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南部広域行政組合東部環境衛生事業特別会計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南部広域行政組合島尻環境衛生事業特別会計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沖縄県市町村総合事務組合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沖縄県市町村交通災害共済組合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中部広域市町村圏事務組合　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中部広域市町村圏事務組合　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VZ5EDH2Cy2t/ayvqd5d329/kEuQyreya2ZRa+qyFN5bK1Rqt8qLbDL0UC0Q2+wUQ4uOsAVz3j35ZdKMnr3cBwQ==" saltValue="CSQDzQvWyn/fRz+2fNP7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6" t="s">
        <v>227</v>
      </c>
      <c r="C5" s="697"/>
      <c r="D5" s="697"/>
      <c r="E5" s="697"/>
      <c r="F5" s="697"/>
      <c r="G5" s="697"/>
      <c r="H5" s="697"/>
      <c r="I5" s="697"/>
      <c r="J5" s="697"/>
      <c r="K5" s="697"/>
      <c r="L5" s="697"/>
      <c r="M5" s="697"/>
      <c r="N5" s="697"/>
      <c r="O5" s="697"/>
      <c r="P5" s="697"/>
      <c r="Q5" s="698"/>
      <c r="R5" s="681">
        <v>3862678</v>
      </c>
      <c r="S5" s="682"/>
      <c r="T5" s="682"/>
      <c r="U5" s="682"/>
      <c r="V5" s="682"/>
      <c r="W5" s="682"/>
      <c r="X5" s="682"/>
      <c r="Y5" s="725"/>
      <c r="Z5" s="743">
        <v>24.7</v>
      </c>
      <c r="AA5" s="743"/>
      <c r="AB5" s="743"/>
      <c r="AC5" s="743"/>
      <c r="AD5" s="744">
        <v>3862678</v>
      </c>
      <c r="AE5" s="744"/>
      <c r="AF5" s="744"/>
      <c r="AG5" s="744"/>
      <c r="AH5" s="744"/>
      <c r="AI5" s="744"/>
      <c r="AJ5" s="744"/>
      <c r="AK5" s="744"/>
      <c r="AL5" s="726">
        <v>53.3</v>
      </c>
      <c r="AM5" s="701"/>
      <c r="AN5" s="701"/>
      <c r="AO5" s="727"/>
      <c r="AP5" s="696" t="s">
        <v>228</v>
      </c>
      <c r="AQ5" s="697"/>
      <c r="AR5" s="697"/>
      <c r="AS5" s="697"/>
      <c r="AT5" s="697"/>
      <c r="AU5" s="697"/>
      <c r="AV5" s="697"/>
      <c r="AW5" s="697"/>
      <c r="AX5" s="697"/>
      <c r="AY5" s="697"/>
      <c r="AZ5" s="697"/>
      <c r="BA5" s="697"/>
      <c r="BB5" s="697"/>
      <c r="BC5" s="697"/>
      <c r="BD5" s="697"/>
      <c r="BE5" s="697"/>
      <c r="BF5" s="698"/>
      <c r="BG5" s="628">
        <v>3862678</v>
      </c>
      <c r="BH5" s="629"/>
      <c r="BI5" s="629"/>
      <c r="BJ5" s="629"/>
      <c r="BK5" s="629"/>
      <c r="BL5" s="629"/>
      <c r="BM5" s="629"/>
      <c r="BN5" s="630"/>
      <c r="BO5" s="655">
        <v>100</v>
      </c>
      <c r="BP5" s="655"/>
      <c r="BQ5" s="655"/>
      <c r="BR5" s="655"/>
      <c r="BS5" s="656" t="s">
        <v>183</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c r="B6" s="625" t="s">
        <v>232</v>
      </c>
      <c r="C6" s="626"/>
      <c r="D6" s="626"/>
      <c r="E6" s="626"/>
      <c r="F6" s="626"/>
      <c r="G6" s="626"/>
      <c r="H6" s="626"/>
      <c r="I6" s="626"/>
      <c r="J6" s="626"/>
      <c r="K6" s="626"/>
      <c r="L6" s="626"/>
      <c r="M6" s="626"/>
      <c r="N6" s="626"/>
      <c r="O6" s="626"/>
      <c r="P6" s="626"/>
      <c r="Q6" s="627"/>
      <c r="R6" s="628">
        <v>70839</v>
      </c>
      <c r="S6" s="629"/>
      <c r="T6" s="629"/>
      <c r="U6" s="629"/>
      <c r="V6" s="629"/>
      <c r="W6" s="629"/>
      <c r="X6" s="629"/>
      <c r="Y6" s="630"/>
      <c r="Z6" s="655">
        <v>0.5</v>
      </c>
      <c r="AA6" s="655"/>
      <c r="AB6" s="655"/>
      <c r="AC6" s="655"/>
      <c r="AD6" s="656">
        <v>70839</v>
      </c>
      <c r="AE6" s="656"/>
      <c r="AF6" s="656"/>
      <c r="AG6" s="656"/>
      <c r="AH6" s="656"/>
      <c r="AI6" s="656"/>
      <c r="AJ6" s="656"/>
      <c r="AK6" s="656"/>
      <c r="AL6" s="631">
        <v>1</v>
      </c>
      <c r="AM6" s="632"/>
      <c r="AN6" s="632"/>
      <c r="AO6" s="657"/>
      <c r="AP6" s="625" t="s">
        <v>233</v>
      </c>
      <c r="AQ6" s="626"/>
      <c r="AR6" s="626"/>
      <c r="AS6" s="626"/>
      <c r="AT6" s="626"/>
      <c r="AU6" s="626"/>
      <c r="AV6" s="626"/>
      <c r="AW6" s="626"/>
      <c r="AX6" s="626"/>
      <c r="AY6" s="626"/>
      <c r="AZ6" s="626"/>
      <c r="BA6" s="626"/>
      <c r="BB6" s="626"/>
      <c r="BC6" s="626"/>
      <c r="BD6" s="626"/>
      <c r="BE6" s="626"/>
      <c r="BF6" s="627"/>
      <c r="BG6" s="628">
        <v>3862678</v>
      </c>
      <c r="BH6" s="629"/>
      <c r="BI6" s="629"/>
      <c r="BJ6" s="629"/>
      <c r="BK6" s="629"/>
      <c r="BL6" s="629"/>
      <c r="BM6" s="629"/>
      <c r="BN6" s="630"/>
      <c r="BO6" s="655">
        <v>100</v>
      </c>
      <c r="BP6" s="655"/>
      <c r="BQ6" s="655"/>
      <c r="BR6" s="655"/>
      <c r="BS6" s="656" t="s">
        <v>128</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125471</v>
      </c>
      <c r="CS6" s="629"/>
      <c r="CT6" s="629"/>
      <c r="CU6" s="629"/>
      <c r="CV6" s="629"/>
      <c r="CW6" s="629"/>
      <c r="CX6" s="629"/>
      <c r="CY6" s="630"/>
      <c r="CZ6" s="726">
        <v>0.8</v>
      </c>
      <c r="DA6" s="701"/>
      <c r="DB6" s="701"/>
      <c r="DC6" s="729"/>
      <c r="DD6" s="634" t="s">
        <v>128</v>
      </c>
      <c r="DE6" s="629"/>
      <c r="DF6" s="629"/>
      <c r="DG6" s="629"/>
      <c r="DH6" s="629"/>
      <c r="DI6" s="629"/>
      <c r="DJ6" s="629"/>
      <c r="DK6" s="629"/>
      <c r="DL6" s="629"/>
      <c r="DM6" s="629"/>
      <c r="DN6" s="629"/>
      <c r="DO6" s="629"/>
      <c r="DP6" s="630"/>
      <c r="DQ6" s="634">
        <v>125471</v>
      </c>
      <c r="DR6" s="629"/>
      <c r="DS6" s="629"/>
      <c r="DT6" s="629"/>
      <c r="DU6" s="629"/>
      <c r="DV6" s="629"/>
      <c r="DW6" s="629"/>
      <c r="DX6" s="629"/>
      <c r="DY6" s="629"/>
      <c r="DZ6" s="629"/>
      <c r="EA6" s="629"/>
      <c r="EB6" s="629"/>
      <c r="EC6" s="672"/>
    </row>
    <row r="7" spans="2:143" ht="11.25" customHeight="1">
      <c r="B7" s="625" t="s">
        <v>235</v>
      </c>
      <c r="C7" s="626"/>
      <c r="D7" s="626"/>
      <c r="E7" s="626"/>
      <c r="F7" s="626"/>
      <c r="G7" s="626"/>
      <c r="H7" s="626"/>
      <c r="I7" s="626"/>
      <c r="J7" s="626"/>
      <c r="K7" s="626"/>
      <c r="L7" s="626"/>
      <c r="M7" s="626"/>
      <c r="N7" s="626"/>
      <c r="O7" s="626"/>
      <c r="P7" s="626"/>
      <c r="Q7" s="627"/>
      <c r="R7" s="628">
        <v>1371</v>
      </c>
      <c r="S7" s="629"/>
      <c r="T7" s="629"/>
      <c r="U7" s="629"/>
      <c r="V7" s="629"/>
      <c r="W7" s="629"/>
      <c r="X7" s="629"/>
      <c r="Y7" s="630"/>
      <c r="Z7" s="655">
        <v>0</v>
      </c>
      <c r="AA7" s="655"/>
      <c r="AB7" s="655"/>
      <c r="AC7" s="655"/>
      <c r="AD7" s="656">
        <v>1371</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1592713</v>
      </c>
      <c r="BH7" s="629"/>
      <c r="BI7" s="629"/>
      <c r="BJ7" s="629"/>
      <c r="BK7" s="629"/>
      <c r="BL7" s="629"/>
      <c r="BM7" s="629"/>
      <c r="BN7" s="630"/>
      <c r="BO7" s="655">
        <v>41.2</v>
      </c>
      <c r="BP7" s="655"/>
      <c r="BQ7" s="655"/>
      <c r="BR7" s="655"/>
      <c r="BS7" s="656" t="s">
        <v>128</v>
      </c>
      <c r="BT7" s="656"/>
      <c r="BU7" s="656"/>
      <c r="BV7" s="656"/>
      <c r="BW7" s="656"/>
      <c r="BX7" s="656"/>
      <c r="BY7" s="656"/>
      <c r="BZ7" s="656"/>
      <c r="CA7" s="656"/>
      <c r="CB7" s="714"/>
      <c r="CD7" s="662" t="s">
        <v>237</v>
      </c>
      <c r="CE7" s="663"/>
      <c r="CF7" s="663"/>
      <c r="CG7" s="663"/>
      <c r="CH7" s="663"/>
      <c r="CI7" s="663"/>
      <c r="CJ7" s="663"/>
      <c r="CK7" s="663"/>
      <c r="CL7" s="663"/>
      <c r="CM7" s="663"/>
      <c r="CN7" s="663"/>
      <c r="CO7" s="663"/>
      <c r="CP7" s="663"/>
      <c r="CQ7" s="664"/>
      <c r="CR7" s="628">
        <v>2331070</v>
      </c>
      <c r="CS7" s="629"/>
      <c r="CT7" s="629"/>
      <c r="CU7" s="629"/>
      <c r="CV7" s="629"/>
      <c r="CW7" s="629"/>
      <c r="CX7" s="629"/>
      <c r="CY7" s="630"/>
      <c r="CZ7" s="655">
        <v>15.6</v>
      </c>
      <c r="DA7" s="655"/>
      <c r="DB7" s="655"/>
      <c r="DC7" s="655"/>
      <c r="DD7" s="634">
        <v>2135</v>
      </c>
      <c r="DE7" s="629"/>
      <c r="DF7" s="629"/>
      <c r="DG7" s="629"/>
      <c r="DH7" s="629"/>
      <c r="DI7" s="629"/>
      <c r="DJ7" s="629"/>
      <c r="DK7" s="629"/>
      <c r="DL7" s="629"/>
      <c r="DM7" s="629"/>
      <c r="DN7" s="629"/>
      <c r="DO7" s="629"/>
      <c r="DP7" s="630"/>
      <c r="DQ7" s="634">
        <v>2146222</v>
      </c>
      <c r="DR7" s="629"/>
      <c r="DS7" s="629"/>
      <c r="DT7" s="629"/>
      <c r="DU7" s="629"/>
      <c r="DV7" s="629"/>
      <c r="DW7" s="629"/>
      <c r="DX7" s="629"/>
      <c r="DY7" s="629"/>
      <c r="DZ7" s="629"/>
      <c r="EA7" s="629"/>
      <c r="EB7" s="629"/>
      <c r="EC7" s="672"/>
    </row>
    <row r="8" spans="2:143" ht="11.25" customHeight="1">
      <c r="B8" s="625" t="s">
        <v>238</v>
      </c>
      <c r="C8" s="626"/>
      <c r="D8" s="626"/>
      <c r="E8" s="626"/>
      <c r="F8" s="626"/>
      <c r="G8" s="626"/>
      <c r="H8" s="626"/>
      <c r="I8" s="626"/>
      <c r="J8" s="626"/>
      <c r="K8" s="626"/>
      <c r="L8" s="626"/>
      <c r="M8" s="626"/>
      <c r="N8" s="626"/>
      <c r="O8" s="626"/>
      <c r="P8" s="626"/>
      <c r="Q8" s="627"/>
      <c r="R8" s="628">
        <v>8042</v>
      </c>
      <c r="S8" s="629"/>
      <c r="T8" s="629"/>
      <c r="U8" s="629"/>
      <c r="V8" s="629"/>
      <c r="W8" s="629"/>
      <c r="X8" s="629"/>
      <c r="Y8" s="630"/>
      <c r="Z8" s="655">
        <v>0.1</v>
      </c>
      <c r="AA8" s="655"/>
      <c r="AB8" s="655"/>
      <c r="AC8" s="655"/>
      <c r="AD8" s="656">
        <v>8042</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57974</v>
      </c>
      <c r="BH8" s="629"/>
      <c r="BI8" s="629"/>
      <c r="BJ8" s="629"/>
      <c r="BK8" s="629"/>
      <c r="BL8" s="629"/>
      <c r="BM8" s="629"/>
      <c r="BN8" s="630"/>
      <c r="BO8" s="655">
        <v>1.5</v>
      </c>
      <c r="BP8" s="655"/>
      <c r="BQ8" s="655"/>
      <c r="BR8" s="655"/>
      <c r="BS8" s="656" t="s">
        <v>128</v>
      </c>
      <c r="BT8" s="656"/>
      <c r="BU8" s="656"/>
      <c r="BV8" s="656"/>
      <c r="BW8" s="656"/>
      <c r="BX8" s="656"/>
      <c r="BY8" s="656"/>
      <c r="BZ8" s="656"/>
      <c r="CA8" s="656"/>
      <c r="CB8" s="714"/>
      <c r="CD8" s="662" t="s">
        <v>240</v>
      </c>
      <c r="CE8" s="663"/>
      <c r="CF8" s="663"/>
      <c r="CG8" s="663"/>
      <c r="CH8" s="663"/>
      <c r="CI8" s="663"/>
      <c r="CJ8" s="663"/>
      <c r="CK8" s="663"/>
      <c r="CL8" s="663"/>
      <c r="CM8" s="663"/>
      <c r="CN8" s="663"/>
      <c r="CO8" s="663"/>
      <c r="CP8" s="663"/>
      <c r="CQ8" s="664"/>
      <c r="CR8" s="628">
        <v>6702302</v>
      </c>
      <c r="CS8" s="629"/>
      <c r="CT8" s="629"/>
      <c r="CU8" s="629"/>
      <c r="CV8" s="629"/>
      <c r="CW8" s="629"/>
      <c r="CX8" s="629"/>
      <c r="CY8" s="630"/>
      <c r="CZ8" s="655">
        <v>44.8</v>
      </c>
      <c r="DA8" s="655"/>
      <c r="DB8" s="655"/>
      <c r="DC8" s="655"/>
      <c r="DD8" s="634">
        <v>16137</v>
      </c>
      <c r="DE8" s="629"/>
      <c r="DF8" s="629"/>
      <c r="DG8" s="629"/>
      <c r="DH8" s="629"/>
      <c r="DI8" s="629"/>
      <c r="DJ8" s="629"/>
      <c r="DK8" s="629"/>
      <c r="DL8" s="629"/>
      <c r="DM8" s="629"/>
      <c r="DN8" s="629"/>
      <c r="DO8" s="629"/>
      <c r="DP8" s="630"/>
      <c r="DQ8" s="634">
        <v>2251136</v>
      </c>
      <c r="DR8" s="629"/>
      <c r="DS8" s="629"/>
      <c r="DT8" s="629"/>
      <c r="DU8" s="629"/>
      <c r="DV8" s="629"/>
      <c r="DW8" s="629"/>
      <c r="DX8" s="629"/>
      <c r="DY8" s="629"/>
      <c r="DZ8" s="629"/>
      <c r="EA8" s="629"/>
      <c r="EB8" s="629"/>
      <c r="EC8" s="672"/>
    </row>
    <row r="9" spans="2:143" ht="11.25" customHeight="1">
      <c r="B9" s="625" t="s">
        <v>241</v>
      </c>
      <c r="C9" s="626"/>
      <c r="D9" s="626"/>
      <c r="E9" s="626"/>
      <c r="F9" s="626"/>
      <c r="G9" s="626"/>
      <c r="H9" s="626"/>
      <c r="I9" s="626"/>
      <c r="J9" s="626"/>
      <c r="K9" s="626"/>
      <c r="L9" s="626"/>
      <c r="M9" s="626"/>
      <c r="N9" s="626"/>
      <c r="O9" s="626"/>
      <c r="P9" s="626"/>
      <c r="Q9" s="627"/>
      <c r="R9" s="628">
        <v>9713</v>
      </c>
      <c r="S9" s="629"/>
      <c r="T9" s="629"/>
      <c r="U9" s="629"/>
      <c r="V9" s="629"/>
      <c r="W9" s="629"/>
      <c r="X9" s="629"/>
      <c r="Y9" s="630"/>
      <c r="Z9" s="655">
        <v>0.1</v>
      </c>
      <c r="AA9" s="655"/>
      <c r="AB9" s="655"/>
      <c r="AC9" s="655"/>
      <c r="AD9" s="656">
        <v>9713</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1322353</v>
      </c>
      <c r="BH9" s="629"/>
      <c r="BI9" s="629"/>
      <c r="BJ9" s="629"/>
      <c r="BK9" s="629"/>
      <c r="BL9" s="629"/>
      <c r="BM9" s="629"/>
      <c r="BN9" s="630"/>
      <c r="BO9" s="655">
        <v>34.200000000000003</v>
      </c>
      <c r="BP9" s="655"/>
      <c r="BQ9" s="655"/>
      <c r="BR9" s="655"/>
      <c r="BS9" s="656" t="s">
        <v>128</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986394</v>
      </c>
      <c r="CS9" s="629"/>
      <c r="CT9" s="629"/>
      <c r="CU9" s="629"/>
      <c r="CV9" s="629"/>
      <c r="CW9" s="629"/>
      <c r="CX9" s="629"/>
      <c r="CY9" s="630"/>
      <c r="CZ9" s="655">
        <v>6.6</v>
      </c>
      <c r="DA9" s="655"/>
      <c r="DB9" s="655"/>
      <c r="DC9" s="655"/>
      <c r="DD9" s="634" t="s">
        <v>128</v>
      </c>
      <c r="DE9" s="629"/>
      <c r="DF9" s="629"/>
      <c r="DG9" s="629"/>
      <c r="DH9" s="629"/>
      <c r="DI9" s="629"/>
      <c r="DJ9" s="629"/>
      <c r="DK9" s="629"/>
      <c r="DL9" s="629"/>
      <c r="DM9" s="629"/>
      <c r="DN9" s="629"/>
      <c r="DO9" s="629"/>
      <c r="DP9" s="630"/>
      <c r="DQ9" s="634">
        <v>609927</v>
      </c>
      <c r="DR9" s="629"/>
      <c r="DS9" s="629"/>
      <c r="DT9" s="629"/>
      <c r="DU9" s="629"/>
      <c r="DV9" s="629"/>
      <c r="DW9" s="629"/>
      <c r="DX9" s="629"/>
      <c r="DY9" s="629"/>
      <c r="DZ9" s="629"/>
      <c r="EA9" s="629"/>
      <c r="EB9" s="629"/>
      <c r="EC9" s="672"/>
    </row>
    <row r="10" spans="2:143" ht="11.25" customHeight="1">
      <c r="B10" s="625" t="s">
        <v>244</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94881</v>
      </c>
      <c r="BH10" s="629"/>
      <c r="BI10" s="629"/>
      <c r="BJ10" s="629"/>
      <c r="BK10" s="629"/>
      <c r="BL10" s="629"/>
      <c r="BM10" s="629"/>
      <c r="BN10" s="630"/>
      <c r="BO10" s="655">
        <v>2.5</v>
      </c>
      <c r="BP10" s="655"/>
      <c r="BQ10" s="655"/>
      <c r="BR10" s="655"/>
      <c r="BS10" s="656" t="s">
        <v>128</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v>18609</v>
      </c>
      <c r="CS10" s="629"/>
      <c r="CT10" s="629"/>
      <c r="CU10" s="629"/>
      <c r="CV10" s="629"/>
      <c r="CW10" s="629"/>
      <c r="CX10" s="629"/>
      <c r="CY10" s="630"/>
      <c r="CZ10" s="655">
        <v>0.1</v>
      </c>
      <c r="DA10" s="655"/>
      <c r="DB10" s="655"/>
      <c r="DC10" s="655"/>
      <c r="DD10" s="634" t="s">
        <v>128</v>
      </c>
      <c r="DE10" s="629"/>
      <c r="DF10" s="629"/>
      <c r="DG10" s="629"/>
      <c r="DH10" s="629"/>
      <c r="DI10" s="629"/>
      <c r="DJ10" s="629"/>
      <c r="DK10" s="629"/>
      <c r="DL10" s="629"/>
      <c r="DM10" s="629"/>
      <c r="DN10" s="629"/>
      <c r="DO10" s="629"/>
      <c r="DP10" s="630"/>
      <c r="DQ10" s="634">
        <v>13847</v>
      </c>
      <c r="DR10" s="629"/>
      <c r="DS10" s="629"/>
      <c r="DT10" s="629"/>
      <c r="DU10" s="629"/>
      <c r="DV10" s="629"/>
      <c r="DW10" s="629"/>
      <c r="DX10" s="629"/>
      <c r="DY10" s="629"/>
      <c r="DZ10" s="629"/>
      <c r="EA10" s="629"/>
      <c r="EB10" s="629"/>
      <c r="EC10" s="672"/>
    </row>
    <row r="11" spans="2:143" ht="11.25" customHeight="1">
      <c r="B11" s="625" t="s">
        <v>247</v>
      </c>
      <c r="C11" s="626"/>
      <c r="D11" s="626"/>
      <c r="E11" s="626"/>
      <c r="F11" s="626"/>
      <c r="G11" s="626"/>
      <c r="H11" s="626"/>
      <c r="I11" s="626"/>
      <c r="J11" s="626"/>
      <c r="K11" s="626"/>
      <c r="L11" s="626"/>
      <c r="M11" s="626"/>
      <c r="N11" s="626"/>
      <c r="O11" s="626"/>
      <c r="P11" s="626"/>
      <c r="Q11" s="627"/>
      <c r="R11" s="628">
        <v>811960</v>
      </c>
      <c r="S11" s="629"/>
      <c r="T11" s="629"/>
      <c r="U11" s="629"/>
      <c r="V11" s="629"/>
      <c r="W11" s="629"/>
      <c r="X11" s="629"/>
      <c r="Y11" s="630"/>
      <c r="Z11" s="631">
        <v>5.2</v>
      </c>
      <c r="AA11" s="632"/>
      <c r="AB11" s="632"/>
      <c r="AC11" s="633"/>
      <c r="AD11" s="634">
        <v>811960</v>
      </c>
      <c r="AE11" s="629"/>
      <c r="AF11" s="629"/>
      <c r="AG11" s="629"/>
      <c r="AH11" s="629"/>
      <c r="AI11" s="629"/>
      <c r="AJ11" s="629"/>
      <c r="AK11" s="630"/>
      <c r="AL11" s="631">
        <v>11.2</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117505</v>
      </c>
      <c r="BH11" s="629"/>
      <c r="BI11" s="629"/>
      <c r="BJ11" s="629"/>
      <c r="BK11" s="629"/>
      <c r="BL11" s="629"/>
      <c r="BM11" s="629"/>
      <c r="BN11" s="630"/>
      <c r="BO11" s="655">
        <v>3</v>
      </c>
      <c r="BP11" s="655"/>
      <c r="BQ11" s="655"/>
      <c r="BR11" s="655"/>
      <c r="BS11" s="656" t="s">
        <v>128</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94242</v>
      </c>
      <c r="CS11" s="629"/>
      <c r="CT11" s="629"/>
      <c r="CU11" s="629"/>
      <c r="CV11" s="629"/>
      <c r="CW11" s="629"/>
      <c r="CX11" s="629"/>
      <c r="CY11" s="630"/>
      <c r="CZ11" s="655">
        <v>0.6</v>
      </c>
      <c r="DA11" s="655"/>
      <c r="DB11" s="655"/>
      <c r="DC11" s="655"/>
      <c r="DD11" s="634" t="s">
        <v>128</v>
      </c>
      <c r="DE11" s="629"/>
      <c r="DF11" s="629"/>
      <c r="DG11" s="629"/>
      <c r="DH11" s="629"/>
      <c r="DI11" s="629"/>
      <c r="DJ11" s="629"/>
      <c r="DK11" s="629"/>
      <c r="DL11" s="629"/>
      <c r="DM11" s="629"/>
      <c r="DN11" s="629"/>
      <c r="DO11" s="629"/>
      <c r="DP11" s="630"/>
      <c r="DQ11" s="634">
        <v>70356</v>
      </c>
      <c r="DR11" s="629"/>
      <c r="DS11" s="629"/>
      <c r="DT11" s="629"/>
      <c r="DU11" s="629"/>
      <c r="DV11" s="629"/>
      <c r="DW11" s="629"/>
      <c r="DX11" s="629"/>
      <c r="DY11" s="629"/>
      <c r="DZ11" s="629"/>
      <c r="EA11" s="629"/>
      <c r="EB11" s="629"/>
      <c r="EC11" s="672"/>
    </row>
    <row r="12" spans="2:143" ht="11.25" customHeight="1">
      <c r="B12" s="625" t="s">
        <v>250</v>
      </c>
      <c r="C12" s="626"/>
      <c r="D12" s="626"/>
      <c r="E12" s="626"/>
      <c r="F12" s="626"/>
      <c r="G12" s="626"/>
      <c r="H12" s="626"/>
      <c r="I12" s="626"/>
      <c r="J12" s="626"/>
      <c r="K12" s="626"/>
      <c r="L12" s="626"/>
      <c r="M12" s="626"/>
      <c r="N12" s="626"/>
      <c r="O12" s="626"/>
      <c r="P12" s="626"/>
      <c r="Q12" s="627"/>
      <c r="R12" s="628">
        <v>19555</v>
      </c>
      <c r="S12" s="629"/>
      <c r="T12" s="629"/>
      <c r="U12" s="629"/>
      <c r="V12" s="629"/>
      <c r="W12" s="629"/>
      <c r="X12" s="629"/>
      <c r="Y12" s="630"/>
      <c r="Z12" s="655">
        <v>0.1</v>
      </c>
      <c r="AA12" s="655"/>
      <c r="AB12" s="655"/>
      <c r="AC12" s="655"/>
      <c r="AD12" s="656">
        <v>19555</v>
      </c>
      <c r="AE12" s="656"/>
      <c r="AF12" s="656"/>
      <c r="AG12" s="656"/>
      <c r="AH12" s="656"/>
      <c r="AI12" s="656"/>
      <c r="AJ12" s="656"/>
      <c r="AK12" s="656"/>
      <c r="AL12" s="631">
        <v>0.3</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1984302</v>
      </c>
      <c r="BH12" s="629"/>
      <c r="BI12" s="629"/>
      <c r="BJ12" s="629"/>
      <c r="BK12" s="629"/>
      <c r="BL12" s="629"/>
      <c r="BM12" s="629"/>
      <c r="BN12" s="630"/>
      <c r="BO12" s="655">
        <v>51.4</v>
      </c>
      <c r="BP12" s="655"/>
      <c r="BQ12" s="655"/>
      <c r="BR12" s="655"/>
      <c r="BS12" s="656" t="s">
        <v>128</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110735</v>
      </c>
      <c r="CS12" s="629"/>
      <c r="CT12" s="629"/>
      <c r="CU12" s="629"/>
      <c r="CV12" s="629"/>
      <c r="CW12" s="629"/>
      <c r="CX12" s="629"/>
      <c r="CY12" s="630"/>
      <c r="CZ12" s="655">
        <v>0.7</v>
      </c>
      <c r="DA12" s="655"/>
      <c r="DB12" s="655"/>
      <c r="DC12" s="655"/>
      <c r="DD12" s="634" t="s">
        <v>128</v>
      </c>
      <c r="DE12" s="629"/>
      <c r="DF12" s="629"/>
      <c r="DG12" s="629"/>
      <c r="DH12" s="629"/>
      <c r="DI12" s="629"/>
      <c r="DJ12" s="629"/>
      <c r="DK12" s="629"/>
      <c r="DL12" s="629"/>
      <c r="DM12" s="629"/>
      <c r="DN12" s="629"/>
      <c r="DO12" s="629"/>
      <c r="DP12" s="630"/>
      <c r="DQ12" s="634">
        <v>102171</v>
      </c>
      <c r="DR12" s="629"/>
      <c r="DS12" s="629"/>
      <c r="DT12" s="629"/>
      <c r="DU12" s="629"/>
      <c r="DV12" s="629"/>
      <c r="DW12" s="629"/>
      <c r="DX12" s="629"/>
      <c r="DY12" s="629"/>
      <c r="DZ12" s="629"/>
      <c r="EA12" s="629"/>
      <c r="EB12" s="629"/>
      <c r="EC12" s="672"/>
    </row>
    <row r="13" spans="2:143" ht="11.25" customHeight="1">
      <c r="B13" s="625" t="s">
        <v>253</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1955298</v>
      </c>
      <c r="BH13" s="629"/>
      <c r="BI13" s="629"/>
      <c r="BJ13" s="629"/>
      <c r="BK13" s="629"/>
      <c r="BL13" s="629"/>
      <c r="BM13" s="629"/>
      <c r="BN13" s="630"/>
      <c r="BO13" s="655">
        <v>50.6</v>
      </c>
      <c r="BP13" s="655"/>
      <c r="BQ13" s="655"/>
      <c r="BR13" s="655"/>
      <c r="BS13" s="656" t="s">
        <v>128</v>
      </c>
      <c r="BT13" s="656"/>
      <c r="BU13" s="656"/>
      <c r="BV13" s="656"/>
      <c r="BW13" s="656"/>
      <c r="BX13" s="656"/>
      <c r="BY13" s="656"/>
      <c r="BZ13" s="656"/>
      <c r="CA13" s="656"/>
      <c r="CB13" s="714"/>
      <c r="CD13" s="662" t="s">
        <v>255</v>
      </c>
      <c r="CE13" s="663"/>
      <c r="CF13" s="663"/>
      <c r="CG13" s="663"/>
      <c r="CH13" s="663"/>
      <c r="CI13" s="663"/>
      <c r="CJ13" s="663"/>
      <c r="CK13" s="663"/>
      <c r="CL13" s="663"/>
      <c r="CM13" s="663"/>
      <c r="CN13" s="663"/>
      <c r="CO13" s="663"/>
      <c r="CP13" s="663"/>
      <c r="CQ13" s="664"/>
      <c r="CR13" s="628">
        <v>1573311</v>
      </c>
      <c r="CS13" s="629"/>
      <c r="CT13" s="629"/>
      <c r="CU13" s="629"/>
      <c r="CV13" s="629"/>
      <c r="CW13" s="629"/>
      <c r="CX13" s="629"/>
      <c r="CY13" s="630"/>
      <c r="CZ13" s="655">
        <v>10.5</v>
      </c>
      <c r="DA13" s="655"/>
      <c r="DB13" s="655"/>
      <c r="DC13" s="655"/>
      <c r="DD13" s="634">
        <v>1232631</v>
      </c>
      <c r="DE13" s="629"/>
      <c r="DF13" s="629"/>
      <c r="DG13" s="629"/>
      <c r="DH13" s="629"/>
      <c r="DI13" s="629"/>
      <c r="DJ13" s="629"/>
      <c r="DK13" s="629"/>
      <c r="DL13" s="629"/>
      <c r="DM13" s="629"/>
      <c r="DN13" s="629"/>
      <c r="DO13" s="629"/>
      <c r="DP13" s="630"/>
      <c r="DQ13" s="634">
        <v>592765</v>
      </c>
      <c r="DR13" s="629"/>
      <c r="DS13" s="629"/>
      <c r="DT13" s="629"/>
      <c r="DU13" s="629"/>
      <c r="DV13" s="629"/>
      <c r="DW13" s="629"/>
      <c r="DX13" s="629"/>
      <c r="DY13" s="629"/>
      <c r="DZ13" s="629"/>
      <c r="EA13" s="629"/>
      <c r="EB13" s="629"/>
      <c r="EC13" s="672"/>
    </row>
    <row r="14" spans="2:143" ht="11.25" customHeight="1">
      <c r="B14" s="625" t="s">
        <v>256</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149700</v>
      </c>
      <c r="BH14" s="629"/>
      <c r="BI14" s="629"/>
      <c r="BJ14" s="629"/>
      <c r="BK14" s="629"/>
      <c r="BL14" s="629"/>
      <c r="BM14" s="629"/>
      <c r="BN14" s="630"/>
      <c r="BO14" s="655">
        <v>3.9</v>
      </c>
      <c r="BP14" s="655"/>
      <c r="BQ14" s="655"/>
      <c r="BR14" s="655"/>
      <c r="BS14" s="656" t="s">
        <v>128</v>
      </c>
      <c r="BT14" s="656"/>
      <c r="BU14" s="656"/>
      <c r="BV14" s="656"/>
      <c r="BW14" s="656"/>
      <c r="BX14" s="656"/>
      <c r="BY14" s="656"/>
      <c r="BZ14" s="656"/>
      <c r="CA14" s="656"/>
      <c r="CB14" s="714"/>
      <c r="CD14" s="662" t="s">
        <v>258</v>
      </c>
      <c r="CE14" s="663"/>
      <c r="CF14" s="663"/>
      <c r="CG14" s="663"/>
      <c r="CH14" s="663"/>
      <c r="CI14" s="663"/>
      <c r="CJ14" s="663"/>
      <c r="CK14" s="663"/>
      <c r="CL14" s="663"/>
      <c r="CM14" s="663"/>
      <c r="CN14" s="663"/>
      <c r="CO14" s="663"/>
      <c r="CP14" s="663"/>
      <c r="CQ14" s="664"/>
      <c r="CR14" s="628">
        <v>568168</v>
      </c>
      <c r="CS14" s="629"/>
      <c r="CT14" s="629"/>
      <c r="CU14" s="629"/>
      <c r="CV14" s="629"/>
      <c r="CW14" s="629"/>
      <c r="CX14" s="629"/>
      <c r="CY14" s="630"/>
      <c r="CZ14" s="655">
        <v>3.8</v>
      </c>
      <c r="DA14" s="655"/>
      <c r="DB14" s="655"/>
      <c r="DC14" s="655"/>
      <c r="DD14" s="634" t="s">
        <v>128</v>
      </c>
      <c r="DE14" s="629"/>
      <c r="DF14" s="629"/>
      <c r="DG14" s="629"/>
      <c r="DH14" s="629"/>
      <c r="DI14" s="629"/>
      <c r="DJ14" s="629"/>
      <c r="DK14" s="629"/>
      <c r="DL14" s="629"/>
      <c r="DM14" s="629"/>
      <c r="DN14" s="629"/>
      <c r="DO14" s="629"/>
      <c r="DP14" s="630"/>
      <c r="DQ14" s="634">
        <v>516056</v>
      </c>
      <c r="DR14" s="629"/>
      <c r="DS14" s="629"/>
      <c r="DT14" s="629"/>
      <c r="DU14" s="629"/>
      <c r="DV14" s="629"/>
      <c r="DW14" s="629"/>
      <c r="DX14" s="629"/>
      <c r="DY14" s="629"/>
      <c r="DZ14" s="629"/>
      <c r="EA14" s="629"/>
      <c r="EB14" s="629"/>
      <c r="EC14" s="672"/>
    </row>
    <row r="15" spans="2:143" ht="11.25" customHeight="1">
      <c r="B15" s="625" t="s">
        <v>259</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135963</v>
      </c>
      <c r="BH15" s="629"/>
      <c r="BI15" s="629"/>
      <c r="BJ15" s="629"/>
      <c r="BK15" s="629"/>
      <c r="BL15" s="629"/>
      <c r="BM15" s="629"/>
      <c r="BN15" s="630"/>
      <c r="BO15" s="655">
        <v>3.5</v>
      </c>
      <c r="BP15" s="655"/>
      <c r="BQ15" s="655"/>
      <c r="BR15" s="655"/>
      <c r="BS15" s="656" t="s">
        <v>128</v>
      </c>
      <c r="BT15" s="656"/>
      <c r="BU15" s="656"/>
      <c r="BV15" s="656"/>
      <c r="BW15" s="656"/>
      <c r="BX15" s="656"/>
      <c r="BY15" s="656"/>
      <c r="BZ15" s="656"/>
      <c r="CA15" s="656"/>
      <c r="CB15" s="714"/>
      <c r="CD15" s="662" t="s">
        <v>261</v>
      </c>
      <c r="CE15" s="663"/>
      <c r="CF15" s="663"/>
      <c r="CG15" s="663"/>
      <c r="CH15" s="663"/>
      <c r="CI15" s="663"/>
      <c r="CJ15" s="663"/>
      <c r="CK15" s="663"/>
      <c r="CL15" s="663"/>
      <c r="CM15" s="663"/>
      <c r="CN15" s="663"/>
      <c r="CO15" s="663"/>
      <c r="CP15" s="663"/>
      <c r="CQ15" s="664"/>
      <c r="CR15" s="628">
        <v>1445569</v>
      </c>
      <c r="CS15" s="629"/>
      <c r="CT15" s="629"/>
      <c r="CU15" s="629"/>
      <c r="CV15" s="629"/>
      <c r="CW15" s="629"/>
      <c r="CX15" s="629"/>
      <c r="CY15" s="630"/>
      <c r="CZ15" s="655">
        <v>9.6999999999999993</v>
      </c>
      <c r="DA15" s="655"/>
      <c r="DB15" s="655"/>
      <c r="DC15" s="655"/>
      <c r="DD15" s="634">
        <v>83385</v>
      </c>
      <c r="DE15" s="629"/>
      <c r="DF15" s="629"/>
      <c r="DG15" s="629"/>
      <c r="DH15" s="629"/>
      <c r="DI15" s="629"/>
      <c r="DJ15" s="629"/>
      <c r="DK15" s="629"/>
      <c r="DL15" s="629"/>
      <c r="DM15" s="629"/>
      <c r="DN15" s="629"/>
      <c r="DO15" s="629"/>
      <c r="DP15" s="630"/>
      <c r="DQ15" s="634">
        <v>1058755</v>
      </c>
      <c r="DR15" s="629"/>
      <c r="DS15" s="629"/>
      <c r="DT15" s="629"/>
      <c r="DU15" s="629"/>
      <c r="DV15" s="629"/>
      <c r="DW15" s="629"/>
      <c r="DX15" s="629"/>
      <c r="DY15" s="629"/>
      <c r="DZ15" s="629"/>
      <c r="EA15" s="629"/>
      <c r="EB15" s="629"/>
      <c r="EC15" s="672"/>
    </row>
    <row r="16" spans="2:143" ht="11.25" customHeight="1">
      <c r="B16" s="625" t="s">
        <v>262</v>
      </c>
      <c r="C16" s="626"/>
      <c r="D16" s="626"/>
      <c r="E16" s="626"/>
      <c r="F16" s="626"/>
      <c r="G16" s="626"/>
      <c r="H16" s="626"/>
      <c r="I16" s="626"/>
      <c r="J16" s="626"/>
      <c r="K16" s="626"/>
      <c r="L16" s="626"/>
      <c r="M16" s="626"/>
      <c r="N16" s="626"/>
      <c r="O16" s="626"/>
      <c r="P16" s="626"/>
      <c r="Q16" s="627"/>
      <c r="R16" s="628">
        <v>4003</v>
      </c>
      <c r="S16" s="629"/>
      <c r="T16" s="629"/>
      <c r="U16" s="629"/>
      <c r="V16" s="629"/>
      <c r="W16" s="629"/>
      <c r="X16" s="629"/>
      <c r="Y16" s="630"/>
      <c r="Z16" s="655">
        <v>0</v>
      </c>
      <c r="AA16" s="655"/>
      <c r="AB16" s="655"/>
      <c r="AC16" s="655"/>
      <c r="AD16" s="656">
        <v>4003</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2" t="s">
        <v>264</v>
      </c>
      <c r="CE16" s="663"/>
      <c r="CF16" s="663"/>
      <c r="CG16" s="663"/>
      <c r="CH16" s="663"/>
      <c r="CI16" s="663"/>
      <c r="CJ16" s="663"/>
      <c r="CK16" s="663"/>
      <c r="CL16" s="663"/>
      <c r="CM16" s="663"/>
      <c r="CN16" s="663"/>
      <c r="CO16" s="663"/>
      <c r="CP16" s="663"/>
      <c r="CQ16" s="664"/>
      <c r="CR16" s="628">
        <v>9433</v>
      </c>
      <c r="CS16" s="629"/>
      <c r="CT16" s="629"/>
      <c r="CU16" s="629"/>
      <c r="CV16" s="629"/>
      <c r="CW16" s="629"/>
      <c r="CX16" s="629"/>
      <c r="CY16" s="630"/>
      <c r="CZ16" s="655">
        <v>0.1</v>
      </c>
      <c r="DA16" s="655"/>
      <c r="DB16" s="655"/>
      <c r="DC16" s="655"/>
      <c r="DD16" s="634" t="s">
        <v>128</v>
      </c>
      <c r="DE16" s="629"/>
      <c r="DF16" s="629"/>
      <c r="DG16" s="629"/>
      <c r="DH16" s="629"/>
      <c r="DI16" s="629"/>
      <c r="DJ16" s="629"/>
      <c r="DK16" s="629"/>
      <c r="DL16" s="629"/>
      <c r="DM16" s="629"/>
      <c r="DN16" s="629"/>
      <c r="DO16" s="629"/>
      <c r="DP16" s="630"/>
      <c r="DQ16" s="634">
        <v>733</v>
      </c>
      <c r="DR16" s="629"/>
      <c r="DS16" s="629"/>
      <c r="DT16" s="629"/>
      <c r="DU16" s="629"/>
      <c r="DV16" s="629"/>
      <c r="DW16" s="629"/>
      <c r="DX16" s="629"/>
      <c r="DY16" s="629"/>
      <c r="DZ16" s="629"/>
      <c r="EA16" s="629"/>
      <c r="EB16" s="629"/>
      <c r="EC16" s="672"/>
    </row>
    <row r="17" spans="2:133" ht="11.25" customHeight="1">
      <c r="B17" s="625" t="s">
        <v>265</v>
      </c>
      <c r="C17" s="626"/>
      <c r="D17" s="626"/>
      <c r="E17" s="626"/>
      <c r="F17" s="626"/>
      <c r="G17" s="626"/>
      <c r="H17" s="626"/>
      <c r="I17" s="626"/>
      <c r="J17" s="626"/>
      <c r="K17" s="626"/>
      <c r="L17" s="626"/>
      <c r="M17" s="626"/>
      <c r="N17" s="626"/>
      <c r="O17" s="626"/>
      <c r="P17" s="626"/>
      <c r="Q17" s="627"/>
      <c r="R17" s="628">
        <v>60848</v>
      </c>
      <c r="S17" s="629"/>
      <c r="T17" s="629"/>
      <c r="U17" s="629"/>
      <c r="V17" s="629"/>
      <c r="W17" s="629"/>
      <c r="X17" s="629"/>
      <c r="Y17" s="630"/>
      <c r="Z17" s="655">
        <v>0.4</v>
      </c>
      <c r="AA17" s="655"/>
      <c r="AB17" s="655"/>
      <c r="AC17" s="655"/>
      <c r="AD17" s="656">
        <v>60848</v>
      </c>
      <c r="AE17" s="656"/>
      <c r="AF17" s="656"/>
      <c r="AG17" s="656"/>
      <c r="AH17" s="656"/>
      <c r="AI17" s="656"/>
      <c r="AJ17" s="656"/>
      <c r="AK17" s="656"/>
      <c r="AL17" s="631">
        <v>0.8</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2" t="s">
        <v>267</v>
      </c>
      <c r="CE17" s="663"/>
      <c r="CF17" s="663"/>
      <c r="CG17" s="663"/>
      <c r="CH17" s="663"/>
      <c r="CI17" s="663"/>
      <c r="CJ17" s="663"/>
      <c r="CK17" s="663"/>
      <c r="CL17" s="663"/>
      <c r="CM17" s="663"/>
      <c r="CN17" s="663"/>
      <c r="CO17" s="663"/>
      <c r="CP17" s="663"/>
      <c r="CQ17" s="664"/>
      <c r="CR17" s="628">
        <v>1010215</v>
      </c>
      <c r="CS17" s="629"/>
      <c r="CT17" s="629"/>
      <c r="CU17" s="629"/>
      <c r="CV17" s="629"/>
      <c r="CW17" s="629"/>
      <c r="CX17" s="629"/>
      <c r="CY17" s="630"/>
      <c r="CZ17" s="655">
        <v>6.7</v>
      </c>
      <c r="DA17" s="655"/>
      <c r="DB17" s="655"/>
      <c r="DC17" s="655"/>
      <c r="DD17" s="634" t="s">
        <v>128</v>
      </c>
      <c r="DE17" s="629"/>
      <c r="DF17" s="629"/>
      <c r="DG17" s="629"/>
      <c r="DH17" s="629"/>
      <c r="DI17" s="629"/>
      <c r="DJ17" s="629"/>
      <c r="DK17" s="629"/>
      <c r="DL17" s="629"/>
      <c r="DM17" s="629"/>
      <c r="DN17" s="629"/>
      <c r="DO17" s="629"/>
      <c r="DP17" s="630"/>
      <c r="DQ17" s="634">
        <v>1010215</v>
      </c>
      <c r="DR17" s="629"/>
      <c r="DS17" s="629"/>
      <c r="DT17" s="629"/>
      <c r="DU17" s="629"/>
      <c r="DV17" s="629"/>
      <c r="DW17" s="629"/>
      <c r="DX17" s="629"/>
      <c r="DY17" s="629"/>
      <c r="DZ17" s="629"/>
      <c r="EA17" s="629"/>
      <c r="EB17" s="629"/>
      <c r="EC17" s="672"/>
    </row>
    <row r="18" spans="2:133" ht="11.25" customHeight="1">
      <c r="B18" s="625" t="s">
        <v>268</v>
      </c>
      <c r="C18" s="626"/>
      <c r="D18" s="626"/>
      <c r="E18" s="626"/>
      <c r="F18" s="626"/>
      <c r="G18" s="626"/>
      <c r="H18" s="626"/>
      <c r="I18" s="626"/>
      <c r="J18" s="626"/>
      <c r="K18" s="626"/>
      <c r="L18" s="626"/>
      <c r="M18" s="626"/>
      <c r="N18" s="626"/>
      <c r="O18" s="626"/>
      <c r="P18" s="626"/>
      <c r="Q18" s="627"/>
      <c r="R18" s="628">
        <v>63931</v>
      </c>
      <c r="S18" s="629"/>
      <c r="T18" s="629"/>
      <c r="U18" s="629"/>
      <c r="V18" s="629"/>
      <c r="W18" s="629"/>
      <c r="X18" s="629"/>
      <c r="Y18" s="630"/>
      <c r="Z18" s="655">
        <v>0.4</v>
      </c>
      <c r="AA18" s="655"/>
      <c r="AB18" s="655"/>
      <c r="AC18" s="655"/>
      <c r="AD18" s="656">
        <v>63931</v>
      </c>
      <c r="AE18" s="656"/>
      <c r="AF18" s="656"/>
      <c r="AG18" s="656"/>
      <c r="AH18" s="656"/>
      <c r="AI18" s="656"/>
      <c r="AJ18" s="656"/>
      <c r="AK18" s="656"/>
      <c r="AL18" s="631">
        <v>0.89999997615814209</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2" t="s">
        <v>270</v>
      </c>
      <c r="CE18" s="663"/>
      <c r="CF18" s="663"/>
      <c r="CG18" s="663"/>
      <c r="CH18" s="663"/>
      <c r="CI18" s="663"/>
      <c r="CJ18" s="663"/>
      <c r="CK18" s="663"/>
      <c r="CL18" s="663"/>
      <c r="CM18" s="663"/>
      <c r="CN18" s="663"/>
      <c r="CO18" s="663"/>
      <c r="CP18" s="663"/>
      <c r="CQ18" s="664"/>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2"/>
    </row>
    <row r="19" spans="2:133" ht="11.25" customHeight="1">
      <c r="B19" s="625" t="s">
        <v>271</v>
      </c>
      <c r="C19" s="626"/>
      <c r="D19" s="626"/>
      <c r="E19" s="626"/>
      <c r="F19" s="626"/>
      <c r="G19" s="626"/>
      <c r="H19" s="626"/>
      <c r="I19" s="626"/>
      <c r="J19" s="626"/>
      <c r="K19" s="626"/>
      <c r="L19" s="626"/>
      <c r="M19" s="626"/>
      <c r="N19" s="626"/>
      <c r="O19" s="626"/>
      <c r="P19" s="626"/>
      <c r="Q19" s="627"/>
      <c r="R19" s="628">
        <v>24009</v>
      </c>
      <c r="S19" s="629"/>
      <c r="T19" s="629"/>
      <c r="U19" s="629"/>
      <c r="V19" s="629"/>
      <c r="W19" s="629"/>
      <c r="X19" s="629"/>
      <c r="Y19" s="630"/>
      <c r="Z19" s="655">
        <v>0.2</v>
      </c>
      <c r="AA19" s="655"/>
      <c r="AB19" s="655"/>
      <c r="AC19" s="655"/>
      <c r="AD19" s="656">
        <v>24009</v>
      </c>
      <c r="AE19" s="656"/>
      <c r="AF19" s="656"/>
      <c r="AG19" s="656"/>
      <c r="AH19" s="656"/>
      <c r="AI19" s="656"/>
      <c r="AJ19" s="656"/>
      <c r="AK19" s="656"/>
      <c r="AL19" s="631">
        <v>0.3</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t="s">
        <v>128</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14"/>
      <c r="CD19" s="662" t="s">
        <v>273</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2"/>
    </row>
    <row r="20" spans="2:133" ht="11.25" customHeight="1">
      <c r="B20" s="625" t="s">
        <v>274</v>
      </c>
      <c r="C20" s="626"/>
      <c r="D20" s="626"/>
      <c r="E20" s="626"/>
      <c r="F20" s="626"/>
      <c r="G20" s="626"/>
      <c r="H20" s="626"/>
      <c r="I20" s="626"/>
      <c r="J20" s="626"/>
      <c r="K20" s="626"/>
      <c r="L20" s="626"/>
      <c r="M20" s="626"/>
      <c r="N20" s="626"/>
      <c r="O20" s="626"/>
      <c r="P20" s="626"/>
      <c r="Q20" s="627"/>
      <c r="R20" s="628">
        <v>1368</v>
      </c>
      <c r="S20" s="629"/>
      <c r="T20" s="629"/>
      <c r="U20" s="629"/>
      <c r="V20" s="629"/>
      <c r="W20" s="629"/>
      <c r="X20" s="629"/>
      <c r="Y20" s="630"/>
      <c r="Z20" s="655">
        <v>0</v>
      </c>
      <c r="AA20" s="655"/>
      <c r="AB20" s="655"/>
      <c r="AC20" s="655"/>
      <c r="AD20" s="656">
        <v>1368</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t="s">
        <v>128</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14"/>
      <c r="CD20" s="662" t="s">
        <v>276</v>
      </c>
      <c r="CE20" s="663"/>
      <c r="CF20" s="663"/>
      <c r="CG20" s="663"/>
      <c r="CH20" s="663"/>
      <c r="CI20" s="663"/>
      <c r="CJ20" s="663"/>
      <c r="CK20" s="663"/>
      <c r="CL20" s="663"/>
      <c r="CM20" s="663"/>
      <c r="CN20" s="663"/>
      <c r="CO20" s="663"/>
      <c r="CP20" s="663"/>
      <c r="CQ20" s="664"/>
      <c r="CR20" s="628">
        <v>14975519</v>
      </c>
      <c r="CS20" s="629"/>
      <c r="CT20" s="629"/>
      <c r="CU20" s="629"/>
      <c r="CV20" s="629"/>
      <c r="CW20" s="629"/>
      <c r="CX20" s="629"/>
      <c r="CY20" s="630"/>
      <c r="CZ20" s="655">
        <v>100</v>
      </c>
      <c r="DA20" s="655"/>
      <c r="DB20" s="655"/>
      <c r="DC20" s="655"/>
      <c r="DD20" s="634">
        <v>1334288</v>
      </c>
      <c r="DE20" s="629"/>
      <c r="DF20" s="629"/>
      <c r="DG20" s="629"/>
      <c r="DH20" s="629"/>
      <c r="DI20" s="629"/>
      <c r="DJ20" s="629"/>
      <c r="DK20" s="629"/>
      <c r="DL20" s="629"/>
      <c r="DM20" s="629"/>
      <c r="DN20" s="629"/>
      <c r="DO20" s="629"/>
      <c r="DP20" s="630"/>
      <c r="DQ20" s="634">
        <v>8497654</v>
      </c>
      <c r="DR20" s="629"/>
      <c r="DS20" s="629"/>
      <c r="DT20" s="629"/>
      <c r="DU20" s="629"/>
      <c r="DV20" s="629"/>
      <c r="DW20" s="629"/>
      <c r="DX20" s="629"/>
      <c r="DY20" s="629"/>
      <c r="DZ20" s="629"/>
      <c r="EA20" s="629"/>
      <c r="EB20" s="629"/>
      <c r="EC20" s="672"/>
    </row>
    <row r="21" spans="2:133" ht="11.25" customHeight="1">
      <c r="B21" s="625" t="s">
        <v>277</v>
      </c>
      <c r="C21" s="626"/>
      <c r="D21" s="626"/>
      <c r="E21" s="626"/>
      <c r="F21" s="626"/>
      <c r="G21" s="626"/>
      <c r="H21" s="626"/>
      <c r="I21" s="626"/>
      <c r="J21" s="626"/>
      <c r="K21" s="626"/>
      <c r="L21" s="626"/>
      <c r="M21" s="626"/>
      <c r="N21" s="626"/>
      <c r="O21" s="626"/>
      <c r="P21" s="626"/>
      <c r="Q21" s="627"/>
      <c r="R21" s="628">
        <v>1382</v>
      </c>
      <c r="S21" s="629"/>
      <c r="T21" s="629"/>
      <c r="U21" s="629"/>
      <c r="V21" s="629"/>
      <c r="W21" s="629"/>
      <c r="X21" s="629"/>
      <c r="Y21" s="630"/>
      <c r="Z21" s="655">
        <v>0</v>
      </c>
      <c r="AA21" s="655"/>
      <c r="AB21" s="655"/>
      <c r="AC21" s="655"/>
      <c r="AD21" s="656">
        <v>1382</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279</v>
      </c>
      <c r="C22" s="692"/>
      <c r="D22" s="692"/>
      <c r="E22" s="692"/>
      <c r="F22" s="692"/>
      <c r="G22" s="692"/>
      <c r="H22" s="692"/>
      <c r="I22" s="692"/>
      <c r="J22" s="692"/>
      <c r="K22" s="692"/>
      <c r="L22" s="692"/>
      <c r="M22" s="692"/>
      <c r="N22" s="692"/>
      <c r="O22" s="692"/>
      <c r="P22" s="692"/>
      <c r="Q22" s="693"/>
      <c r="R22" s="628">
        <v>37172</v>
      </c>
      <c r="S22" s="629"/>
      <c r="T22" s="629"/>
      <c r="U22" s="629"/>
      <c r="V22" s="629"/>
      <c r="W22" s="629"/>
      <c r="X22" s="629"/>
      <c r="Y22" s="630"/>
      <c r="Z22" s="655">
        <v>0.2</v>
      </c>
      <c r="AA22" s="655"/>
      <c r="AB22" s="655"/>
      <c r="AC22" s="655"/>
      <c r="AD22" s="656">
        <v>37172</v>
      </c>
      <c r="AE22" s="656"/>
      <c r="AF22" s="656"/>
      <c r="AG22" s="656"/>
      <c r="AH22" s="656"/>
      <c r="AI22" s="656"/>
      <c r="AJ22" s="656"/>
      <c r="AK22" s="656"/>
      <c r="AL22" s="631">
        <v>0.5</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282</v>
      </c>
      <c r="C23" s="626"/>
      <c r="D23" s="626"/>
      <c r="E23" s="626"/>
      <c r="F23" s="626"/>
      <c r="G23" s="626"/>
      <c r="H23" s="626"/>
      <c r="I23" s="626"/>
      <c r="J23" s="626"/>
      <c r="K23" s="626"/>
      <c r="L23" s="626"/>
      <c r="M23" s="626"/>
      <c r="N23" s="626"/>
      <c r="O23" s="626"/>
      <c r="P23" s="626"/>
      <c r="Q23" s="627"/>
      <c r="R23" s="628">
        <v>2421617</v>
      </c>
      <c r="S23" s="629"/>
      <c r="T23" s="629"/>
      <c r="U23" s="629"/>
      <c r="V23" s="629"/>
      <c r="W23" s="629"/>
      <c r="X23" s="629"/>
      <c r="Y23" s="630"/>
      <c r="Z23" s="655">
        <v>15.5</v>
      </c>
      <c r="AA23" s="655"/>
      <c r="AB23" s="655"/>
      <c r="AC23" s="655"/>
      <c r="AD23" s="656">
        <v>2298732</v>
      </c>
      <c r="AE23" s="656"/>
      <c r="AF23" s="656"/>
      <c r="AG23" s="656"/>
      <c r="AH23" s="656"/>
      <c r="AI23" s="656"/>
      <c r="AJ23" s="656"/>
      <c r="AK23" s="656"/>
      <c r="AL23" s="631">
        <v>31.7</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9" t="s">
        <v>287</v>
      </c>
      <c r="DM23" s="740"/>
      <c r="DN23" s="740"/>
      <c r="DO23" s="740"/>
      <c r="DP23" s="740"/>
      <c r="DQ23" s="740"/>
      <c r="DR23" s="740"/>
      <c r="DS23" s="740"/>
      <c r="DT23" s="740"/>
      <c r="DU23" s="740"/>
      <c r="DV23" s="741"/>
      <c r="DW23" s="730" t="s">
        <v>288</v>
      </c>
      <c r="DX23" s="731"/>
      <c r="DY23" s="731"/>
      <c r="DZ23" s="731"/>
      <c r="EA23" s="731"/>
      <c r="EB23" s="731"/>
      <c r="EC23" s="732"/>
    </row>
    <row r="24" spans="2:133" ht="11.25" customHeight="1">
      <c r="B24" s="625" t="s">
        <v>289</v>
      </c>
      <c r="C24" s="626"/>
      <c r="D24" s="626"/>
      <c r="E24" s="626"/>
      <c r="F24" s="626"/>
      <c r="G24" s="626"/>
      <c r="H24" s="626"/>
      <c r="I24" s="626"/>
      <c r="J24" s="626"/>
      <c r="K24" s="626"/>
      <c r="L24" s="626"/>
      <c r="M24" s="626"/>
      <c r="N24" s="626"/>
      <c r="O24" s="626"/>
      <c r="P24" s="626"/>
      <c r="Q24" s="627"/>
      <c r="R24" s="628">
        <v>2298732</v>
      </c>
      <c r="S24" s="629"/>
      <c r="T24" s="629"/>
      <c r="U24" s="629"/>
      <c r="V24" s="629"/>
      <c r="W24" s="629"/>
      <c r="X24" s="629"/>
      <c r="Y24" s="630"/>
      <c r="Z24" s="655">
        <v>14.7</v>
      </c>
      <c r="AA24" s="655"/>
      <c r="AB24" s="655"/>
      <c r="AC24" s="655"/>
      <c r="AD24" s="656">
        <v>2298732</v>
      </c>
      <c r="AE24" s="656"/>
      <c r="AF24" s="656"/>
      <c r="AG24" s="656"/>
      <c r="AH24" s="656"/>
      <c r="AI24" s="656"/>
      <c r="AJ24" s="656"/>
      <c r="AK24" s="656"/>
      <c r="AL24" s="631">
        <v>31.7</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7847035</v>
      </c>
      <c r="CS24" s="682"/>
      <c r="CT24" s="682"/>
      <c r="CU24" s="682"/>
      <c r="CV24" s="682"/>
      <c r="CW24" s="682"/>
      <c r="CX24" s="682"/>
      <c r="CY24" s="725"/>
      <c r="CZ24" s="726">
        <v>52.4</v>
      </c>
      <c r="DA24" s="701"/>
      <c r="DB24" s="701"/>
      <c r="DC24" s="729"/>
      <c r="DD24" s="724">
        <v>3663457</v>
      </c>
      <c r="DE24" s="682"/>
      <c r="DF24" s="682"/>
      <c r="DG24" s="682"/>
      <c r="DH24" s="682"/>
      <c r="DI24" s="682"/>
      <c r="DJ24" s="682"/>
      <c r="DK24" s="725"/>
      <c r="DL24" s="724">
        <v>3626391</v>
      </c>
      <c r="DM24" s="682"/>
      <c r="DN24" s="682"/>
      <c r="DO24" s="682"/>
      <c r="DP24" s="682"/>
      <c r="DQ24" s="682"/>
      <c r="DR24" s="682"/>
      <c r="DS24" s="682"/>
      <c r="DT24" s="682"/>
      <c r="DU24" s="682"/>
      <c r="DV24" s="725"/>
      <c r="DW24" s="726">
        <v>46.8</v>
      </c>
      <c r="DX24" s="701"/>
      <c r="DY24" s="701"/>
      <c r="DZ24" s="701"/>
      <c r="EA24" s="701"/>
      <c r="EB24" s="701"/>
      <c r="EC24" s="727"/>
    </row>
    <row r="25" spans="2:133" ht="11.25" customHeight="1">
      <c r="B25" s="625" t="s">
        <v>292</v>
      </c>
      <c r="C25" s="626"/>
      <c r="D25" s="626"/>
      <c r="E25" s="626"/>
      <c r="F25" s="626"/>
      <c r="G25" s="626"/>
      <c r="H25" s="626"/>
      <c r="I25" s="626"/>
      <c r="J25" s="626"/>
      <c r="K25" s="626"/>
      <c r="L25" s="626"/>
      <c r="M25" s="626"/>
      <c r="N25" s="626"/>
      <c r="O25" s="626"/>
      <c r="P25" s="626"/>
      <c r="Q25" s="627"/>
      <c r="R25" s="628">
        <v>122885</v>
      </c>
      <c r="S25" s="629"/>
      <c r="T25" s="629"/>
      <c r="U25" s="629"/>
      <c r="V25" s="629"/>
      <c r="W25" s="629"/>
      <c r="X25" s="629"/>
      <c r="Y25" s="630"/>
      <c r="Z25" s="655">
        <v>0.8</v>
      </c>
      <c r="AA25" s="655"/>
      <c r="AB25" s="655"/>
      <c r="AC25" s="655"/>
      <c r="AD25" s="656" t="s">
        <v>128</v>
      </c>
      <c r="AE25" s="656"/>
      <c r="AF25" s="656"/>
      <c r="AG25" s="656"/>
      <c r="AH25" s="656"/>
      <c r="AI25" s="656"/>
      <c r="AJ25" s="656"/>
      <c r="AK25" s="656"/>
      <c r="AL25" s="631" t="s">
        <v>128</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2" t="s">
        <v>294</v>
      </c>
      <c r="CE25" s="663"/>
      <c r="CF25" s="663"/>
      <c r="CG25" s="663"/>
      <c r="CH25" s="663"/>
      <c r="CI25" s="663"/>
      <c r="CJ25" s="663"/>
      <c r="CK25" s="663"/>
      <c r="CL25" s="663"/>
      <c r="CM25" s="663"/>
      <c r="CN25" s="663"/>
      <c r="CO25" s="663"/>
      <c r="CP25" s="663"/>
      <c r="CQ25" s="664"/>
      <c r="CR25" s="628">
        <v>1986577</v>
      </c>
      <c r="CS25" s="639"/>
      <c r="CT25" s="639"/>
      <c r="CU25" s="639"/>
      <c r="CV25" s="639"/>
      <c r="CW25" s="639"/>
      <c r="CX25" s="639"/>
      <c r="CY25" s="640"/>
      <c r="CZ25" s="631">
        <v>13.3</v>
      </c>
      <c r="DA25" s="641"/>
      <c r="DB25" s="641"/>
      <c r="DC25" s="642"/>
      <c r="DD25" s="634">
        <v>1726292</v>
      </c>
      <c r="DE25" s="639"/>
      <c r="DF25" s="639"/>
      <c r="DG25" s="639"/>
      <c r="DH25" s="639"/>
      <c r="DI25" s="639"/>
      <c r="DJ25" s="639"/>
      <c r="DK25" s="640"/>
      <c r="DL25" s="634">
        <v>1720363</v>
      </c>
      <c r="DM25" s="639"/>
      <c r="DN25" s="639"/>
      <c r="DO25" s="639"/>
      <c r="DP25" s="639"/>
      <c r="DQ25" s="639"/>
      <c r="DR25" s="639"/>
      <c r="DS25" s="639"/>
      <c r="DT25" s="639"/>
      <c r="DU25" s="639"/>
      <c r="DV25" s="640"/>
      <c r="DW25" s="631">
        <v>22.2</v>
      </c>
      <c r="DX25" s="641"/>
      <c r="DY25" s="641"/>
      <c r="DZ25" s="641"/>
      <c r="EA25" s="641"/>
      <c r="EB25" s="641"/>
      <c r="EC25" s="673"/>
    </row>
    <row r="26" spans="2:133" ht="11.25" customHeight="1">
      <c r="B26" s="625" t="s">
        <v>295</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2" t="s">
        <v>297</v>
      </c>
      <c r="CE26" s="663"/>
      <c r="CF26" s="663"/>
      <c r="CG26" s="663"/>
      <c r="CH26" s="663"/>
      <c r="CI26" s="663"/>
      <c r="CJ26" s="663"/>
      <c r="CK26" s="663"/>
      <c r="CL26" s="663"/>
      <c r="CM26" s="663"/>
      <c r="CN26" s="663"/>
      <c r="CO26" s="663"/>
      <c r="CP26" s="663"/>
      <c r="CQ26" s="664"/>
      <c r="CR26" s="628">
        <v>1006538</v>
      </c>
      <c r="CS26" s="629"/>
      <c r="CT26" s="629"/>
      <c r="CU26" s="629"/>
      <c r="CV26" s="629"/>
      <c r="CW26" s="629"/>
      <c r="CX26" s="629"/>
      <c r="CY26" s="630"/>
      <c r="CZ26" s="631">
        <v>6.7</v>
      </c>
      <c r="DA26" s="641"/>
      <c r="DB26" s="641"/>
      <c r="DC26" s="642"/>
      <c r="DD26" s="634">
        <v>909826</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73"/>
    </row>
    <row r="27" spans="2:133" ht="11.25" customHeight="1">
      <c r="B27" s="625" t="s">
        <v>298</v>
      </c>
      <c r="C27" s="626"/>
      <c r="D27" s="626"/>
      <c r="E27" s="626"/>
      <c r="F27" s="626"/>
      <c r="G27" s="626"/>
      <c r="H27" s="626"/>
      <c r="I27" s="626"/>
      <c r="J27" s="626"/>
      <c r="K27" s="626"/>
      <c r="L27" s="626"/>
      <c r="M27" s="626"/>
      <c r="N27" s="626"/>
      <c r="O27" s="626"/>
      <c r="P27" s="626"/>
      <c r="Q27" s="627"/>
      <c r="R27" s="628">
        <v>7334557</v>
      </c>
      <c r="S27" s="629"/>
      <c r="T27" s="629"/>
      <c r="U27" s="629"/>
      <c r="V27" s="629"/>
      <c r="W27" s="629"/>
      <c r="X27" s="629"/>
      <c r="Y27" s="630"/>
      <c r="Z27" s="655">
        <v>47</v>
      </c>
      <c r="AA27" s="655"/>
      <c r="AB27" s="655"/>
      <c r="AC27" s="655"/>
      <c r="AD27" s="656">
        <v>7211672</v>
      </c>
      <c r="AE27" s="656"/>
      <c r="AF27" s="656"/>
      <c r="AG27" s="656"/>
      <c r="AH27" s="656"/>
      <c r="AI27" s="656"/>
      <c r="AJ27" s="656"/>
      <c r="AK27" s="656"/>
      <c r="AL27" s="631">
        <v>99.599998474121094</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3862678</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62" t="s">
        <v>300</v>
      </c>
      <c r="CE27" s="663"/>
      <c r="CF27" s="663"/>
      <c r="CG27" s="663"/>
      <c r="CH27" s="663"/>
      <c r="CI27" s="663"/>
      <c r="CJ27" s="663"/>
      <c r="CK27" s="663"/>
      <c r="CL27" s="663"/>
      <c r="CM27" s="663"/>
      <c r="CN27" s="663"/>
      <c r="CO27" s="663"/>
      <c r="CP27" s="663"/>
      <c r="CQ27" s="664"/>
      <c r="CR27" s="628">
        <v>4850243</v>
      </c>
      <c r="CS27" s="639"/>
      <c r="CT27" s="639"/>
      <c r="CU27" s="639"/>
      <c r="CV27" s="639"/>
      <c r="CW27" s="639"/>
      <c r="CX27" s="639"/>
      <c r="CY27" s="640"/>
      <c r="CZ27" s="631">
        <v>32.4</v>
      </c>
      <c r="DA27" s="641"/>
      <c r="DB27" s="641"/>
      <c r="DC27" s="642"/>
      <c r="DD27" s="634">
        <v>926950</v>
      </c>
      <c r="DE27" s="639"/>
      <c r="DF27" s="639"/>
      <c r="DG27" s="639"/>
      <c r="DH27" s="639"/>
      <c r="DI27" s="639"/>
      <c r="DJ27" s="639"/>
      <c r="DK27" s="640"/>
      <c r="DL27" s="634">
        <v>895813</v>
      </c>
      <c r="DM27" s="639"/>
      <c r="DN27" s="639"/>
      <c r="DO27" s="639"/>
      <c r="DP27" s="639"/>
      <c r="DQ27" s="639"/>
      <c r="DR27" s="639"/>
      <c r="DS27" s="639"/>
      <c r="DT27" s="639"/>
      <c r="DU27" s="639"/>
      <c r="DV27" s="640"/>
      <c r="DW27" s="631">
        <v>11.6</v>
      </c>
      <c r="DX27" s="641"/>
      <c r="DY27" s="641"/>
      <c r="DZ27" s="641"/>
      <c r="EA27" s="641"/>
      <c r="EB27" s="641"/>
      <c r="EC27" s="673"/>
    </row>
    <row r="28" spans="2:133" ht="11.25" customHeight="1">
      <c r="B28" s="625" t="s">
        <v>301</v>
      </c>
      <c r="C28" s="626"/>
      <c r="D28" s="626"/>
      <c r="E28" s="626"/>
      <c r="F28" s="626"/>
      <c r="G28" s="626"/>
      <c r="H28" s="626"/>
      <c r="I28" s="626"/>
      <c r="J28" s="626"/>
      <c r="K28" s="626"/>
      <c r="L28" s="626"/>
      <c r="M28" s="626"/>
      <c r="N28" s="626"/>
      <c r="O28" s="626"/>
      <c r="P28" s="626"/>
      <c r="Q28" s="627"/>
      <c r="R28" s="628">
        <v>2998</v>
      </c>
      <c r="S28" s="629"/>
      <c r="T28" s="629"/>
      <c r="U28" s="629"/>
      <c r="V28" s="629"/>
      <c r="W28" s="629"/>
      <c r="X28" s="629"/>
      <c r="Y28" s="630"/>
      <c r="Z28" s="655">
        <v>0</v>
      </c>
      <c r="AA28" s="655"/>
      <c r="AB28" s="655"/>
      <c r="AC28" s="655"/>
      <c r="AD28" s="656">
        <v>2998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302</v>
      </c>
      <c r="CE28" s="663"/>
      <c r="CF28" s="663"/>
      <c r="CG28" s="663"/>
      <c r="CH28" s="663"/>
      <c r="CI28" s="663"/>
      <c r="CJ28" s="663"/>
      <c r="CK28" s="663"/>
      <c r="CL28" s="663"/>
      <c r="CM28" s="663"/>
      <c r="CN28" s="663"/>
      <c r="CO28" s="663"/>
      <c r="CP28" s="663"/>
      <c r="CQ28" s="664"/>
      <c r="CR28" s="628">
        <v>1010215</v>
      </c>
      <c r="CS28" s="629"/>
      <c r="CT28" s="629"/>
      <c r="CU28" s="629"/>
      <c r="CV28" s="629"/>
      <c r="CW28" s="629"/>
      <c r="CX28" s="629"/>
      <c r="CY28" s="630"/>
      <c r="CZ28" s="631">
        <v>6.7</v>
      </c>
      <c r="DA28" s="641"/>
      <c r="DB28" s="641"/>
      <c r="DC28" s="642"/>
      <c r="DD28" s="634">
        <v>1010215</v>
      </c>
      <c r="DE28" s="629"/>
      <c r="DF28" s="629"/>
      <c r="DG28" s="629"/>
      <c r="DH28" s="629"/>
      <c r="DI28" s="629"/>
      <c r="DJ28" s="629"/>
      <c r="DK28" s="630"/>
      <c r="DL28" s="634">
        <v>1010215</v>
      </c>
      <c r="DM28" s="629"/>
      <c r="DN28" s="629"/>
      <c r="DO28" s="629"/>
      <c r="DP28" s="629"/>
      <c r="DQ28" s="629"/>
      <c r="DR28" s="629"/>
      <c r="DS28" s="629"/>
      <c r="DT28" s="629"/>
      <c r="DU28" s="629"/>
      <c r="DV28" s="630"/>
      <c r="DW28" s="631">
        <v>13</v>
      </c>
      <c r="DX28" s="641"/>
      <c r="DY28" s="641"/>
      <c r="DZ28" s="641"/>
      <c r="EA28" s="641"/>
      <c r="EB28" s="641"/>
      <c r="EC28" s="673"/>
    </row>
    <row r="29" spans="2:133" ht="11.25" customHeight="1">
      <c r="B29" s="625" t="s">
        <v>303</v>
      </c>
      <c r="C29" s="626"/>
      <c r="D29" s="626"/>
      <c r="E29" s="626"/>
      <c r="F29" s="626"/>
      <c r="G29" s="626"/>
      <c r="H29" s="626"/>
      <c r="I29" s="626"/>
      <c r="J29" s="626"/>
      <c r="K29" s="626"/>
      <c r="L29" s="626"/>
      <c r="M29" s="626"/>
      <c r="N29" s="626"/>
      <c r="O29" s="626"/>
      <c r="P29" s="626"/>
      <c r="Q29" s="627"/>
      <c r="R29" s="628">
        <v>256922</v>
      </c>
      <c r="S29" s="629"/>
      <c r="T29" s="629"/>
      <c r="U29" s="629"/>
      <c r="V29" s="629"/>
      <c r="W29" s="629"/>
      <c r="X29" s="629"/>
      <c r="Y29" s="630"/>
      <c r="Z29" s="655">
        <v>1.6</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2" t="s">
        <v>71</v>
      </c>
      <c r="CG29" s="663"/>
      <c r="CH29" s="663"/>
      <c r="CI29" s="663"/>
      <c r="CJ29" s="663"/>
      <c r="CK29" s="663"/>
      <c r="CL29" s="663"/>
      <c r="CM29" s="663"/>
      <c r="CN29" s="663"/>
      <c r="CO29" s="663"/>
      <c r="CP29" s="663"/>
      <c r="CQ29" s="664"/>
      <c r="CR29" s="628">
        <v>1010215</v>
      </c>
      <c r="CS29" s="639"/>
      <c r="CT29" s="639"/>
      <c r="CU29" s="639"/>
      <c r="CV29" s="639"/>
      <c r="CW29" s="639"/>
      <c r="CX29" s="639"/>
      <c r="CY29" s="640"/>
      <c r="CZ29" s="631">
        <v>6.7</v>
      </c>
      <c r="DA29" s="641"/>
      <c r="DB29" s="641"/>
      <c r="DC29" s="642"/>
      <c r="DD29" s="634">
        <v>1010215</v>
      </c>
      <c r="DE29" s="639"/>
      <c r="DF29" s="639"/>
      <c r="DG29" s="639"/>
      <c r="DH29" s="639"/>
      <c r="DI29" s="639"/>
      <c r="DJ29" s="639"/>
      <c r="DK29" s="640"/>
      <c r="DL29" s="634">
        <v>1010215</v>
      </c>
      <c r="DM29" s="639"/>
      <c r="DN29" s="639"/>
      <c r="DO29" s="639"/>
      <c r="DP29" s="639"/>
      <c r="DQ29" s="639"/>
      <c r="DR29" s="639"/>
      <c r="DS29" s="639"/>
      <c r="DT29" s="639"/>
      <c r="DU29" s="639"/>
      <c r="DV29" s="640"/>
      <c r="DW29" s="631">
        <v>13</v>
      </c>
      <c r="DX29" s="641"/>
      <c r="DY29" s="641"/>
      <c r="DZ29" s="641"/>
      <c r="EA29" s="641"/>
      <c r="EB29" s="641"/>
      <c r="EC29" s="673"/>
    </row>
    <row r="30" spans="2:133" ht="11.25" customHeight="1">
      <c r="B30" s="625" t="s">
        <v>305</v>
      </c>
      <c r="C30" s="626"/>
      <c r="D30" s="626"/>
      <c r="E30" s="626"/>
      <c r="F30" s="626"/>
      <c r="G30" s="626"/>
      <c r="H30" s="626"/>
      <c r="I30" s="626"/>
      <c r="J30" s="626"/>
      <c r="K30" s="626"/>
      <c r="L30" s="626"/>
      <c r="M30" s="626"/>
      <c r="N30" s="626"/>
      <c r="O30" s="626"/>
      <c r="P30" s="626"/>
      <c r="Q30" s="627"/>
      <c r="R30" s="628">
        <v>50889</v>
      </c>
      <c r="S30" s="629"/>
      <c r="T30" s="629"/>
      <c r="U30" s="629"/>
      <c r="V30" s="629"/>
      <c r="W30" s="629"/>
      <c r="X30" s="629"/>
      <c r="Y30" s="630"/>
      <c r="Z30" s="655">
        <v>0.3</v>
      </c>
      <c r="AA30" s="655"/>
      <c r="AB30" s="655"/>
      <c r="AC30" s="655"/>
      <c r="AD30" s="656">
        <v>17044</v>
      </c>
      <c r="AE30" s="656"/>
      <c r="AF30" s="656"/>
      <c r="AG30" s="656"/>
      <c r="AH30" s="656"/>
      <c r="AI30" s="656"/>
      <c r="AJ30" s="656"/>
      <c r="AK30" s="656"/>
      <c r="AL30" s="631">
        <v>0.2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2" t="s">
        <v>308</v>
      </c>
      <c r="CG30" s="663"/>
      <c r="CH30" s="663"/>
      <c r="CI30" s="663"/>
      <c r="CJ30" s="663"/>
      <c r="CK30" s="663"/>
      <c r="CL30" s="663"/>
      <c r="CM30" s="663"/>
      <c r="CN30" s="663"/>
      <c r="CO30" s="663"/>
      <c r="CP30" s="663"/>
      <c r="CQ30" s="664"/>
      <c r="CR30" s="628">
        <v>966208</v>
      </c>
      <c r="CS30" s="629"/>
      <c r="CT30" s="629"/>
      <c r="CU30" s="629"/>
      <c r="CV30" s="629"/>
      <c r="CW30" s="629"/>
      <c r="CX30" s="629"/>
      <c r="CY30" s="630"/>
      <c r="CZ30" s="631">
        <v>6.5</v>
      </c>
      <c r="DA30" s="641"/>
      <c r="DB30" s="641"/>
      <c r="DC30" s="642"/>
      <c r="DD30" s="634">
        <v>966208</v>
      </c>
      <c r="DE30" s="629"/>
      <c r="DF30" s="629"/>
      <c r="DG30" s="629"/>
      <c r="DH30" s="629"/>
      <c r="DI30" s="629"/>
      <c r="DJ30" s="629"/>
      <c r="DK30" s="630"/>
      <c r="DL30" s="634">
        <v>966208</v>
      </c>
      <c r="DM30" s="629"/>
      <c r="DN30" s="629"/>
      <c r="DO30" s="629"/>
      <c r="DP30" s="629"/>
      <c r="DQ30" s="629"/>
      <c r="DR30" s="629"/>
      <c r="DS30" s="629"/>
      <c r="DT30" s="629"/>
      <c r="DU30" s="629"/>
      <c r="DV30" s="630"/>
      <c r="DW30" s="631">
        <v>12.5</v>
      </c>
      <c r="DX30" s="641"/>
      <c r="DY30" s="641"/>
      <c r="DZ30" s="641"/>
      <c r="EA30" s="641"/>
      <c r="EB30" s="641"/>
      <c r="EC30" s="673"/>
    </row>
    <row r="31" spans="2:133" ht="11.25" customHeight="1">
      <c r="B31" s="625" t="s">
        <v>309</v>
      </c>
      <c r="C31" s="626"/>
      <c r="D31" s="626"/>
      <c r="E31" s="626"/>
      <c r="F31" s="626"/>
      <c r="G31" s="626"/>
      <c r="H31" s="626"/>
      <c r="I31" s="626"/>
      <c r="J31" s="626"/>
      <c r="K31" s="626"/>
      <c r="L31" s="626"/>
      <c r="M31" s="626"/>
      <c r="N31" s="626"/>
      <c r="O31" s="626"/>
      <c r="P31" s="626"/>
      <c r="Q31" s="627"/>
      <c r="R31" s="628">
        <v>102275</v>
      </c>
      <c r="S31" s="629"/>
      <c r="T31" s="629"/>
      <c r="U31" s="629"/>
      <c r="V31" s="629"/>
      <c r="W31" s="629"/>
      <c r="X31" s="629"/>
      <c r="Y31" s="630"/>
      <c r="Z31" s="655">
        <v>0.7</v>
      </c>
      <c r="AA31" s="655"/>
      <c r="AB31" s="655"/>
      <c r="AC31" s="655"/>
      <c r="AD31" s="656" t="s">
        <v>128</v>
      </c>
      <c r="AE31" s="656"/>
      <c r="AF31" s="656"/>
      <c r="AG31" s="656"/>
      <c r="AH31" s="656"/>
      <c r="AI31" s="656"/>
      <c r="AJ31" s="656"/>
      <c r="AK31" s="656"/>
      <c r="AL31" s="631" t="s">
        <v>128</v>
      </c>
      <c r="AM31" s="632"/>
      <c r="AN31" s="632"/>
      <c r="AO31" s="657"/>
      <c r="AP31" s="703" t="s">
        <v>310</v>
      </c>
      <c r="AQ31" s="704"/>
      <c r="AR31" s="704"/>
      <c r="AS31" s="704"/>
      <c r="AT31" s="709" t="s">
        <v>311</v>
      </c>
      <c r="AU31" s="217"/>
      <c r="AV31" s="217"/>
      <c r="AW31" s="217"/>
      <c r="AX31" s="696" t="s">
        <v>188</v>
      </c>
      <c r="AY31" s="697"/>
      <c r="AZ31" s="697"/>
      <c r="BA31" s="697"/>
      <c r="BB31" s="697"/>
      <c r="BC31" s="697"/>
      <c r="BD31" s="697"/>
      <c r="BE31" s="697"/>
      <c r="BF31" s="698"/>
      <c r="BG31" s="699">
        <v>99</v>
      </c>
      <c r="BH31" s="700"/>
      <c r="BI31" s="700"/>
      <c r="BJ31" s="700"/>
      <c r="BK31" s="700"/>
      <c r="BL31" s="700"/>
      <c r="BM31" s="701">
        <v>97.4</v>
      </c>
      <c r="BN31" s="700"/>
      <c r="BO31" s="700"/>
      <c r="BP31" s="700"/>
      <c r="BQ31" s="702"/>
      <c r="BR31" s="699">
        <v>99</v>
      </c>
      <c r="BS31" s="700"/>
      <c r="BT31" s="700"/>
      <c r="BU31" s="700"/>
      <c r="BV31" s="700"/>
      <c r="BW31" s="700"/>
      <c r="BX31" s="701">
        <v>97.3</v>
      </c>
      <c r="BY31" s="700"/>
      <c r="BZ31" s="700"/>
      <c r="CA31" s="700"/>
      <c r="CB31" s="702"/>
      <c r="CD31" s="717"/>
      <c r="CE31" s="718"/>
      <c r="CF31" s="662" t="s">
        <v>312</v>
      </c>
      <c r="CG31" s="663"/>
      <c r="CH31" s="663"/>
      <c r="CI31" s="663"/>
      <c r="CJ31" s="663"/>
      <c r="CK31" s="663"/>
      <c r="CL31" s="663"/>
      <c r="CM31" s="663"/>
      <c r="CN31" s="663"/>
      <c r="CO31" s="663"/>
      <c r="CP31" s="663"/>
      <c r="CQ31" s="664"/>
      <c r="CR31" s="628">
        <v>44007</v>
      </c>
      <c r="CS31" s="639"/>
      <c r="CT31" s="639"/>
      <c r="CU31" s="639"/>
      <c r="CV31" s="639"/>
      <c r="CW31" s="639"/>
      <c r="CX31" s="639"/>
      <c r="CY31" s="640"/>
      <c r="CZ31" s="631">
        <v>0.3</v>
      </c>
      <c r="DA31" s="641"/>
      <c r="DB31" s="641"/>
      <c r="DC31" s="642"/>
      <c r="DD31" s="634">
        <v>44007</v>
      </c>
      <c r="DE31" s="639"/>
      <c r="DF31" s="639"/>
      <c r="DG31" s="639"/>
      <c r="DH31" s="639"/>
      <c r="DI31" s="639"/>
      <c r="DJ31" s="639"/>
      <c r="DK31" s="640"/>
      <c r="DL31" s="634">
        <v>44007</v>
      </c>
      <c r="DM31" s="639"/>
      <c r="DN31" s="639"/>
      <c r="DO31" s="639"/>
      <c r="DP31" s="639"/>
      <c r="DQ31" s="639"/>
      <c r="DR31" s="639"/>
      <c r="DS31" s="639"/>
      <c r="DT31" s="639"/>
      <c r="DU31" s="639"/>
      <c r="DV31" s="640"/>
      <c r="DW31" s="631">
        <v>0.6</v>
      </c>
      <c r="DX31" s="641"/>
      <c r="DY31" s="641"/>
      <c r="DZ31" s="641"/>
      <c r="EA31" s="641"/>
      <c r="EB31" s="641"/>
      <c r="EC31" s="673"/>
    </row>
    <row r="32" spans="2:133" ht="11.25" customHeight="1">
      <c r="B32" s="625" t="s">
        <v>313</v>
      </c>
      <c r="C32" s="626"/>
      <c r="D32" s="626"/>
      <c r="E32" s="626"/>
      <c r="F32" s="626"/>
      <c r="G32" s="626"/>
      <c r="H32" s="626"/>
      <c r="I32" s="626"/>
      <c r="J32" s="626"/>
      <c r="K32" s="626"/>
      <c r="L32" s="626"/>
      <c r="M32" s="626"/>
      <c r="N32" s="626"/>
      <c r="O32" s="626"/>
      <c r="P32" s="626"/>
      <c r="Q32" s="627"/>
      <c r="R32" s="628">
        <v>3832633</v>
      </c>
      <c r="S32" s="629"/>
      <c r="T32" s="629"/>
      <c r="U32" s="629"/>
      <c r="V32" s="629"/>
      <c r="W32" s="629"/>
      <c r="X32" s="629"/>
      <c r="Y32" s="630"/>
      <c r="Z32" s="655">
        <v>24.5</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216" t="s">
        <v>314</v>
      </c>
      <c r="AV32" s="216"/>
      <c r="AW32" s="216"/>
      <c r="AX32" s="625" t="s">
        <v>315</v>
      </c>
      <c r="AY32" s="626"/>
      <c r="AZ32" s="626"/>
      <c r="BA32" s="626"/>
      <c r="BB32" s="626"/>
      <c r="BC32" s="626"/>
      <c r="BD32" s="626"/>
      <c r="BE32" s="626"/>
      <c r="BF32" s="627"/>
      <c r="BG32" s="694">
        <v>99</v>
      </c>
      <c r="BH32" s="639"/>
      <c r="BI32" s="639"/>
      <c r="BJ32" s="639"/>
      <c r="BK32" s="639"/>
      <c r="BL32" s="639"/>
      <c r="BM32" s="632">
        <v>97.7</v>
      </c>
      <c r="BN32" s="695"/>
      <c r="BO32" s="695"/>
      <c r="BP32" s="695"/>
      <c r="BQ32" s="671"/>
      <c r="BR32" s="694">
        <v>99.1</v>
      </c>
      <c r="BS32" s="639"/>
      <c r="BT32" s="639"/>
      <c r="BU32" s="639"/>
      <c r="BV32" s="639"/>
      <c r="BW32" s="639"/>
      <c r="BX32" s="632">
        <v>97.8</v>
      </c>
      <c r="BY32" s="695"/>
      <c r="BZ32" s="695"/>
      <c r="CA32" s="695"/>
      <c r="CB32" s="671"/>
      <c r="CD32" s="719"/>
      <c r="CE32" s="720"/>
      <c r="CF32" s="662" t="s">
        <v>316</v>
      </c>
      <c r="CG32" s="663"/>
      <c r="CH32" s="663"/>
      <c r="CI32" s="663"/>
      <c r="CJ32" s="663"/>
      <c r="CK32" s="663"/>
      <c r="CL32" s="663"/>
      <c r="CM32" s="663"/>
      <c r="CN32" s="663"/>
      <c r="CO32" s="663"/>
      <c r="CP32" s="663"/>
      <c r="CQ32" s="664"/>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73"/>
    </row>
    <row r="33" spans="2:133" ht="11.25" customHeight="1">
      <c r="B33" s="691" t="s">
        <v>317</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218"/>
      <c r="AV33" s="218"/>
      <c r="AW33" s="218"/>
      <c r="AX33" s="605" t="s">
        <v>318</v>
      </c>
      <c r="AY33" s="606"/>
      <c r="AZ33" s="606"/>
      <c r="BA33" s="606"/>
      <c r="BB33" s="606"/>
      <c r="BC33" s="606"/>
      <c r="BD33" s="606"/>
      <c r="BE33" s="606"/>
      <c r="BF33" s="607"/>
      <c r="BG33" s="690">
        <v>99</v>
      </c>
      <c r="BH33" s="609"/>
      <c r="BI33" s="609"/>
      <c r="BJ33" s="609"/>
      <c r="BK33" s="609"/>
      <c r="BL33" s="609"/>
      <c r="BM33" s="647">
        <v>97.2</v>
      </c>
      <c r="BN33" s="609"/>
      <c r="BO33" s="609"/>
      <c r="BP33" s="609"/>
      <c r="BQ33" s="658"/>
      <c r="BR33" s="690">
        <v>98.9</v>
      </c>
      <c r="BS33" s="609"/>
      <c r="BT33" s="609"/>
      <c r="BU33" s="609"/>
      <c r="BV33" s="609"/>
      <c r="BW33" s="609"/>
      <c r="BX33" s="647">
        <v>96.9</v>
      </c>
      <c r="BY33" s="609"/>
      <c r="BZ33" s="609"/>
      <c r="CA33" s="609"/>
      <c r="CB33" s="658"/>
      <c r="CD33" s="662" t="s">
        <v>319</v>
      </c>
      <c r="CE33" s="663"/>
      <c r="CF33" s="663"/>
      <c r="CG33" s="663"/>
      <c r="CH33" s="663"/>
      <c r="CI33" s="663"/>
      <c r="CJ33" s="663"/>
      <c r="CK33" s="663"/>
      <c r="CL33" s="663"/>
      <c r="CM33" s="663"/>
      <c r="CN33" s="663"/>
      <c r="CO33" s="663"/>
      <c r="CP33" s="663"/>
      <c r="CQ33" s="664"/>
      <c r="CR33" s="628">
        <v>5784763</v>
      </c>
      <c r="CS33" s="639"/>
      <c r="CT33" s="639"/>
      <c r="CU33" s="639"/>
      <c r="CV33" s="639"/>
      <c r="CW33" s="639"/>
      <c r="CX33" s="639"/>
      <c r="CY33" s="640"/>
      <c r="CZ33" s="631">
        <v>38.6</v>
      </c>
      <c r="DA33" s="641"/>
      <c r="DB33" s="641"/>
      <c r="DC33" s="642"/>
      <c r="DD33" s="634">
        <v>4464070</v>
      </c>
      <c r="DE33" s="639"/>
      <c r="DF33" s="639"/>
      <c r="DG33" s="639"/>
      <c r="DH33" s="639"/>
      <c r="DI33" s="639"/>
      <c r="DJ33" s="639"/>
      <c r="DK33" s="640"/>
      <c r="DL33" s="634">
        <v>2628678</v>
      </c>
      <c r="DM33" s="639"/>
      <c r="DN33" s="639"/>
      <c r="DO33" s="639"/>
      <c r="DP33" s="639"/>
      <c r="DQ33" s="639"/>
      <c r="DR33" s="639"/>
      <c r="DS33" s="639"/>
      <c r="DT33" s="639"/>
      <c r="DU33" s="639"/>
      <c r="DV33" s="640"/>
      <c r="DW33" s="631">
        <v>33.9</v>
      </c>
      <c r="DX33" s="641"/>
      <c r="DY33" s="641"/>
      <c r="DZ33" s="641"/>
      <c r="EA33" s="641"/>
      <c r="EB33" s="641"/>
      <c r="EC33" s="673"/>
    </row>
    <row r="34" spans="2:133" ht="11.25" customHeight="1">
      <c r="B34" s="625" t="s">
        <v>320</v>
      </c>
      <c r="C34" s="626"/>
      <c r="D34" s="626"/>
      <c r="E34" s="626"/>
      <c r="F34" s="626"/>
      <c r="G34" s="626"/>
      <c r="H34" s="626"/>
      <c r="I34" s="626"/>
      <c r="J34" s="626"/>
      <c r="K34" s="626"/>
      <c r="L34" s="626"/>
      <c r="M34" s="626"/>
      <c r="N34" s="626"/>
      <c r="O34" s="626"/>
      <c r="P34" s="626"/>
      <c r="Q34" s="627"/>
      <c r="R34" s="628">
        <v>2158922</v>
      </c>
      <c r="S34" s="629"/>
      <c r="T34" s="629"/>
      <c r="U34" s="629"/>
      <c r="V34" s="629"/>
      <c r="W34" s="629"/>
      <c r="X34" s="629"/>
      <c r="Y34" s="630"/>
      <c r="Z34" s="655">
        <v>13.8</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321</v>
      </c>
      <c r="CE34" s="663"/>
      <c r="CF34" s="663"/>
      <c r="CG34" s="663"/>
      <c r="CH34" s="663"/>
      <c r="CI34" s="663"/>
      <c r="CJ34" s="663"/>
      <c r="CK34" s="663"/>
      <c r="CL34" s="663"/>
      <c r="CM34" s="663"/>
      <c r="CN34" s="663"/>
      <c r="CO34" s="663"/>
      <c r="CP34" s="663"/>
      <c r="CQ34" s="664"/>
      <c r="CR34" s="628">
        <v>1600558</v>
      </c>
      <c r="CS34" s="629"/>
      <c r="CT34" s="629"/>
      <c r="CU34" s="629"/>
      <c r="CV34" s="629"/>
      <c r="CW34" s="629"/>
      <c r="CX34" s="629"/>
      <c r="CY34" s="630"/>
      <c r="CZ34" s="631">
        <v>10.7</v>
      </c>
      <c r="DA34" s="641"/>
      <c r="DB34" s="641"/>
      <c r="DC34" s="642"/>
      <c r="DD34" s="634">
        <v>896581</v>
      </c>
      <c r="DE34" s="629"/>
      <c r="DF34" s="629"/>
      <c r="DG34" s="629"/>
      <c r="DH34" s="629"/>
      <c r="DI34" s="629"/>
      <c r="DJ34" s="629"/>
      <c r="DK34" s="630"/>
      <c r="DL34" s="634">
        <v>786348</v>
      </c>
      <c r="DM34" s="629"/>
      <c r="DN34" s="629"/>
      <c r="DO34" s="629"/>
      <c r="DP34" s="629"/>
      <c r="DQ34" s="629"/>
      <c r="DR34" s="629"/>
      <c r="DS34" s="629"/>
      <c r="DT34" s="629"/>
      <c r="DU34" s="629"/>
      <c r="DV34" s="630"/>
      <c r="DW34" s="631">
        <v>10.1</v>
      </c>
      <c r="DX34" s="641"/>
      <c r="DY34" s="641"/>
      <c r="DZ34" s="641"/>
      <c r="EA34" s="641"/>
      <c r="EB34" s="641"/>
      <c r="EC34" s="673"/>
    </row>
    <row r="35" spans="2:133" ht="11.25" customHeight="1">
      <c r="B35" s="625" t="s">
        <v>322</v>
      </c>
      <c r="C35" s="626"/>
      <c r="D35" s="626"/>
      <c r="E35" s="626"/>
      <c r="F35" s="626"/>
      <c r="G35" s="626"/>
      <c r="H35" s="626"/>
      <c r="I35" s="626"/>
      <c r="J35" s="626"/>
      <c r="K35" s="626"/>
      <c r="L35" s="626"/>
      <c r="M35" s="626"/>
      <c r="N35" s="626"/>
      <c r="O35" s="626"/>
      <c r="P35" s="626"/>
      <c r="Q35" s="627"/>
      <c r="R35" s="628">
        <v>9682</v>
      </c>
      <c r="S35" s="629"/>
      <c r="T35" s="629"/>
      <c r="U35" s="629"/>
      <c r="V35" s="629"/>
      <c r="W35" s="629"/>
      <c r="X35" s="629"/>
      <c r="Y35" s="630"/>
      <c r="Z35" s="655">
        <v>0.1</v>
      </c>
      <c r="AA35" s="655"/>
      <c r="AB35" s="655"/>
      <c r="AC35" s="655"/>
      <c r="AD35" s="656">
        <v>8698</v>
      </c>
      <c r="AE35" s="656"/>
      <c r="AF35" s="656"/>
      <c r="AG35" s="656"/>
      <c r="AH35" s="656"/>
      <c r="AI35" s="656"/>
      <c r="AJ35" s="656"/>
      <c r="AK35" s="656"/>
      <c r="AL35" s="631">
        <v>0.1</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325</v>
      </c>
      <c r="CE35" s="663"/>
      <c r="CF35" s="663"/>
      <c r="CG35" s="663"/>
      <c r="CH35" s="663"/>
      <c r="CI35" s="663"/>
      <c r="CJ35" s="663"/>
      <c r="CK35" s="663"/>
      <c r="CL35" s="663"/>
      <c r="CM35" s="663"/>
      <c r="CN35" s="663"/>
      <c r="CO35" s="663"/>
      <c r="CP35" s="663"/>
      <c r="CQ35" s="664"/>
      <c r="CR35" s="628">
        <v>82347</v>
      </c>
      <c r="CS35" s="639"/>
      <c r="CT35" s="639"/>
      <c r="CU35" s="639"/>
      <c r="CV35" s="639"/>
      <c r="CW35" s="639"/>
      <c r="CX35" s="639"/>
      <c r="CY35" s="640"/>
      <c r="CZ35" s="631">
        <v>0.5</v>
      </c>
      <c r="DA35" s="641"/>
      <c r="DB35" s="641"/>
      <c r="DC35" s="642"/>
      <c r="DD35" s="634">
        <v>70314</v>
      </c>
      <c r="DE35" s="639"/>
      <c r="DF35" s="639"/>
      <c r="DG35" s="639"/>
      <c r="DH35" s="639"/>
      <c r="DI35" s="639"/>
      <c r="DJ35" s="639"/>
      <c r="DK35" s="640"/>
      <c r="DL35" s="634">
        <v>70078</v>
      </c>
      <c r="DM35" s="639"/>
      <c r="DN35" s="639"/>
      <c r="DO35" s="639"/>
      <c r="DP35" s="639"/>
      <c r="DQ35" s="639"/>
      <c r="DR35" s="639"/>
      <c r="DS35" s="639"/>
      <c r="DT35" s="639"/>
      <c r="DU35" s="639"/>
      <c r="DV35" s="640"/>
      <c r="DW35" s="631">
        <v>0.9</v>
      </c>
      <c r="DX35" s="641"/>
      <c r="DY35" s="641"/>
      <c r="DZ35" s="641"/>
      <c r="EA35" s="641"/>
      <c r="EB35" s="641"/>
      <c r="EC35" s="673"/>
    </row>
    <row r="36" spans="2:133" ht="11.25" customHeight="1">
      <c r="B36" s="625" t="s">
        <v>326</v>
      </c>
      <c r="C36" s="626"/>
      <c r="D36" s="626"/>
      <c r="E36" s="626"/>
      <c r="F36" s="626"/>
      <c r="G36" s="626"/>
      <c r="H36" s="626"/>
      <c r="I36" s="626"/>
      <c r="J36" s="626"/>
      <c r="K36" s="626"/>
      <c r="L36" s="626"/>
      <c r="M36" s="626"/>
      <c r="N36" s="626"/>
      <c r="O36" s="626"/>
      <c r="P36" s="626"/>
      <c r="Q36" s="627"/>
      <c r="R36" s="628">
        <v>54848</v>
      </c>
      <c r="S36" s="629"/>
      <c r="T36" s="629"/>
      <c r="U36" s="629"/>
      <c r="V36" s="629"/>
      <c r="W36" s="629"/>
      <c r="X36" s="629"/>
      <c r="Y36" s="630"/>
      <c r="Z36" s="655">
        <v>0.4</v>
      </c>
      <c r="AA36" s="655"/>
      <c r="AB36" s="655"/>
      <c r="AC36" s="655"/>
      <c r="AD36" s="656" t="s">
        <v>128</v>
      </c>
      <c r="AE36" s="656"/>
      <c r="AF36" s="656"/>
      <c r="AG36" s="656"/>
      <c r="AH36" s="656"/>
      <c r="AI36" s="656"/>
      <c r="AJ36" s="656"/>
      <c r="AK36" s="656"/>
      <c r="AL36" s="631" t="s">
        <v>128</v>
      </c>
      <c r="AM36" s="632"/>
      <c r="AN36" s="632"/>
      <c r="AO36" s="657"/>
      <c r="AP36" s="221"/>
      <c r="AQ36" s="678" t="s">
        <v>327</v>
      </c>
      <c r="AR36" s="679"/>
      <c r="AS36" s="679"/>
      <c r="AT36" s="679"/>
      <c r="AU36" s="679"/>
      <c r="AV36" s="679"/>
      <c r="AW36" s="679"/>
      <c r="AX36" s="679"/>
      <c r="AY36" s="680"/>
      <c r="AZ36" s="681">
        <v>1478874</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-481277</v>
      </c>
      <c r="BW36" s="682"/>
      <c r="BX36" s="682"/>
      <c r="BY36" s="682"/>
      <c r="BZ36" s="682"/>
      <c r="CA36" s="682"/>
      <c r="CB36" s="683"/>
      <c r="CD36" s="662" t="s">
        <v>329</v>
      </c>
      <c r="CE36" s="663"/>
      <c r="CF36" s="663"/>
      <c r="CG36" s="663"/>
      <c r="CH36" s="663"/>
      <c r="CI36" s="663"/>
      <c r="CJ36" s="663"/>
      <c r="CK36" s="663"/>
      <c r="CL36" s="663"/>
      <c r="CM36" s="663"/>
      <c r="CN36" s="663"/>
      <c r="CO36" s="663"/>
      <c r="CP36" s="663"/>
      <c r="CQ36" s="664"/>
      <c r="CR36" s="628">
        <v>1472224</v>
      </c>
      <c r="CS36" s="629"/>
      <c r="CT36" s="629"/>
      <c r="CU36" s="629"/>
      <c r="CV36" s="629"/>
      <c r="CW36" s="629"/>
      <c r="CX36" s="629"/>
      <c r="CY36" s="630"/>
      <c r="CZ36" s="631">
        <v>9.8000000000000007</v>
      </c>
      <c r="DA36" s="641"/>
      <c r="DB36" s="641"/>
      <c r="DC36" s="642"/>
      <c r="DD36" s="634">
        <v>1322298</v>
      </c>
      <c r="DE36" s="629"/>
      <c r="DF36" s="629"/>
      <c r="DG36" s="629"/>
      <c r="DH36" s="629"/>
      <c r="DI36" s="629"/>
      <c r="DJ36" s="629"/>
      <c r="DK36" s="630"/>
      <c r="DL36" s="634">
        <v>900044</v>
      </c>
      <c r="DM36" s="629"/>
      <c r="DN36" s="629"/>
      <c r="DO36" s="629"/>
      <c r="DP36" s="629"/>
      <c r="DQ36" s="629"/>
      <c r="DR36" s="629"/>
      <c r="DS36" s="629"/>
      <c r="DT36" s="629"/>
      <c r="DU36" s="629"/>
      <c r="DV36" s="630"/>
      <c r="DW36" s="631">
        <v>11.6</v>
      </c>
      <c r="DX36" s="641"/>
      <c r="DY36" s="641"/>
      <c r="DZ36" s="641"/>
      <c r="EA36" s="641"/>
      <c r="EB36" s="641"/>
      <c r="EC36" s="673"/>
    </row>
    <row r="37" spans="2:133" ht="11.25" customHeight="1">
      <c r="B37" s="625" t="s">
        <v>330</v>
      </c>
      <c r="C37" s="626"/>
      <c r="D37" s="626"/>
      <c r="E37" s="626"/>
      <c r="F37" s="626"/>
      <c r="G37" s="626"/>
      <c r="H37" s="626"/>
      <c r="I37" s="626"/>
      <c r="J37" s="626"/>
      <c r="K37" s="626"/>
      <c r="L37" s="626"/>
      <c r="M37" s="626"/>
      <c r="N37" s="626"/>
      <c r="O37" s="626"/>
      <c r="P37" s="626"/>
      <c r="Q37" s="627"/>
      <c r="R37" s="628">
        <v>541770</v>
      </c>
      <c r="S37" s="629"/>
      <c r="T37" s="629"/>
      <c r="U37" s="629"/>
      <c r="V37" s="629"/>
      <c r="W37" s="629"/>
      <c r="X37" s="629"/>
      <c r="Y37" s="630"/>
      <c r="Z37" s="655">
        <v>3.5</v>
      </c>
      <c r="AA37" s="655"/>
      <c r="AB37" s="655"/>
      <c r="AC37" s="655"/>
      <c r="AD37" s="656" t="s">
        <v>128</v>
      </c>
      <c r="AE37" s="656"/>
      <c r="AF37" s="656"/>
      <c r="AG37" s="656"/>
      <c r="AH37" s="656"/>
      <c r="AI37" s="656"/>
      <c r="AJ37" s="656"/>
      <c r="AK37" s="656"/>
      <c r="AL37" s="631" t="s">
        <v>128</v>
      </c>
      <c r="AM37" s="632"/>
      <c r="AN37" s="632"/>
      <c r="AO37" s="657"/>
      <c r="AQ37" s="668" t="s">
        <v>331</v>
      </c>
      <c r="AR37" s="669"/>
      <c r="AS37" s="669"/>
      <c r="AT37" s="669"/>
      <c r="AU37" s="669"/>
      <c r="AV37" s="669"/>
      <c r="AW37" s="669"/>
      <c r="AX37" s="669"/>
      <c r="AY37" s="670"/>
      <c r="AZ37" s="628">
        <v>244056</v>
      </c>
      <c r="BA37" s="629"/>
      <c r="BB37" s="629"/>
      <c r="BC37" s="629"/>
      <c r="BD37" s="639"/>
      <c r="BE37" s="639"/>
      <c r="BF37" s="671"/>
      <c r="BG37" s="662" t="s">
        <v>332</v>
      </c>
      <c r="BH37" s="663"/>
      <c r="BI37" s="663"/>
      <c r="BJ37" s="663"/>
      <c r="BK37" s="663"/>
      <c r="BL37" s="663"/>
      <c r="BM37" s="663"/>
      <c r="BN37" s="663"/>
      <c r="BO37" s="663"/>
      <c r="BP37" s="663"/>
      <c r="BQ37" s="663"/>
      <c r="BR37" s="663"/>
      <c r="BS37" s="663"/>
      <c r="BT37" s="663"/>
      <c r="BU37" s="664"/>
      <c r="BV37" s="628">
        <v>-712403</v>
      </c>
      <c r="BW37" s="629"/>
      <c r="BX37" s="629"/>
      <c r="BY37" s="629"/>
      <c r="BZ37" s="629"/>
      <c r="CA37" s="629"/>
      <c r="CB37" s="672"/>
      <c r="CD37" s="662" t="s">
        <v>333</v>
      </c>
      <c r="CE37" s="663"/>
      <c r="CF37" s="663"/>
      <c r="CG37" s="663"/>
      <c r="CH37" s="663"/>
      <c r="CI37" s="663"/>
      <c r="CJ37" s="663"/>
      <c r="CK37" s="663"/>
      <c r="CL37" s="663"/>
      <c r="CM37" s="663"/>
      <c r="CN37" s="663"/>
      <c r="CO37" s="663"/>
      <c r="CP37" s="663"/>
      <c r="CQ37" s="664"/>
      <c r="CR37" s="628">
        <v>901954</v>
      </c>
      <c r="CS37" s="639"/>
      <c r="CT37" s="639"/>
      <c r="CU37" s="639"/>
      <c r="CV37" s="639"/>
      <c r="CW37" s="639"/>
      <c r="CX37" s="639"/>
      <c r="CY37" s="640"/>
      <c r="CZ37" s="631">
        <v>6</v>
      </c>
      <c r="DA37" s="641"/>
      <c r="DB37" s="641"/>
      <c r="DC37" s="642"/>
      <c r="DD37" s="634">
        <v>846563</v>
      </c>
      <c r="DE37" s="639"/>
      <c r="DF37" s="639"/>
      <c r="DG37" s="639"/>
      <c r="DH37" s="639"/>
      <c r="DI37" s="639"/>
      <c r="DJ37" s="639"/>
      <c r="DK37" s="640"/>
      <c r="DL37" s="634">
        <v>587211</v>
      </c>
      <c r="DM37" s="639"/>
      <c r="DN37" s="639"/>
      <c r="DO37" s="639"/>
      <c r="DP37" s="639"/>
      <c r="DQ37" s="639"/>
      <c r="DR37" s="639"/>
      <c r="DS37" s="639"/>
      <c r="DT37" s="639"/>
      <c r="DU37" s="639"/>
      <c r="DV37" s="640"/>
      <c r="DW37" s="631">
        <v>7.6</v>
      </c>
      <c r="DX37" s="641"/>
      <c r="DY37" s="641"/>
      <c r="DZ37" s="641"/>
      <c r="EA37" s="641"/>
      <c r="EB37" s="641"/>
      <c r="EC37" s="673"/>
    </row>
    <row r="38" spans="2:133" ht="11.25" customHeight="1">
      <c r="B38" s="625" t="s">
        <v>334</v>
      </c>
      <c r="C38" s="626"/>
      <c r="D38" s="626"/>
      <c r="E38" s="626"/>
      <c r="F38" s="626"/>
      <c r="G38" s="626"/>
      <c r="H38" s="626"/>
      <c r="I38" s="626"/>
      <c r="J38" s="626"/>
      <c r="K38" s="626"/>
      <c r="L38" s="626"/>
      <c r="M38" s="626"/>
      <c r="N38" s="626"/>
      <c r="O38" s="626"/>
      <c r="P38" s="626"/>
      <c r="Q38" s="627"/>
      <c r="R38" s="628">
        <v>472430</v>
      </c>
      <c r="S38" s="629"/>
      <c r="T38" s="629"/>
      <c r="U38" s="629"/>
      <c r="V38" s="629"/>
      <c r="W38" s="629"/>
      <c r="X38" s="629"/>
      <c r="Y38" s="630"/>
      <c r="Z38" s="655">
        <v>3</v>
      </c>
      <c r="AA38" s="655"/>
      <c r="AB38" s="655"/>
      <c r="AC38" s="655"/>
      <c r="AD38" s="656" t="s">
        <v>128</v>
      </c>
      <c r="AE38" s="656"/>
      <c r="AF38" s="656"/>
      <c r="AG38" s="656"/>
      <c r="AH38" s="656"/>
      <c r="AI38" s="656"/>
      <c r="AJ38" s="656"/>
      <c r="AK38" s="656"/>
      <c r="AL38" s="631" t="s">
        <v>128</v>
      </c>
      <c r="AM38" s="632"/>
      <c r="AN38" s="632"/>
      <c r="AO38" s="657"/>
      <c r="AQ38" s="668" t="s">
        <v>335</v>
      </c>
      <c r="AR38" s="669"/>
      <c r="AS38" s="669"/>
      <c r="AT38" s="669"/>
      <c r="AU38" s="669"/>
      <c r="AV38" s="669"/>
      <c r="AW38" s="669"/>
      <c r="AX38" s="669"/>
      <c r="AY38" s="670"/>
      <c r="AZ38" s="628">
        <v>122</v>
      </c>
      <c r="BA38" s="629"/>
      <c r="BB38" s="629"/>
      <c r="BC38" s="629"/>
      <c r="BD38" s="639"/>
      <c r="BE38" s="639"/>
      <c r="BF38" s="671"/>
      <c r="BG38" s="662" t="s">
        <v>336</v>
      </c>
      <c r="BH38" s="663"/>
      <c r="BI38" s="663"/>
      <c r="BJ38" s="663"/>
      <c r="BK38" s="663"/>
      <c r="BL38" s="663"/>
      <c r="BM38" s="663"/>
      <c r="BN38" s="663"/>
      <c r="BO38" s="663"/>
      <c r="BP38" s="663"/>
      <c r="BQ38" s="663"/>
      <c r="BR38" s="663"/>
      <c r="BS38" s="663"/>
      <c r="BT38" s="663"/>
      <c r="BU38" s="664"/>
      <c r="BV38" s="628">
        <v>5133</v>
      </c>
      <c r="BW38" s="629"/>
      <c r="BX38" s="629"/>
      <c r="BY38" s="629"/>
      <c r="BZ38" s="629"/>
      <c r="CA38" s="629"/>
      <c r="CB38" s="672"/>
      <c r="CD38" s="662" t="s">
        <v>337</v>
      </c>
      <c r="CE38" s="663"/>
      <c r="CF38" s="663"/>
      <c r="CG38" s="663"/>
      <c r="CH38" s="663"/>
      <c r="CI38" s="663"/>
      <c r="CJ38" s="663"/>
      <c r="CK38" s="663"/>
      <c r="CL38" s="663"/>
      <c r="CM38" s="663"/>
      <c r="CN38" s="663"/>
      <c r="CO38" s="663"/>
      <c r="CP38" s="663"/>
      <c r="CQ38" s="664"/>
      <c r="CR38" s="628">
        <v>1234818</v>
      </c>
      <c r="CS38" s="629"/>
      <c r="CT38" s="629"/>
      <c r="CU38" s="629"/>
      <c r="CV38" s="629"/>
      <c r="CW38" s="629"/>
      <c r="CX38" s="629"/>
      <c r="CY38" s="630"/>
      <c r="CZ38" s="631">
        <v>8.1999999999999993</v>
      </c>
      <c r="DA38" s="641"/>
      <c r="DB38" s="641"/>
      <c r="DC38" s="642"/>
      <c r="DD38" s="634">
        <v>837948</v>
      </c>
      <c r="DE38" s="629"/>
      <c r="DF38" s="629"/>
      <c r="DG38" s="629"/>
      <c r="DH38" s="629"/>
      <c r="DI38" s="629"/>
      <c r="DJ38" s="629"/>
      <c r="DK38" s="630"/>
      <c r="DL38" s="634">
        <v>771303</v>
      </c>
      <c r="DM38" s="629"/>
      <c r="DN38" s="629"/>
      <c r="DO38" s="629"/>
      <c r="DP38" s="629"/>
      <c r="DQ38" s="629"/>
      <c r="DR38" s="629"/>
      <c r="DS38" s="629"/>
      <c r="DT38" s="629"/>
      <c r="DU38" s="629"/>
      <c r="DV38" s="630"/>
      <c r="DW38" s="631">
        <v>9.9</v>
      </c>
      <c r="DX38" s="641"/>
      <c r="DY38" s="641"/>
      <c r="DZ38" s="641"/>
      <c r="EA38" s="641"/>
      <c r="EB38" s="641"/>
      <c r="EC38" s="673"/>
    </row>
    <row r="39" spans="2:133" ht="11.25" customHeight="1">
      <c r="B39" s="625" t="s">
        <v>338</v>
      </c>
      <c r="C39" s="626"/>
      <c r="D39" s="626"/>
      <c r="E39" s="626"/>
      <c r="F39" s="626"/>
      <c r="G39" s="626"/>
      <c r="H39" s="626"/>
      <c r="I39" s="626"/>
      <c r="J39" s="626"/>
      <c r="K39" s="626"/>
      <c r="L39" s="626"/>
      <c r="M39" s="626"/>
      <c r="N39" s="626"/>
      <c r="O39" s="626"/>
      <c r="P39" s="626"/>
      <c r="Q39" s="627"/>
      <c r="R39" s="628">
        <v>186681</v>
      </c>
      <c r="S39" s="629"/>
      <c r="T39" s="629"/>
      <c r="U39" s="629"/>
      <c r="V39" s="629"/>
      <c r="W39" s="629"/>
      <c r="X39" s="629"/>
      <c r="Y39" s="630"/>
      <c r="Z39" s="655">
        <v>1.2</v>
      </c>
      <c r="AA39" s="655"/>
      <c r="AB39" s="655"/>
      <c r="AC39" s="655"/>
      <c r="AD39" s="656" t="s">
        <v>128</v>
      </c>
      <c r="AE39" s="656"/>
      <c r="AF39" s="656"/>
      <c r="AG39" s="656"/>
      <c r="AH39" s="656"/>
      <c r="AI39" s="656"/>
      <c r="AJ39" s="656"/>
      <c r="AK39" s="656"/>
      <c r="AL39" s="631" t="s">
        <v>128</v>
      </c>
      <c r="AM39" s="632"/>
      <c r="AN39" s="632"/>
      <c r="AO39" s="657"/>
      <c r="AQ39" s="668" t="s">
        <v>339</v>
      </c>
      <c r="AR39" s="669"/>
      <c r="AS39" s="669"/>
      <c r="AT39" s="669"/>
      <c r="AU39" s="669"/>
      <c r="AV39" s="669"/>
      <c r="AW39" s="669"/>
      <c r="AX39" s="669"/>
      <c r="AY39" s="670"/>
      <c r="AZ39" s="628" t="s">
        <v>128</v>
      </c>
      <c r="BA39" s="629"/>
      <c r="BB39" s="629"/>
      <c r="BC39" s="629"/>
      <c r="BD39" s="639"/>
      <c r="BE39" s="639"/>
      <c r="BF39" s="671"/>
      <c r="BG39" s="662" t="s">
        <v>340</v>
      </c>
      <c r="BH39" s="663"/>
      <c r="BI39" s="663"/>
      <c r="BJ39" s="663"/>
      <c r="BK39" s="663"/>
      <c r="BL39" s="663"/>
      <c r="BM39" s="663"/>
      <c r="BN39" s="663"/>
      <c r="BO39" s="663"/>
      <c r="BP39" s="663"/>
      <c r="BQ39" s="663"/>
      <c r="BR39" s="663"/>
      <c r="BS39" s="663"/>
      <c r="BT39" s="663"/>
      <c r="BU39" s="664"/>
      <c r="BV39" s="628">
        <v>8532</v>
      </c>
      <c r="BW39" s="629"/>
      <c r="BX39" s="629"/>
      <c r="BY39" s="629"/>
      <c r="BZ39" s="629"/>
      <c r="CA39" s="629"/>
      <c r="CB39" s="672"/>
      <c r="CD39" s="662" t="s">
        <v>341</v>
      </c>
      <c r="CE39" s="663"/>
      <c r="CF39" s="663"/>
      <c r="CG39" s="663"/>
      <c r="CH39" s="663"/>
      <c r="CI39" s="663"/>
      <c r="CJ39" s="663"/>
      <c r="CK39" s="663"/>
      <c r="CL39" s="663"/>
      <c r="CM39" s="663"/>
      <c r="CN39" s="663"/>
      <c r="CO39" s="663"/>
      <c r="CP39" s="663"/>
      <c r="CQ39" s="664"/>
      <c r="CR39" s="628">
        <v>1287222</v>
      </c>
      <c r="CS39" s="639"/>
      <c r="CT39" s="639"/>
      <c r="CU39" s="639"/>
      <c r="CV39" s="639"/>
      <c r="CW39" s="639"/>
      <c r="CX39" s="639"/>
      <c r="CY39" s="640"/>
      <c r="CZ39" s="631">
        <v>8.6</v>
      </c>
      <c r="DA39" s="641"/>
      <c r="DB39" s="641"/>
      <c r="DC39" s="642"/>
      <c r="DD39" s="634">
        <v>1236024</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73"/>
    </row>
    <row r="40" spans="2:133" ht="11.25" customHeight="1">
      <c r="B40" s="625" t="s">
        <v>342</v>
      </c>
      <c r="C40" s="626"/>
      <c r="D40" s="626"/>
      <c r="E40" s="626"/>
      <c r="F40" s="626"/>
      <c r="G40" s="626"/>
      <c r="H40" s="626"/>
      <c r="I40" s="626"/>
      <c r="J40" s="626"/>
      <c r="K40" s="626"/>
      <c r="L40" s="626"/>
      <c r="M40" s="626"/>
      <c r="N40" s="626"/>
      <c r="O40" s="626"/>
      <c r="P40" s="626"/>
      <c r="Q40" s="627"/>
      <c r="R40" s="628">
        <v>610462</v>
      </c>
      <c r="S40" s="629"/>
      <c r="T40" s="629"/>
      <c r="U40" s="629"/>
      <c r="V40" s="629"/>
      <c r="W40" s="629"/>
      <c r="X40" s="629"/>
      <c r="Y40" s="630"/>
      <c r="Z40" s="655">
        <v>3.9</v>
      </c>
      <c r="AA40" s="655"/>
      <c r="AB40" s="655"/>
      <c r="AC40" s="655"/>
      <c r="AD40" s="656" t="s">
        <v>128</v>
      </c>
      <c r="AE40" s="656"/>
      <c r="AF40" s="656"/>
      <c r="AG40" s="656"/>
      <c r="AH40" s="656"/>
      <c r="AI40" s="656"/>
      <c r="AJ40" s="656"/>
      <c r="AK40" s="656"/>
      <c r="AL40" s="631" t="s">
        <v>128</v>
      </c>
      <c r="AM40" s="632"/>
      <c r="AN40" s="632"/>
      <c r="AO40" s="657"/>
      <c r="AQ40" s="668" t="s">
        <v>343</v>
      </c>
      <c r="AR40" s="669"/>
      <c r="AS40" s="669"/>
      <c r="AT40" s="669"/>
      <c r="AU40" s="669"/>
      <c r="AV40" s="669"/>
      <c r="AW40" s="669"/>
      <c r="AX40" s="669"/>
      <c r="AY40" s="670"/>
      <c r="AZ40" s="628" t="s">
        <v>128</v>
      </c>
      <c r="BA40" s="629"/>
      <c r="BB40" s="629"/>
      <c r="BC40" s="629"/>
      <c r="BD40" s="639"/>
      <c r="BE40" s="639"/>
      <c r="BF40" s="671"/>
      <c r="BG40" s="674" t="s">
        <v>344</v>
      </c>
      <c r="BH40" s="675"/>
      <c r="BI40" s="675"/>
      <c r="BJ40" s="675"/>
      <c r="BK40" s="675"/>
      <c r="BL40" s="222"/>
      <c r="BM40" s="663" t="s">
        <v>345</v>
      </c>
      <c r="BN40" s="663"/>
      <c r="BO40" s="663"/>
      <c r="BP40" s="663"/>
      <c r="BQ40" s="663"/>
      <c r="BR40" s="663"/>
      <c r="BS40" s="663"/>
      <c r="BT40" s="663"/>
      <c r="BU40" s="664"/>
      <c r="BV40" s="628">
        <v>80</v>
      </c>
      <c r="BW40" s="629"/>
      <c r="BX40" s="629"/>
      <c r="BY40" s="629"/>
      <c r="BZ40" s="629"/>
      <c r="CA40" s="629"/>
      <c r="CB40" s="672"/>
      <c r="CD40" s="662" t="s">
        <v>346</v>
      </c>
      <c r="CE40" s="663"/>
      <c r="CF40" s="663"/>
      <c r="CG40" s="663"/>
      <c r="CH40" s="663"/>
      <c r="CI40" s="663"/>
      <c r="CJ40" s="663"/>
      <c r="CK40" s="663"/>
      <c r="CL40" s="663"/>
      <c r="CM40" s="663"/>
      <c r="CN40" s="663"/>
      <c r="CO40" s="663"/>
      <c r="CP40" s="663"/>
      <c r="CQ40" s="664"/>
      <c r="CR40" s="628">
        <v>107594</v>
      </c>
      <c r="CS40" s="629"/>
      <c r="CT40" s="629"/>
      <c r="CU40" s="629"/>
      <c r="CV40" s="629"/>
      <c r="CW40" s="629"/>
      <c r="CX40" s="629"/>
      <c r="CY40" s="630"/>
      <c r="CZ40" s="631">
        <v>0.7</v>
      </c>
      <c r="DA40" s="641"/>
      <c r="DB40" s="641"/>
      <c r="DC40" s="642"/>
      <c r="DD40" s="634">
        <v>100905</v>
      </c>
      <c r="DE40" s="629"/>
      <c r="DF40" s="629"/>
      <c r="DG40" s="629"/>
      <c r="DH40" s="629"/>
      <c r="DI40" s="629"/>
      <c r="DJ40" s="629"/>
      <c r="DK40" s="630"/>
      <c r="DL40" s="634">
        <v>100905</v>
      </c>
      <c r="DM40" s="629"/>
      <c r="DN40" s="629"/>
      <c r="DO40" s="629"/>
      <c r="DP40" s="629"/>
      <c r="DQ40" s="629"/>
      <c r="DR40" s="629"/>
      <c r="DS40" s="629"/>
      <c r="DT40" s="629"/>
      <c r="DU40" s="629"/>
      <c r="DV40" s="630"/>
      <c r="DW40" s="631">
        <v>1.3</v>
      </c>
      <c r="DX40" s="641"/>
      <c r="DY40" s="641"/>
      <c r="DZ40" s="641"/>
      <c r="EA40" s="641"/>
      <c r="EB40" s="641"/>
      <c r="EC40" s="673"/>
    </row>
    <row r="41" spans="2:133" ht="11.25" customHeight="1">
      <c r="B41" s="625" t="s">
        <v>347</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8" t="s">
        <v>348</v>
      </c>
      <c r="AR41" s="669"/>
      <c r="AS41" s="669"/>
      <c r="AT41" s="669"/>
      <c r="AU41" s="669"/>
      <c r="AV41" s="669"/>
      <c r="AW41" s="669"/>
      <c r="AX41" s="669"/>
      <c r="AY41" s="670"/>
      <c r="AZ41" s="628">
        <v>565751</v>
      </c>
      <c r="BA41" s="629"/>
      <c r="BB41" s="629"/>
      <c r="BC41" s="629"/>
      <c r="BD41" s="639"/>
      <c r="BE41" s="639"/>
      <c r="BF41" s="671"/>
      <c r="BG41" s="674"/>
      <c r="BH41" s="675"/>
      <c r="BI41" s="675"/>
      <c r="BJ41" s="675"/>
      <c r="BK41" s="675"/>
      <c r="BL41" s="222"/>
      <c r="BM41" s="663" t="s">
        <v>349</v>
      </c>
      <c r="BN41" s="663"/>
      <c r="BO41" s="663"/>
      <c r="BP41" s="663"/>
      <c r="BQ41" s="663"/>
      <c r="BR41" s="663"/>
      <c r="BS41" s="663"/>
      <c r="BT41" s="663"/>
      <c r="BU41" s="664"/>
      <c r="BV41" s="628">
        <v>1</v>
      </c>
      <c r="BW41" s="629"/>
      <c r="BX41" s="629"/>
      <c r="BY41" s="629"/>
      <c r="BZ41" s="629"/>
      <c r="CA41" s="629"/>
      <c r="CB41" s="672"/>
      <c r="CD41" s="662" t="s">
        <v>350</v>
      </c>
      <c r="CE41" s="663"/>
      <c r="CF41" s="663"/>
      <c r="CG41" s="663"/>
      <c r="CH41" s="663"/>
      <c r="CI41" s="663"/>
      <c r="CJ41" s="663"/>
      <c r="CK41" s="663"/>
      <c r="CL41" s="663"/>
      <c r="CM41" s="663"/>
      <c r="CN41" s="663"/>
      <c r="CO41" s="663"/>
      <c r="CP41" s="663"/>
      <c r="CQ41" s="664"/>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351</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352</v>
      </c>
      <c r="AA42" s="655"/>
      <c r="AB42" s="655"/>
      <c r="AC42" s="655"/>
      <c r="AD42" s="656" t="s">
        <v>352</v>
      </c>
      <c r="AE42" s="656"/>
      <c r="AF42" s="656"/>
      <c r="AG42" s="656"/>
      <c r="AH42" s="656"/>
      <c r="AI42" s="656"/>
      <c r="AJ42" s="656"/>
      <c r="AK42" s="656"/>
      <c r="AL42" s="631" t="s">
        <v>352</v>
      </c>
      <c r="AM42" s="632"/>
      <c r="AN42" s="632"/>
      <c r="AO42" s="657"/>
      <c r="AQ42" s="665" t="s">
        <v>353</v>
      </c>
      <c r="AR42" s="666"/>
      <c r="AS42" s="666"/>
      <c r="AT42" s="666"/>
      <c r="AU42" s="666"/>
      <c r="AV42" s="666"/>
      <c r="AW42" s="666"/>
      <c r="AX42" s="666"/>
      <c r="AY42" s="667"/>
      <c r="AZ42" s="608">
        <v>668945</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333</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1343721</v>
      </c>
      <c r="CS42" s="639"/>
      <c r="CT42" s="639"/>
      <c r="CU42" s="639"/>
      <c r="CV42" s="639"/>
      <c r="CW42" s="639"/>
      <c r="CX42" s="639"/>
      <c r="CY42" s="640"/>
      <c r="CZ42" s="631">
        <v>9</v>
      </c>
      <c r="DA42" s="641"/>
      <c r="DB42" s="641"/>
      <c r="DC42" s="642"/>
      <c r="DD42" s="634">
        <v>370127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356</v>
      </c>
      <c r="C43" s="626"/>
      <c r="D43" s="626"/>
      <c r="E43" s="626"/>
      <c r="F43" s="626"/>
      <c r="G43" s="626"/>
      <c r="H43" s="626"/>
      <c r="I43" s="626"/>
      <c r="J43" s="626"/>
      <c r="K43" s="626"/>
      <c r="L43" s="626"/>
      <c r="M43" s="626"/>
      <c r="N43" s="626"/>
      <c r="O43" s="626"/>
      <c r="P43" s="626"/>
      <c r="Q43" s="627"/>
      <c r="R43" s="628">
        <v>515262</v>
      </c>
      <c r="S43" s="629"/>
      <c r="T43" s="629"/>
      <c r="U43" s="629"/>
      <c r="V43" s="629"/>
      <c r="W43" s="629"/>
      <c r="X43" s="629"/>
      <c r="Y43" s="630"/>
      <c r="Z43" s="655">
        <v>3.3</v>
      </c>
      <c r="AA43" s="655"/>
      <c r="AB43" s="655"/>
      <c r="AC43" s="655"/>
      <c r="AD43" s="656" t="s">
        <v>352</v>
      </c>
      <c r="AE43" s="656"/>
      <c r="AF43" s="656"/>
      <c r="AG43" s="656"/>
      <c r="AH43" s="656"/>
      <c r="AI43" s="656"/>
      <c r="AJ43" s="656"/>
      <c r="AK43" s="656"/>
      <c r="AL43" s="631" t="s">
        <v>128</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202703</v>
      </c>
      <c r="CS43" s="639"/>
      <c r="CT43" s="639"/>
      <c r="CU43" s="639"/>
      <c r="CV43" s="639"/>
      <c r="CW43" s="639"/>
      <c r="CX43" s="639"/>
      <c r="CY43" s="640"/>
      <c r="CZ43" s="631">
        <v>1.4</v>
      </c>
      <c r="DA43" s="641"/>
      <c r="DB43" s="641"/>
      <c r="DC43" s="642"/>
      <c r="DD43" s="634">
        <v>200915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358</v>
      </c>
      <c r="C44" s="606"/>
      <c r="D44" s="606"/>
      <c r="E44" s="606"/>
      <c r="F44" s="606"/>
      <c r="G44" s="606"/>
      <c r="H44" s="606"/>
      <c r="I44" s="606"/>
      <c r="J44" s="606"/>
      <c r="K44" s="606"/>
      <c r="L44" s="606"/>
      <c r="M44" s="606"/>
      <c r="N44" s="606"/>
      <c r="O44" s="606"/>
      <c r="P44" s="606"/>
      <c r="Q44" s="607"/>
      <c r="R44" s="608">
        <v>15615069</v>
      </c>
      <c r="S44" s="643"/>
      <c r="T44" s="643"/>
      <c r="U44" s="643"/>
      <c r="V44" s="643"/>
      <c r="W44" s="643"/>
      <c r="X44" s="643"/>
      <c r="Y44" s="644"/>
      <c r="Z44" s="645">
        <v>100</v>
      </c>
      <c r="AA44" s="645"/>
      <c r="AB44" s="645"/>
      <c r="AC44" s="645"/>
      <c r="AD44" s="646">
        <v>7240412</v>
      </c>
      <c r="AE44" s="646"/>
      <c r="AF44" s="646"/>
      <c r="AG44" s="646"/>
      <c r="AH44" s="646"/>
      <c r="AI44" s="646"/>
      <c r="AJ44" s="646"/>
      <c r="AK44" s="646"/>
      <c r="AL44" s="611">
        <v>100</v>
      </c>
      <c r="AM44" s="647"/>
      <c r="AN44" s="647"/>
      <c r="AO44" s="648"/>
      <c r="CD44" s="649" t="s">
        <v>304</v>
      </c>
      <c r="CE44" s="650"/>
      <c r="CF44" s="625" t="s">
        <v>359</v>
      </c>
      <c r="CG44" s="626"/>
      <c r="CH44" s="626"/>
      <c r="CI44" s="626"/>
      <c r="CJ44" s="626"/>
      <c r="CK44" s="626"/>
      <c r="CL44" s="626"/>
      <c r="CM44" s="626"/>
      <c r="CN44" s="626"/>
      <c r="CO44" s="626"/>
      <c r="CP44" s="626"/>
      <c r="CQ44" s="627"/>
      <c r="CR44" s="628">
        <v>1334288</v>
      </c>
      <c r="CS44" s="629"/>
      <c r="CT44" s="629"/>
      <c r="CU44" s="629"/>
      <c r="CV44" s="629"/>
      <c r="CW44" s="629"/>
      <c r="CX44" s="629"/>
      <c r="CY44" s="630"/>
      <c r="CZ44" s="631">
        <v>8.9</v>
      </c>
      <c r="DA44" s="632"/>
      <c r="DB44" s="632"/>
      <c r="DC44" s="633"/>
      <c r="DD44" s="634">
        <v>369394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829076</v>
      </c>
      <c r="CS45" s="639"/>
      <c r="CT45" s="639"/>
      <c r="CU45" s="639"/>
      <c r="CV45" s="639"/>
      <c r="CW45" s="639"/>
      <c r="CX45" s="639"/>
      <c r="CY45" s="640"/>
      <c r="CZ45" s="631">
        <v>5.5</v>
      </c>
      <c r="DA45" s="641"/>
      <c r="DB45" s="641"/>
      <c r="DC45" s="642"/>
      <c r="DD45" s="634">
        <v>157639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505212</v>
      </c>
      <c r="CS46" s="629"/>
      <c r="CT46" s="629"/>
      <c r="CU46" s="629"/>
      <c r="CV46" s="629"/>
      <c r="CW46" s="629"/>
      <c r="CX46" s="629"/>
      <c r="CY46" s="630"/>
      <c r="CZ46" s="631">
        <v>3.4</v>
      </c>
      <c r="DA46" s="632"/>
      <c r="DB46" s="632"/>
      <c r="DC46" s="633"/>
      <c r="DD46" s="634">
        <v>211755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9433</v>
      </c>
      <c r="CS47" s="639"/>
      <c r="CT47" s="639"/>
      <c r="CU47" s="639"/>
      <c r="CV47" s="639"/>
      <c r="CW47" s="639"/>
      <c r="CX47" s="639"/>
      <c r="CY47" s="640"/>
      <c r="CZ47" s="631">
        <v>0.1</v>
      </c>
      <c r="DA47" s="641"/>
      <c r="DB47" s="641"/>
      <c r="DC47" s="642"/>
      <c r="DD47" s="634">
        <v>733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352</v>
      </c>
      <c r="CS48" s="629"/>
      <c r="CT48" s="629"/>
      <c r="CU48" s="629"/>
      <c r="CV48" s="629"/>
      <c r="CW48" s="629"/>
      <c r="CX48" s="629"/>
      <c r="CY48" s="630"/>
      <c r="CZ48" s="631" t="s">
        <v>352</v>
      </c>
      <c r="DA48" s="632"/>
      <c r="DB48" s="632"/>
      <c r="DC48" s="633"/>
      <c r="DD48" s="634" t="s">
        <v>352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14975519</v>
      </c>
      <c r="CS49" s="609"/>
      <c r="CT49" s="609"/>
      <c r="CU49" s="609"/>
      <c r="CV49" s="609"/>
      <c r="CW49" s="609"/>
      <c r="CX49" s="609"/>
      <c r="CY49" s="610"/>
      <c r="CZ49" s="611">
        <v>100</v>
      </c>
      <c r="DA49" s="612"/>
      <c r="DB49" s="612"/>
      <c r="DC49" s="613"/>
      <c r="DD49" s="614">
        <v>8497654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7EBon/RV2s2+E7NRfJZmz/Qj29AGJrQOk9TlXsRQ3JMvPeqMBpRAka1I0eQzkZMZVsWDkIHetMU8SZ7hDF8Cw==" saltValue="VpmLfBr42Vb4StoF7Ow2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7" sqref="BS7:DZ7"/>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33" t="s">
        <v>368</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4" t="s">
        <v>369</v>
      </c>
      <c r="DK2" s="1135"/>
      <c r="DL2" s="1135"/>
      <c r="DM2" s="1135"/>
      <c r="DN2" s="1135"/>
      <c r="DO2" s="1136"/>
      <c r="DP2" s="231"/>
      <c r="DQ2" s="1134" t="s">
        <v>370</v>
      </c>
      <c r="DR2" s="1135"/>
      <c r="DS2" s="1135"/>
      <c r="DT2" s="1135"/>
      <c r="DU2" s="1135"/>
      <c r="DV2" s="1135"/>
      <c r="DW2" s="1135"/>
      <c r="DX2" s="1135"/>
      <c r="DY2" s="1135"/>
      <c r="DZ2" s="1136"/>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6" t="s">
        <v>371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2" t="s">
        <v>373</v>
      </c>
      <c r="B5" s="1023"/>
      <c r="C5" s="1023"/>
      <c r="D5" s="1023"/>
      <c r="E5" s="1023"/>
      <c r="F5" s="1023"/>
      <c r="G5" s="1023"/>
      <c r="H5" s="1023"/>
      <c r="I5" s="1023"/>
      <c r="J5" s="1023"/>
      <c r="K5" s="1023"/>
      <c r="L5" s="1023"/>
      <c r="M5" s="1023"/>
      <c r="N5" s="1023"/>
      <c r="O5" s="1023"/>
      <c r="P5" s="1024"/>
      <c r="Q5" s="1028" t="s">
        <v>374</v>
      </c>
      <c r="R5" s="1029"/>
      <c r="S5" s="1029"/>
      <c r="T5" s="1029"/>
      <c r="U5" s="1030"/>
      <c r="V5" s="1028" t="s">
        <v>375</v>
      </c>
      <c r="W5" s="1029"/>
      <c r="X5" s="1029"/>
      <c r="Y5" s="1029"/>
      <c r="Z5" s="1030"/>
      <c r="AA5" s="1028" t="s">
        <v>376</v>
      </c>
      <c r="AB5" s="1029"/>
      <c r="AC5" s="1029"/>
      <c r="AD5" s="1029"/>
      <c r="AE5" s="1029"/>
      <c r="AF5" s="1137" t="s">
        <v>377</v>
      </c>
      <c r="AG5" s="1029"/>
      <c r="AH5" s="1029"/>
      <c r="AI5" s="1029"/>
      <c r="AJ5" s="1042"/>
      <c r="AK5" s="1029" t="s">
        <v>378</v>
      </c>
      <c r="AL5" s="1029"/>
      <c r="AM5" s="1029"/>
      <c r="AN5" s="1029"/>
      <c r="AO5" s="1030"/>
      <c r="AP5" s="1028" t="s">
        <v>379</v>
      </c>
      <c r="AQ5" s="1029"/>
      <c r="AR5" s="1029"/>
      <c r="AS5" s="1029"/>
      <c r="AT5" s="1030"/>
      <c r="AU5" s="1028" t="s">
        <v>380</v>
      </c>
      <c r="AV5" s="1029"/>
      <c r="AW5" s="1029"/>
      <c r="AX5" s="1029"/>
      <c r="AY5" s="1042"/>
      <c r="AZ5" s="235"/>
      <c r="BA5" s="235"/>
      <c r="BB5" s="235"/>
      <c r="BC5" s="235"/>
      <c r="BD5" s="235"/>
      <c r="BE5" s="236"/>
      <c r="BF5" s="236"/>
      <c r="BG5" s="236"/>
      <c r="BH5" s="236"/>
      <c r="BI5" s="236"/>
      <c r="BJ5" s="236"/>
      <c r="BK5" s="236"/>
      <c r="BL5" s="236"/>
      <c r="BM5" s="236"/>
      <c r="BN5" s="236"/>
      <c r="BO5" s="236"/>
      <c r="BP5" s="236"/>
      <c r="BQ5" s="1022" t="s">
        <v>381</v>
      </c>
      <c r="BR5" s="1023"/>
      <c r="BS5" s="1023"/>
      <c r="BT5" s="1023"/>
      <c r="BU5" s="1023"/>
      <c r="BV5" s="1023"/>
      <c r="BW5" s="1023"/>
      <c r="BX5" s="1023"/>
      <c r="BY5" s="1023"/>
      <c r="BZ5" s="1023"/>
      <c r="CA5" s="1023"/>
      <c r="CB5" s="1023"/>
      <c r="CC5" s="1023"/>
      <c r="CD5" s="1023"/>
      <c r="CE5" s="1023"/>
      <c r="CF5" s="1023"/>
      <c r="CG5" s="1024"/>
      <c r="CH5" s="1028" t="s">
        <v>382</v>
      </c>
      <c r="CI5" s="1029"/>
      <c r="CJ5" s="1029"/>
      <c r="CK5" s="1029"/>
      <c r="CL5" s="1030"/>
      <c r="CM5" s="1028" t="s">
        <v>383</v>
      </c>
      <c r="CN5" s="1029"/>
      <c r="CO5" s="1029"/>
      <c r="CP5" s="1029"/>
      <c r="CQ5" s="1030"/>
      <c r="CR5" s="1028" t="s">
        <v>384</v>
      </c>
      <c r="CS5" s="1029"/>
      <c r="CT5" s="1029"/>
      <c r="CU5" s="1029"/>
      <c r="CV5" s="1030"/>
      <c r="CW5" s="1028" t="s">
        <v>385</v>
      </c>
      <c r="CX5" s="1029"/>
      <c r="CY5" s="1029"/>
      <c r="CZ5" s="1029"/>
      <c r="DA5" s="1030"/>
      <c r="DB5" s="1028" t="s">
        <v>386</v>
      </c>
      <c r="DC5" s="1029"/>
      <c r="DD5" s="1029"/>
      <c r="DE5" s="1029"/>
      <c r="DF5" s="1030"/>
      <c r="DG5" s="1127" t="s">
        <v>387</v>
      </c>
      <c r="DH5" s="1128"/>
      <c r="DI5" s="1128"/>
      <c r="DJ5" s="1128"/>
      <c r="DK5" s="1129"/>
      <c r="DL5" s="1127" t="s">
        <v>388</v>
      </c>
      <c r="DM5" s="1128"/>
      <c r="DN5" s="1128"/>
      <c r="DO5" s="1128"/>
      <c r="DP5" s="1129"/>
      <c r="DQ5" s="1028" t="s">
        <v>389</v>
      </c>
      <c r="DR5" s="1029"/>
      <c r="DS5" s="1029"/>
      <c r="DT5" s="1029"/>
      <c r="DU5" s="1030"/>
      <c r="DV5" s="1028" t="s">
        <v>380</v>
      </c>
      <c r="DW5" s="1029"/>
      <c r="DX5" s="1029"/>
      <c r="DY5" s="1029"/>
      <c r="DZ5" s="1042"/>
      <c r="EA5" s="237"/>
    </row>
    <row r="6" spans="1:131" s="238"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38"/>
      <c r="AG6" s="1032"/>
      <c r="AH6" s="1032"/>
      <c r="AI6" s="1032"/>
      <c r="AJ6" s="1043"/>
      <c r="AK6" s="1032"/>
      <c r="AL6" s="1032"/>
      <c r="AM6" s="1032"/>
      <c r="AN6" s="1032"/>
      <c r="AO6" s="1033"/>
      <c r="AP6" s="1031"/>
      <c r="AQ6" s="1032"/>
      <c r="AR6" s="1032"/>
      <c r="AS6" s="1032"/>
      <c r="AT6" s="1033"/>
      <c r="AU6" s="1031"/>
      <c r="AV6" s="1032"/>
      <c r="AW6" s="1032"/>
      <c r="AX6" s="1032"/>
      <c r="AY6" s="1043"/>
      <c r="AZ6" s="235"/>
      <c r="BA6" s="235"/>
      <c r="BB6" s="235"/>
      <c r="BC6" s="235"/>
      <c r="BD6" s="235"/>
      <c r="BE6" s="236"/>
      <c r="BF6" s="236"/>
      <c r="BG6" s="236"/>
      <c r="BH6" s="236"/>
      <c r="BI6" s="236"/>
      <c r="BJ6" s="236"/>
      <c r="BK6" s="236"/>
      <c r="BL6" s="236"/>
      <c r="BM6" s="236"/>
      <c r="BN6" s="236"/>
      <c r="BO6" s="236"/>
      <c r="BP6" s="23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30"/>
      <c r="DH6" s="1131"/>
      <c r="DI6" s="1131"/>
      <c r="DJ6" s="1131"/>
      <c r="DK6" s="1132"/>
      <c r="DL6" s="1130"/>
      <c r="DM6" s="1131"/>
      <c r="DN6" s="1131"/>
      <c r="DO6" s="1131"/>
      <c r="DP6" s="1132"/>
      <c r="DQ6" s="1031"/>
      <c r="DR6" s="1032"/>
      <c r="DS6" s="1032"/>
      <c r="DT6" s="1032"/>
      <c r="DU6" s="1033"/>
      <c r="DV6" s="1031"/>
      <c r="DW6" s="1032"/>
      <c r="DX6" s="1032"/>
      <c r="DY6" s="1032"/>
      <c r="DZ6" s="1043"/>
      <c r="EA6" s="237"/>
    </row>
    <row r="7" spans="1:131" s="238" customFormat="1" ht="26.25" customHeight="1" thickTop="1">
      <c r="A7" s="239">
        <v>1</v>
      </c>
      <c r="B7" s="1074" t="s">
        <v>579</v>
      </c>
      <c r="C7" s="1075"/>
      <c r="D7" s="1075"/>
      <c r="E7" s="1075"/>
      <c r="F7" s="1075"/>
      <c r="G7" s="1075"/>
      <c r="H7" s="1075"/>
      <c r="I7" s="1075"/>
      <c r="J7" s="1075"/>
      <c r="K7" s="1075"/>
      <c r="L7" s="1075"/>
      <c r="M7" s="1075"/>
      <c r="N7" s="1075"/>
      <c r="O7" s="1075"/>
      <c r="P7" s="1076"/>
      <c r="Q7" s="1114">
        <v>15117</v>
      </c>
      <c r="R7" s="1115"/>
      <c r="S7" s="1115"/>
      <c r="T7" s="1115"/>
      <c r="U7" s="1115"/>
      <c r="V7" s="1115">
        <v>14490</v>
      </c>
      <c r="W7" s="1115"/>
      <c r="X7" s="1115"/>
      <c r="Y7" s="1115"/>
      <c r="Z7" s="1115"/>
      <c r="AA7" s="1115">
        <v>627</v>
      </c>
      <c r="AB7" s="1115"/>
      <c r="AC7" s="1115"/>
      <c r="AD7" s="1115"/>
      <c r="AE7" s="1116"/>
      <c r="AF7" s="1117">
        <v>569</v>
      </c>
      <c r="AG7" s="1118"/>
      <c r="AH7" s="1118"/>
      <c r="AI7" s="1118"/>
      <c r="AJ7" s="1119"/>
      <c r="AK7" s="1120">
        <v>542</v>
      </c>
      <c r="AL7" s="1121"/>
      <c r="AM7" s="1121"/>
      <c r="AN7" s="1121"/>
      <c r="AO7" s="1121"/>
      <c r="AP7" s="1121">
        <v>9142</v>
      </c>
      <c r="AQ7" s="1121"/>
      <c r="AR7" s="1121"/>
      <c r="AS7" s="1121"/>
      <c r="AT7" s="1121"/>
      <c r="AU7" s="1122"/>
      <c r="AV7" s="1122"/>
      <c r="AW7" s="1122"/>
      <c r="AX7" s="1122"/>
      <c r="AY7" s="1123"/>
      <c r="AZ7" s="235"/>
      <c r="BA7" s="235"/>
      <c r="BB7" s="235"/>
      <c r="BC7" s="235"/>
      <c r="BD7" s="235"/>
      <c r="BE7" s="236"/>
      <c r="BF7" s="236"/>
      <c r="BG7" s="236"/>
      <c r="BH7" s="236"/>
      <c r="BI7" s="236"/>
      <c r="BJ7" s="236"/>
      <c r="BK7" s="236"/>
      <c r="BL7" s="236"/>
      <c r="BM7" s="236"/>
      <c r="BN7" s="236"/>
      <c r="BO7" s="236"/>
      <c r="BP7" s="236"/>
      <c r="BQ7" s="239">
        <v>1</v>
      </c>
      <c r="BR7" s="240"/>
      <c r="BS7" s="1124" t="s">
        <v>605</v>
      </c>
      <c r="BT7" s="1125"/>
      <c r="BU7" s="1125"/>
      <c r="BV7" s="1125"/>
      <c r="BW7" s="1125"/>
      <c r="BX7" s="1125"/>
      <c r="BY7" s="1125"/>
      <c r="BZ7" s="1125"/>
      <c r="CA7" s="1125"/>
      <c r="CB7" s="1125"/>
      <c r="CC7" s="1125"/>
      <c r="CD7" s="1125"/>
      <c r="CE7" s="1125"/>
      <c r="CF7" s="1125"/>
      <c r="CG7" s="1126"/>
      <c r="CH7" s="1111">
        <v>1</v>
      </c>
      <c r="CI7" s="1112"/>
      <c r="CJ7" s="1112"/>
      <c r="CK7" s="1112"/>
      <c r="CL7" s="1113"/>
      <c r="CM7" s="1111">
        <v>2158</v>
      </c>
      <c r="CN7" s="1112"/>
      <c r="CO7" s="1112"/>
      <c r="CP7" s="1112"/>
      <c r="CQ7" s="1113"/>
      <c r="CR7" s="1111">
        <v>5</v>
      </c>
      <c r="CS7" s="1112"/>
      <c r="CT7" s="1112"/>
      <c r="CU7" s="1112"/>
      <c r="CV7" s="1113"/>
      <c r="CW7" s="1111">
        <v>0</v>
      </c>
      <c r="CX7" s="1112"/>
      <c r="CY7" s="1112"/>
      <c r="CZ7" s="1112"/>
      <c r="DA7" s="1113"/>
      <c r="DB7" s="1111">
        <v>0</v>
      </c>
      <c r="DC7" s="1112"/>
      <c r="DD7" s="1112"/>
      <c r="DE7" s="1112"/>
      <c r="DF7" s="1113"/>
      <c r="DG7" s="1111">
        <v>198</v>
      </c>
      <c r="DH7" s="1112"/>
      <c r="DI7" s="1112"/>
      <c r="DJ7" s="1112"/>
      <c r="DK7" s="1113"/>
      <c r="DL7" s="1111">
        <v>0</v>
      </c>
      <c r="DM7" s="1112"/>
      <c r="DN7" s="1112"/>
      <c r="DO7" s="1112"/>
      <c r="DP7" s="1113"/>
      <c r="DQ7" s="1111">
        <v>0</v>
      </c>
      <c r="DR7" s="1112"/>
      <c r="DS7" s="1112"/>
      <c r="DT7" s="1112"/>
      <c r="DU7" s="1113"/>
      <c r="DV7" s="1124"/>
      <c r="DW7" s="1125"/>
      <c r="DX7" s="1125"/>
      <c r="DY7" s="1125"/>
      <c r="DZ7" s="1139"/>
      <c r="EA7" s="237"/>
    </row>
    <row r="8" spans="1:131" s="238" customFormat="1" ht="26.25" customHeight="1">
      <c r="A8" s="241">
        <v>2</v>
      </c>
      <c r="B8" s="1057"/>
      <c r="C8" s="1058"/>
      <c r="D8" s="1058"/>
      <c r="E8" s="1058"/>
      <c r="F8" s="1058"/>
      <c r="G8" s="1058"/>
      <c r="H8" s="1058"/>
      <c r="I8" s="1058"/>
      <c r="J8" s="1058"/>
      <c r="K8" s="1058"/>
      <c r="L8" s="1058"/>
      <c r="M8" s="1058"/>
      <c r="N8" s="1058"/>
      <c r="O8" s="1058"/>
      <c r="P8" s="1059"/>
      <c r="Q8" s="1065"/>
      <c r="R8" s="1066"/>
      <c r="S8" s="1066"/>
      <c r="T8" s="1066"/>
      <c r="U8" s="1066"/>
      <c r="V8" s="1066"/>
      <c r="W8" s="1066"/>
      <c r="X8" s="1066"/>
      <c r="Y8" s="1066"/>
      <c r="Z8" s="1066"/>
      <c r="AA8" s="1066"/>
      <c r="AB8" s="1066"/>
      <c r="AC8" s="1066"/>
      <c r="AD8" s="1066"/>
      <c r="AE8" s="1067"/>
      <c r="AF8" s="1062"/>
      <c r="AG8" s="1063"/>
      <c r="AH8" s="1063"/>
      <c r="AI8" s="1063"/>
      <c r="AJ8" s="1064"/>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19"/>
      <c r="BT8" s="1020"/>
      <c r="BU8" s="1020"/>
      <c r="BV8" s="1020"/>
      <c r="BW8" s="1020"/>
      <c r="BX8" s="1020"/>
      <c r="BY8" s="1020"/>
      <c r="BZ8" s="1020"/>
      <c r="CA8" s="1020"/>
      <c r="CB8" s="1020"/>
      <c r="CC8" s="1020"/>
      <c r="CD8" s="1020"/>
      <c r="CE8" s="1020"/>
      <c r="CF8" s="1020"/>
      <c r="CG8" s="1041"/>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37"/>
    </row>
    <row r="9" spans="1:131" s="238" customFormat="1" ht="26.25" customHeight="1">
      <c r="A9" s="241">
        <v>3</v>
      </c>
      <c r="B9" s="1057"/>
      <c r="C9" s="1058"/>
      <c r="D9" s="1058"/>
      <c r="E9" s="1058"/>
      <c r="F9" s="1058"/>
      <c r="G9" s="1058"/>
      <c r="H9" s="1058"/>
      <c r="I9" s="1058"/>
      <c r="J9" s="1058"/>
      <c r="K9" s="1058"/>
      <c r="L9" s="1058"/>
      <c r="M9" s="1058"/>
      <c r="N9" s="1058"/>
      <c r="O9" s="1058"/>
      <c r="P9" s="1059"/>
      <c r="Q9" s="1065"/>
      <c r="R9" s="1066"/>
      <c r="S9" s="1066"/>
      <c r="T9" s="1066"/>
      <c r="U9" s="1066"/>
      <c r="V9" s="1066"/>
      <c r="W9" s="1066"/>
      <c r="X9" s="1066"/>
      <c r="Y9" s="1066"/>
      <c r="Z9" s="1066"/>
      <c r="AA9" s="1066"/>
      <c r="AB9" s="1066"/>
      <c r="AC9" s="1066"/>
      <c r="AD9" s="1066"/>
      <c r="AE9" s="1067"/>
      <c r="AF9" s="1062"/>
      <c r="AG9" s="1063"/>
      <c r="AH9" s="1063"/>
      <c r="AI9" s="1063"/>
      <c r="AJ9" s="1064"/>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19"/>
      <c r="BT9" s="1020"/>
      <c r="BU9" s="1020"/>
      <c r="BV9" s="1020"/>
      <c r="BW9" s="1020"/>
      <c r="BX9" s="1020"/>
      <c r="BY9" s="1020"/>
      <c r="BZ9" s="1020"/>
      <c r="CA9" s="1020"/>
      <c r="CB9" s="1020"/>
      <c r="CC9" s="1020"/>
      <c r="CD9" s="1020"/>
      <c r="CE9" s="1020"/>
      <c r="CF9" s="1020"/>
      <c r="CG9" s="1041"/>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37"/>
    </row>
    <row r="10" spans="1:131" s="238" customFormat="1" ht="26.25" customHeight="1">
      <c r="A10" s="241">
        <v>4</v>
      </c>
      <c r="B10" s="1057"/>
      <c r="C10" s="1058"/>
      <c r="D10" s="1058"/>
      <c r="E10" s="1058"/>
      <c r="F10" s="1058"/>
      <c r="G10" s="1058"/>
      <c r="H10" s="1058"/>
      <c r="I10" s="1058"/>
      <c r="J10" s="1058"/>
      <c r="K10" s="1058"/>
      <c r="L10" s="1058"/>
      <c r="M10" s="1058"/>
      <c r="N10" s="1058"/>
      <c r="O10" s="1058"/>
      <c r="P10" s="1059"/>
      <c r="Q10" s="1065"/>
      <c r="R10" s="1066"/>
      <c r="S10" s="1066"/>
      <c r="T10" s="1066"/>
      <c r="U10" s="1066"/>
      <c r="V10" s="1066"/>
      <c r="W10" s="1066"/>
      <c r="X10" s="1066"/>
      <c r="Y10" s="1066"/>
      <c r="Z10" s="1066"/>
      <c r="AA10" s="1066"/>
      <c r="AB10" s="1066"/>
      <c r="AC10" s="1066"/>
      <c r="AD10" s="1066"/>
      <c r="AE10" s="1067"/>
      <c r="AF10" s="1062"/>
      <c r="AG10" s="1063"/>
      <c r="AH10" s="1063"/>
      <c r="AI10" s="1063"/>
      <c r="AJ10" s="1064"/>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19"/>
      <c r="BT10" s="1020"/>
      <c r="BU10" s="1020"/>
      <c r="BV10" s="1020"/>
      <c r="BW10" s="1020"/>
      <c r="BX10" s="1020"/>
      <c r="BY10" s="1020"/>
      <c r="BZ10" s="1020"/>
      <c r="CA10" s="1020"/>
      <c r="CB10" s="1020"/>
      <c r="CC10" s="1020"/>
      <c r="CD10" s="1020"/>
      <c r="CE10" s="1020"/>
      <c r="CF10" s="1020"/>
      <c r="CG10" s="1041"/>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37"/>
    </row>
    <row r="11" spans="1:131" s="238" customFormat="1" ht="26.25" customHeight="1">
      <c r="A11" s="241">
        <v>5</v>
      </c>
      <c r="B11" s="1057"/>
      <c r="C11" s="1058"/>
      <c r="D11" s="1058"/>
      <c r="E11" s="1058"/>
      <c r="F11" s="1058"/>
      <c r="G11" s="1058"/>
      <c r="H11" s="1058"/>
      <c r="I11" s="1058"/>
      <c r="J11" s="1058"/>
      <c r="K11" s="1058"/>
      <c r="L11" s="1058"/>
      <c r="M11" s="1058"/>
      <c r="N11" s="1058"/>
      <c r="O11" s="1058"/>
      <c r="P11" s="1059"/>
      <c r="Q11" s="1065"/>
      <c r="R11" s="1066"/>
      <c r="S11" s="1066"/>
      <c r="T11" s="1066"/>
      <c r="U11" s="1066"/>
      <c r="V11" s="1066"/>
      <c r="W11" s="1066"/>
      <c r="X11" s="1066"/>
      <c r="Y11" s="1066"/>
      <c r="Z11" s="1066"/>
      <c r="AA11" s="1066"/>
      <c r="AB11" s="1066"/>
      <c r="AC11" s="1066"/>
      <c r="AD11" s="1066"/>
      <c r="AE11" s="1067"/>
      <c r="AF11" s="1062"/>
      <c r="AG11" s="1063"/>
      <c r="AH11" s="1063"/>
      <c r="AI11" s="1063"/>
      <c r="AJ11" s="1064"/>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19"/>
      <c r="BT11" s="1020"/>
      <c r="BU11" s="1020"/>
      <c r="BV11" s="1020"/>
      <c r="BW11" s="1020"/>
      <c r="BX11" s="1020"/>
      <c r="BY11" s="1020"/>
      <c r="BZ11" s="1020"/>
      <c r="CA11" s="1020"/>
      <c r="CB11" s="1020"/>
      <c r="CC11" s="1020"/>
      <c r="CD11" s="1020"/>
      <c r="CE11" s="1020"/>
      <c r="CF11" s="1020"/>
      <c r="CG11" s="1041"/>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37"/>
    </row>
    <row r="12" spans="1:131" s="238" customFormat="1" ht="26.25" customHeight="1">
      <c r="A12" s="241">
        <v>6</v>
      </c>
      <c r="B12" s="1057"/>
      <c r="C12" s="1058"/>
      <c r="D12" s="1058"/>
      <c r="E12" s="1058"/>
      <c r="F12" s="1058"/>
      <c r="G12" s="1058"/>
      <c r="H12" s="1058"/>
      <c r="I12" s="1058"/>
      <c r="J12" s="1058"/>
      <c r="K12" s="1058"/>
      <c r="L12" s="1058"/>
      <c r="M12" s="1058"/>
      <c r="N12" s="1058"/>
      <c r="O12" s="1058"/>
      <c r="P12" s="1059"/>
      <c r="Q12" s="1065"/>
      <c r="R12" s="1066"/>
      <c r="S12" s="1066"/>
      <c r="T12" s="1066"/>
      <c r="U12" s="1066"/>
      <c r="V12" s="1066"/>
      <c r="W12" s="1066"/>
      <c r="X12" s="1066"/>
      <c r="Y12" s="1066"/>
      <c r="Z12" s="1066"/>
      <c r="AA12" s="1066"/>
      <c r="AB12" s="1066"/>
      <c r="AC12" s="1066"/>
      <c r="AD12" s="1066"/>
      <c r="AE12" s="1067"/>
      <c r="AF12" s="1062"/>
      <c r="AG12" s="1063"/>
      <c r="AH12" s="1063"/>
      <c r="AI12" s="1063"/>
      <c r="AJ12" s="1064"/>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19"/>
      <c r="BT12" s="1020"/>
      <c r="BU12" s="1020"/>
      <c r="BV12" s="1020"/>
      <c r="BW12" s="1020"/>
      <c r="BX12" s="1020"/>
      <c r="BY12" s="1020"/>
      <c r="BZ12" s="1020"/>
      <c r="CA12" s="1020"/>
      <c r="CB12" s="1020"/>
      <c r="CC12" s="1020"/>
      <c r="CD12" s="1020"/>
      <c r="CE12" s="1020"/>
      <c r="CF12" s="1020"/>
      <c r="CG12" s="1041"/>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37"/>
    </row>
    <row r="13" spans="1:131" s="238" customFormat="1" ht="26.25" customHeight="1">
      <c r="A13" s="241">
        <v>7</v>
      </c>
      <c r="B13" s="1057"/>
      <c r="C13" s="1058"/>
      <c r="D13" s="1058"/>
      <c r="E13" s="1058"/>
      <c r="F13" s="1058"/>
      <c r="G13" s="1058"/>
      <c r="H13" s="1058"/>
      <c r="I13" s="1058"/>
      <c r="J13" s="1058"/>
      <c r="K13" s="1058"/>
      <c r="L13" s="1058"/>
      <c r="M13" s="1058"/>
      <c r="N13" s="1058"/>
      <c r="O13" s="1058"/>
      <c r="P13" s="1059"/>
      <c r="Q13" s="1065"/>
      <c r="R13" s="1066"/>
      <c r="S13" s="1066"/>
      <c r="T13" s="1066"/>
      <c r="U13" s="1066"/>
      <c r="V13" s="1066"/>
      <c r="W13" s="1066"/>
      <c r="X13" s="1066"/>
      <c r="Y13" s="1066"/>
      <c r="Z13" s="1066"/>
      <c r="AA13" s="1066"/>
      <c r="AB13" s="1066"/>
      <c r="AC13" s="1066"/>
      <c r="AD13" s="1066"/>
      <c r="AE13" s="1067"/>
      <c r="AF13" s="1062"/>
      <c r="AG13" s="1063"/>
      <c r="AH13" s="1063"/>
      <c r="AI13" s="1063"/>
      <c r="AJ13" s="1064"/>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19"/>
      <c r="BT13" s="1020"/>
      <c r="BU13" s="1020"/>
      <c r="BV13" s="1020"/>
      <c r="BW13" s="1020"/>
      <c r="BX13" s="1020"/>
      <c r="BY13" s="1020"/>
      <c r="BZ13" s="1020"/>
      <c r="CA13" s="1020"/>
      <c r="CB13" s="1020"/>
      <c r="CC13" s="1020"/>
      <c r="CD13" s="1020"/>
      <c r="CE13" s="1020"/>
      <c r="CF13" s="1020"/>
      <c r="CG13" s="1041"/>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37"/>
    </row>
    <row r="14" spans="1:131" s="238" customFormat="1" ht="26.25" customHeight="1">
      <c r="A14" s="241">
        <v>8</v>
      </c>
      <c r="B14" s="1057"/>
      <c r="C14" s="1058"/>
      <c r="D14" s="1058"/>
      <c r="E14" s="1058"/>
      <c r="F14" s="1058"/>
      <c r="G14" s="1058"/>
      <c r="H14" s="1058"/>
      <c r="I14" s="1058"/>
      <c r="J14" s="1058"/>
      <c r="K14" s="1058"/>
      <c r="L14" s="1058"/>
      <c r="M14" s="1058"/>
      <c r="N14" s="1058"/>
      <c r="O14" s="1058"/>
      <c r="P14" s="1059"/>
      <c r="Q14" s="1065"/>
      <c r="R14" s="1066"/>
      <c r="S14" s="1066"/>
      <c r="T14" s="1066"/>
      <c r="U14" s="1066"/>
      <c r="V14" s="1066"/>
      <c r="W14" s="1066"/>
      <c r="X14" s="1066"/>
      <c r="Y14" s="1066"/>
      <c r="Z14" s="1066"/>
      <c r="AA14" s="1066"/>
      <c r="AB14" s="1066"/>
      <c r="AC14" s="1066"/>
      <c r="AD14" s="1066"/>
      <c r="AE14" s="1067"/>
      <c r="AF14" s="1062"/>
      <c r="AG14" s="1063"/>
      <c r="AH14" s="1063"/>
      <c r="AI14" s="1063"/>
      <c r="AJ14" s="1064"/>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19"/>
      <c r="BT14" s="1020"/>
      <c r="BU14" s="1020"/>
      <c r="BV14" s="1020"/>
      <c r="BW14" s="1020"/>
      <c r="BX14" s="1020"/>
      <c r="BY14" s="1020"/>
      <c r="BZ14" s="1020"/>
      <c r="CA14" s="1020"/>
      <c r="CB14" s="1020"/>
      <c r="CC14" s="1020"/>
      <c r="CD14" s="1020"/>
      <c r="CE14" s="1020"/>
      <c r="CF14" s="1020"/>
      <c r="CG14" s="1041"/>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37"/>
    </row>
    <row r="15" spans="1:131" s="238" customFormat="1" ht="26.25" customHeight="1">
      <c r="A15" s="241">
        <v>9</v>
      </c>
      <c r="B15" s="1057"/>
      <c r="C15" s="1058"/>
      <c r="D15" s="1058"/>
      <c r="E15" s="1058"/>
      <c r="F15" s="1058"/>
      <c r="G15" s="1058"/>
      <c r="H15" s="1058"/>
      <c r="I15" s="1058"/>
      <c r="J15" s="1058"/>
      <c r="K15" s="1058"/>
      <c r="L15" s="1058"/>
      <c r="M15" s="1058"/>
      <c r="N15" s="1058"/>
      <c r="O15" s="1058"/>
      <c r="P15" s="1059"/>
      <c r="Q15" s="1065"/>
      <c r="R15" s="1066"/>
      <c r="S15" s="1066"/>
      <c r="T15" s="1066"/>
      <c r="U15" s="1066"/>
      <c r="V15" s="1066"/>
      <c r="W15" s="1066"/>
      <c r="X15" s="1066"/>
      <c r="Y15" s="1066"/>
      <c r="Z15" s="1066"/>
      <c r="AA15" s="1066"/>
      <c r="AB15" s="1066"/>
      <c r="AC15" s="1066"/>
      <c r="AD15" s="1066"/>
      <c r="AE15" s="1067"/>
      <c r="AF15" s="1062"/>
      <c r="AG15" s="1063"/>
      <c r="AH15" s="1063"/>
      <c r="AI15" s="1063"/>
      <c r="AJ15" s="1064"/>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19"/>
      <c r="BT15" s="1020"/>
      <c r="BU15" s="1020"/>
      <c r="BV15" s="1020"/>
      <c r="BW15" s="1020"/>
      <c r="BX15" s="1020"/>
      <c r="BY15" s="1020"/>
      <c r="BZ15" s="1020"/>
      <c r="CA15" s="1020"/>
      <c r="CB15" s="1020"/>
      <c r="CC15" s="1020"/>
      <c r="CD15" s="1020"/>
      <c r="CE15" s="1020"/>
      <c r="CF15" s="1020"/>
      <c r="CG15" s="1041"/>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37"/>
    </row>
    <row r="16" spans="1:131" s="238" customFormat="1" ht="26.25" customHeight="1">
      <c r="A16" s="241">
        <v>10</v>
      </c>
      <c r="B16" s="1057"/>
      <c r="C16" s="1058"/>
      <c r="D16" s="1058"/>
      <c r="E16" s="1058"/>
      <c r="F16" s="1058"/>
      <c r="G16" s="1058"/>
      <c r="H16" s="1058"/>
      <c r="I16" s="1058"/>
      <c r="J16" s="1058"/>
      <c r="K16" s="1058"/>
      <c r="L16" s="1058"/>
      <c r="M16" s="1058"/>
      <c r="N16" s="1058"/>
      <c r="O16" s="1058"/>
      <c r="P16" s="1059"/>
      <c r="Q16" s="1065"/>
      <c r="R16" s="1066"/>
      <c r="S16" s="1066"/>
      <c r="T16" s="1066"/>
      <c r="U16" s="1066"/>
      <c r="V16" s="1066"/>
      <c r="W16" s="1066"/>
      <c r="X16" s="1066"/>
      <c r="Y16" s="1066"/>
      <c r="Z16" s="1066"/>
      <c r="AA16" s="1066"/>
      <c r="AB16" s="1066"/>
      <c r="AC16" s="1066"/>
      <c r="AD16" s="1066"/>
      <c r="AE16" s="1067"/>
      <c r="AF16" s="1062"/>
      <c r="AG16" s="1063"/>
      <c r="AH16" s="1063"/>
      <c r="AI16" s="1063"/>
      <c r="AJ16" s="1064"/>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19"/>
      <c r="BT16" s="1020"/>
      <c r="BU16" s="1020"/>
      <c r="BV16" s="1020"/>
      <c r="BW16" s="1020"/>
      <c r="BX16" s="1020"/>
      <c r="BY16" s="1020"/>
      <c r="BZ16" s="1020"/>
      <c r="CA16" s="1020"/>
      <c r="CB16" s="1020"/>
      <c r="CC16" s="1020"/>
      <c r="CD16" s="1020"/>
      <c r="CE16" s="1020"/>
      <c r="CF16" s="1020"/>
      <c r="CG16" s="1041"/>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37"/>
    </row>
    <row r="17" spans="1:131" s="238" customFormat="1" ht="26.25" customHeight="1">
      <c r="A17" s="241">
        <v>11</v>
      </c>
      <c r="B17" s="1057"/>
      <c r="C17" s="1058"/>
      <c r="D17" s="1058"/>
      <c r="E17" s="1058"/>
      <c r="F17" s="1058"/>
      <c r="G17" s="1058"/>
      <c r="H17" s="1058"/>
      <c r="I17" s="1058"/>
      <c r="J17" s="1058"/>
      <c r="K17" s="1058"/>
      <c r="L17" s="1058"/>
      <c r="M17" s="1058"/>
      <c r="N17" s="1058"/>
      <c r="O17" s="1058"/>
      <c r="P17" s="1059"/>
      <c r="Q17" s="1065"/>
      <c r="R17" s="1066"/>
      <c r="S17" s="1066"/>
      <c r="T17" s="1066"/>
      <c r="U17" s="1066"/>
      <c r="V17" s="1066"/>
      <c r="W17" s="1066"/>
      <c r="X17" s="1066"/>
      <c r="Y17" s="1066"/>
      <c r="Z17" s="1066"/>
      <c r="AA17" s="1066"/>
      <c r="AB17" s="1066"/>
      <c r="AC17" s="1066"/>
      <c r="AD17" s="1066"/>
      <c r="AE17" s="1067"/>
      <c r="AF17" s="1062"/>
      <c r="AG17" s="1063"/>
      <c r="AH17" s="1063"/>
      <c r="AI17" s="1063"/>
      <c r="AJ17" s="1064"/>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19"/>
      <c r="BT17" s="1020"/>
      <c r="BU17" s="1020"/>
      <c r="BV17" s="1020"/>
      <c r="BW17" s="1020"/>
      <c r="BX17" s="1020"/>
      <c r="BY17" s="1020"/>
      <c r="BZ17" s="1020"/>
      <c r="CA17" s="1020"/>
      <c r="CB17" s="1020"/>
      <c r="CC17" s="1020"/>
      <c r="CD17" s="1020"/>
      <c r="CE17" s="1020"/>
      <c r="CF17" s="1020"/>
      <c r="CG17" s="1041"/>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37"/>
    </row>
    <row r="18" spans="1:131" s="238" customFormat="1" ht="26.25" customHeight="1">
      <c r="A18" s="241">
        <v>12</v>
      </c>
      <c r="B18" s="1057"/>
      <c r="C18" s="1058"/>
      <c r="D18" s="1058"/>
      <c r="E18" s="1058"/>
      <c r="F18" s="1058"/>
      <c r="G18" s="1058"/>
      <c r="H18" s="1058"/>
      <c r="I18" s="1058"/>
      <c r="J18" s="1058"/>
      <c r="K18" s="1058"/>
      <c r="L18" s="1058"/>
      <c r="M18" s="1058"/>
      <c r="N18" s="1058"/>
      <c r="O18" s="1058"/>
      <c r="P18" s="1059"/>
      <c r="Q18" s="1065"/>
      <c r="R18" s="1066"/>
      <c r="S18" s="1066"/>
      <c r="T18" s="1066"/>
      <c r="U18" s="1066"/>
      <c r="V18" s="1066"/>
      <c r="W18" s="1066"/>
      <c r="X18" s="1066"/>
      <c r="Y18" s="1066"/>
      <c r="Z18" s="1066"/>
      <c r="AA18" s="1066"/>
      <c r="AB18" s="1066"/>
      <c r="AC18" s="1066"/>
      <c r="AD18" s="1066"/>
      <c r="AE18" s="1067"/>
      <c r="AF18" s="1062"/>
      <c r="AG18" s="1063"/>
      <c r="AH18" s="1063"/>
      <c r="AI18" s="1063"/>
      <c r="AJ18" s="1064"/>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19"/>
      <c r="BT18" s="1020"/>
      <c r="BU18" s="1020"/>
      <c r="BV18" s="1020"/>
      <c r="BW18" s="1020"/>
      <c r="BX18" s="1020"/>
      <c r="BY18" s="1020"/>
      <c r="BZ18" s="1020"/>
      <c r="CA18" s="1020"/>
      <c r="CB18" s="1020"/>
      <c r="CC18" s="1020"/>
      <c r="CD18" s="1020"/>
      <c r="CE18" s="1020"/>
      <c r="CF18" s="1020"/>
      <c r="CG18" s="1041"/>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37"/>
    </row>
    <row r="19" spans="1:131" s="238" customFormat="1" ht="26.25" customHeight="1">
      <c r="A19" s="241">
        <v>13</v>
      </c>
      <c r="B19" s="1057"/>
      <c r="C19" s="1058"/>
      <c r="D19" s="1058"/>
      <c r="E19" s="1058"/>
      <c r="F19" s="1058"/>
      <c r="G19" s="1058"/>
      <c r="H19" s="1058"/>
      <c r="I19" s="1058"/>
      <c r="J19" s="1058"/>
      <c r="K19" s="1058"/>
      <c r="L19" s="1058"/>
      <c r="M19" s="1058"/>
      <c r="N19" s="1058"/>
      <c r="O19" s="1058"/>
      <c r="P19" s="1059"/>
      <c r="Q19" s="1065"/>
      <c r="R19" s="1066"/>
      <c r="S19" s="1066"/>
      <c r="T19" s="1066"/>
      <c r="U19" s="1066"/>
      <c r="V19" s="1066"/>
      <c r="W19" s="1066"/>
      <c r="X19" s="1066"/>
      <c r="Y19" s="1066"/>
      <c r="Z19" s="1066"/>
      <c r="AA19" s="1066"/>
      <c r="AB19" s="1066"/>
      <c r="AC19" s="1066"/>
      <c r="AD19" s="1066"/>
      <c r="AE19" s="1067"/>
      <c r="AF19" s="1062"/>
      <c r="AG19" s="1063"/>
      <c r="AH19" s="1063"/>
      <c r="AI19" s="1063"/>
      <c r="AJ19" s="1064"/>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19"/>
      <c r="BT19" s="1020"/>
      <c r="BU19" s="1020"/>
      <c r="BV19" s="1020"/>
      <c r="BW19" s="1020"/>
      <c r="BX19" s="1020"/>
      <c r="BY19" s="1020"/>
      <c r="BZ19" s="1020"/>
      <c r="CA19" s="1020"/>
      <c r="CB19" s="1020"/>
      <c r="CC19" s="1020"/>
      <c r="CD19" s="1020"/>
      <c r="CE19" s="1020"/>
      <c r="CF19" s="1020"/>
      <c r="CG19" s="1041"/>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37"/>
    </row>
    <row r="20" spans="1:131" s="238" customFormat="1" ht="26.25" customHeight="1">
      <c r="A20" s="241">
        <v>14</v>
      </c>
      <c r="B20" s="1057"/>
      <c r="C20" s="1058"/>
      <c r="D20" s="1058"/>
      <c r="E20" s="1058"/>
      <c r="F20" s="1058"/>
      <c r="G20" s="1058"/>
      <c r="H20" s="1058"/>
      <c r="I20" s="1058"/>
      <c r="J20" s="1058"/>
      <c r="K20" s="1058"/>
      <c r="L20" s="1058"/>
      <c r="M20" s="1058"/>
      <c r="N20" s="1058"/>
      <c r="O20" s="1058"/>
      <c r="P20" s="1059"/>
      <c r="Q20" s="1065"/>
      <c r="R20" s="1066"/>
      <c r="S20" s="1066"/>
      <c r="T20" s="1066"/>
      <c r="U20" s="1066"/>
      <c r="V20" s="1066"/>
      <c r="W20" s="1066"/>
      <c r="X20" s="1066"/>
      <c r="Y20" s="1066"/>
      <c r="Z20" s="1066"/>
      <c r="AA20" s="1066"/>
      <c r="AB20" s="1066"/>
      <c r="AC20" s="1066"/>
      <c r="AD20" s="1066"/>
      <c r="AE20" s="1067"/>
      <c r="AF20" s="1062"/>
      <c r="AG20" s="1063"/>
      <c r="AH20" s="1063"/>
      <c r="AI20" s="1063"/>
      <c r="AJ20" s="1064"/>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19"/>
      <c r="BT20" s="1020"/>
      <c r="BU20" s="1020"/>
      <c r="BV20" s="1020"/>
      <c r="BW20" s="1020"/>
      <c r="BX20" s="1020"/>
      <c r="BY20" s="1020"/>
      <c r="BZ20" s="1020"/>
      <c r="CA20" s="1020"/>
      <c r="CB20" s="1020"/>
      <c r="CC20" s="1020"/>
      <c r="CD20" s="1020"/>
      <c r="CE20" s="1020"/>
      <c r="CF20" s="1020"/>
      <c r="CG20" s="1041"/>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37"/>
    </row>
    <row r="21" spans="1:131" s="238" customFormat="1" ht="26.25" customHeight="1" thickBot="1">
      <c r="A21" s="241">
        <v>15</v>
      </c>
      <c r="B21" s="1057"/>
      <c r="C21" s="1058"/>
      <c r="D21" s="1058"/>
      <c r="E21" s="1058"/>
      <c r="F21" s="1058"/>
      <c r="G21" s="1058"/>
      <c r="H21" s="1058"/>
      <c r="I21" s="1058"/>
      <c r="J21" s="1058"/>
      <c r="K21" s="1058"/>
      <c r="L21" s="1058"/>
      <c r="M21" s="1058"/>
      <c r="N21" s="1058"/>
      <c r="O21" s="1058"/>
      <c r="P21" s="1059"/>
      <c r="Q21" s="1065"/>
      <c r="R21" s="1066"/>
      <c r="S21" s="1066"/>
      <c r="T21" s="1066"/>
      <c r="U21" s="1066"/>
      <c r="V21" s="1066"/>
      <c r="W21" s="1066"/>
      <c r="X21" s="1066"/>
      <c r="Y21" s="1066"/>
      <c r="Z21" s="1066"/>
      <c r="AA21" s="1066"/>
      <c r="AB21" s="1066"/>
      <c r="AC21" s="1066"/>
      <c r="AD21" s="1066"/>
      <c r="AE21" s="1067"/>
      <c r="AF21" s="1062"/>
      <c r="AG21" s="1063"/>
      <c r="AH21" s="1063"/>
      <c r="AI21" s="1063"/>
      <c r="AJ21" s="1064"/>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19"/>
      <c r="BT21" s="1020"/>
      <c r="BU21" s="1020"/>
      <c r="BV21" s="1020"/>
      <c r="BW21" s="1020"/>
      <c r="BX21" s="1020"/>
      <c r="BY21" s="1020"/>
      <c r="BZ21" s="1020"/>
      <c r="CA21" s="1020"/>
      <c r="CB21" s="1020"/>
      <c r="CC21" s="1020"/>
      <c r="CD21" s="1020"/>
      <c r="CE21" s="1020"/>
      <c r="CF21" s="1020"/>
      <c r="CG21" s="1041"/>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37"/>
    </row>
    <row r="22" spans="1:131" s="238" customFormat="1" ht="26.25" customHeight="1">
      <c r="A22" s="241">
        <v>16</v>
      </c>
      <c r="B22" s="1057"/>
      <c r="C22" s="1058"/>
      <c r="D22" s="1058"/>
      <c r="E22" s="1058"/>
      <c r="F22" s="1058"/>
      <c r="G22" s="1058"/>
      <c r="H22" s="1058"/>
      <c r="I22" s="1058"/>
      <c r="J22" s="1058"/>
      <c r="K22" s="1058"/>
      <c r="L22" s="1058"/>
      <c r="M22" s="1058"/>
      <c r="N22" s="1058"/>
      <c r="O22" s="1058"/>
      <c r="P22" s="1059"/>
      <c r="Q22" s="1100"/>
      <c r="R22" s="1101"/>
      <c r="S22" s="1101"/>
      <c r="T22" s="1101"/>
      <c r="U22" s="1101"/>
      <c r="V22" s="1101"/>
      <c r="W22" s="1101"/>
      <c r="X22" s="1101"/>
      <c r="Y22" s="1101"/>
      <c r="Z22" s="1101"/>
      <c r="AA22" s="1101"/>
      <c r="AB22" s="1101"/>
      <c r="AC22" s="1101"/>
      <c r="AD22" s="1101"/>
      <c r="AE22" s="1102"/>
      <c r="AF22" s="1062"/>
      <c r="AG22" s="1063"/>
      <c r="AH22" s="1063"/>
      <c r="AI22" s="1063"/>
      <c r="AJ22" s="1064"/>
      <c r="AK22" s="1103"/>
      <c r="AL22" s="1104"/>
      <c r="AM22" s="1104"/>
      <c r="AN22" s="1104"/>
      <c r="AO22" s="1104"/>
      <c r="AP22" s="1104"/>
      <c r="AQ22" s="1104"/>
      <c r="AR22" s="1104"/>
      <c r="AS22" s="1104"/>
      <c r="AT22" s="1104"/>
      <c r="AU22" s="1105"/>
      <c r="AV22" s="1105"/>
      <c r="AW22" s="1105"/>
      <c r="AX22" s="1105"/>
      <c r="AY22" s="1106"/>
      <c r="AZ22" s="1055" t="s">
        <v>390</v>
      </c>
      <c r="BA22" s="1055"/>
      <c r="BB22" s="1055"/>
      <c r="BC22" s="1055"/>
      <c r="BD22" s="1056"/>
      <c r="BE22" s="236"/>
      <c r="BF22" s="236"/>
      <c r="BG22" s="236"/>
      <c r="BH22" s="236"/>
      <c r="BI22" s="236"/>
      <c r="BJ22" s="236"/>
      <c r="BK22" s="236"/>
      <c r="BL22" s="236"/>
      <c r="BM22" s="236"/>
      <c r="BN22" s="236"/>
      <c r="BO22" s="236"/>
      <c r="BP22" s="236"/>
      <c r="BQ22" s="241">
        <v>16</v>
      </c>
      <c r="BR22" s="242"/>
      <c r="BS22" s="1019"/>
      <c r="BT22" s="1020"/>
      <c r="BU22" s="1020"/>
      <c r="BV22" s="1020"/>
      <c r="BW22" s="1020"/>
      <c r="BX22" s="1020"/>
      <c r="BY22" s="1020"/>
      <c r="BZ22" s="1020"/>
      <c r="CA22" s="1020"/>
      <c r="CB22" s="1020"/>
      <c r="CC22" s="1020"/>
      <c r="CD22" s="1020"/>
      <c r="CE22" s="1020"/>
      <c r="CF22" s="1020"/>
      <c r="CG22" s="1041"/>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37"/>
    </row>
    <row r="23" spans="1:131" s="238" customFormat="1" ht="26.25" customHeight="1" thickBot="1">
      <c r="A23" s="243" t="s">
        <v>391</v>
      </c>
      <c r="B23" s="965" t="s">
        <v>392</v>
      </c>
      <c r="C23" s="966"/>
      <c r="D23" s="966"/>
      <c r="E23" s="966"/>
      <c r="F23" s="966"/>
      <c r="G23" s="966"/>
      <c r="H23" s="966"/>
      <c r="I23" s="966"/>
      <c r="J23" s="966"/>
      <c r="K23" s="966"/>
      <c r="L23" s="966"/>
      <c r="M23" s="966"/>
      <c r="N23" s="966"/>
      <c r="O23" s="966"/>
      <c r="P23" s="976"/>
      <c r="Q23" s="1094"/>
      <c r="R23" s="1088"/>
      <c r="S23" s="1088"/>
      <c r="T23" s="1088"/>
      <c r="U23" s="1088"/>
      <c r="V23" s="1088"/>
      <c r="W23" s="1088"/>
      <c r="X23" s="1088"/>
      <c r="Y23" s="1088"/>
      <c r="Z23" s="1088"/>
      <c r="AA23" s="1088"/>
      <c r="AB23" s="1088"/>
      <c r="AC23" s="1088"/>
      <c r="AD23" s="1088"/>
      <c r="AE23" s="1095"/>
      <c r="AF23" s="1096">
        <v>569</v>
      </c>
      <c r="AG23" s="1088"/>
      <c r="AH23" s="1088"/>
      <c r="AI23" s="1088"/>
      <c r="AJ23" s="1097"/>
      <c r="AK23" s="1098"/>
      <c r="AL23" s="1099"/>
      <c r="AM23" s="1099"/>
      <c r="AN23" s="1099"/>
      <c r="AO23" s="1099"/>
      <c r="AP23" s="1088"/>
      <c r="AQ23" s="1088"/>
      <c r="AR23" s="1088"/>
      <c r="AS23" s="1088"/>
      <c r="AT23" s="1088"/>
      <c r="AU23" s="1089"/>
      <c r="AV23" s="1089"/>
      <c r="AW23" s="1089"/>
      <c r="AX23" s="1089"/>
      <c r="AY23" s="1090"/>
      <c r="AZ23" s="1091" t="s">
        <v>393</v>
      </c>
      <c r="BA23" s="1092"/>
      <c r="BB23" s="1092"/>
      <c r="BC23" s="1092"/>
      <c r="BD23" s="1093"/>
      <c r="BE23" s="236"/>
      <c r="BF23" s="236"/>
      <c r="BG23" s="236"/>
      <c r="BH23" s="236"/>
      <c r="BI23" s="236"/>
      <c r="BJ23" s="236"/>
      <c r="BK23" s="236"/>
      <c r="BL23" s="236"/>
      <c r="BM23" s="236"/>
      <c r="BN23" s="236"/>
      <c r="BO23" s="236"/>
      <c r="BP23" s="236"/>
      <c r="BQ23" s="241">
        <v>17</v>
      </c>
      <c r="BR23" s="242"/>
      <c r="BS23" s="1019"/>
      <c r="BT23" s="1020"/>
      <c r="BU23" s="1020"/>
      <c r="BV23" s="1020"/>
      <c r="BW23" s="1020"/>
      <c r="BX23" s="1020"/>
      <c r="BY23" s="1020"/>
      <c r="BZ23" s="1020"/>
      <c r="CA23" s="1020"/>
      <c r="CB23" s="1020"/>
      <c r="CC23" s="1020"/>
      <c r="CD23" s="1020"/>
      <c r="CE23" s="1020"/>
      <c r="CF23" s="1020"/>
      <c r="CG23" s="1041"/>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37"/>
    </row>
    <row r="24" spans="1:131" s="238" customFormat="1" ht="26.25" customHeight="1">
      <c r="A24" s="1087" t="s">
        <v>394</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19"/>
      <c r="BT24" s="1020"/>
      <c r="BU24" s="1020"/>
      <c r="BV24" s="1020"/>
      <c r="BW24" s="1020"/>
      <c r="BX24" s="1020"/>
      <c r="BY24" s="1020"/>
      <c r="BZ24" s="1020"/>
      <c r="CA24" s="1020"/>
      <c r="CB24" s="1020"/>
      <c r="CC24" s="1020"/>
      <c r="CD24" s="1020"/>
      <c r="CE24" s="1020"/>
      <c r="CF24" s="1020"/>
      <c r="CG24" s="1041"/>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37"/>
    </row>
    <row r="25" spans="1:131" ht="26.25" customHeight="1" thickBot="1">
      <c r="A25" s="1086" t="s">
        <v>395</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19"/>
      <c r="BT25" s="1020"/>
      <c r="BU25" s="1020"/>
      <c r="BV25" s="1020"/>
      <c r="BW25" s="1020"/>
      <c r="BX25" s="1020"/>
      <c r="BY25" s="1020"/>
      <c r="BZ25" s="1020"/>
      <c r="CA25" s="1020"/>
      <c r="CB25" s="1020"/>
      <c r="CC25" s="1020"/>
      <c r="CD25" s="1020"/>
      <c r="CE25" s="1020"/>
      <c r="CF25" s="1020"/>
      <c r="CG25" s="1041"/>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233"/>
    </row>
    <row r="26" spans="1:131" ht="26.25" customHeight="1">
      <c r="A26" s="1022" t="s">
        <v>373</v>
      </c>
      <c r="B26" s="1023"/>
      <c r="C26" s="1023"/>
      <c r="D26" s="1023"/>
      <c r="E26" s="1023"/>
      <c r="F26" s="1023"/>
      <c r="G26" s="1023"/>
      <c r="H26" s="1023"/>
      <c r="I26" s="1023"/>
      <c r="J26" s="1023"/>
      <c r="K26" s="1023"/>
      <c r="L26" s="1023"/>
      <c r="M26" s="1023"/>
      <c r="N26" s="1023"/>
      <c r="O26" s="1023"/>
      <c r="P26" s="1024"/>
      <c r="Q26" s="1028" t="s">
        <v>396</v>
      </c>
      <c r="R26" s="1029"/>
      <c r="S26" s="1029"/>
      <c r="T26" s="1029"/>
      <c r="U26" s="1030"/>
      <c r="V26" s="1028" t="s">
        <v>397</v>
      </c>
      <c r="W26" s="1029"/>
      <c r="X26" s="1029"/>
      <c r="Y26" s="1029"/>
      <c r="Z26" s="1030"/>
      <c r="AA26" s="1028" t="s">
        <v>398</v>
      </c>
      <c r="AB26" s="1029"/>
      <c r="AC26" s="1029"/>
      <c r="AD26" s="1029"/>
      <c r="AE26" s="1029"/>
      <c r="AF26" s="1082" t="s">
        <v>399</v>
      </c>
      <c r="AG26" s="1035"/>
      <c r="AH26" s="1035"/>
      <c r="AI26" s="1035"/>
      <c r="AJ26" s="1083"/>
      <c r="AK26" s="1029" t="s">
        <v>400</v>
      </c>
      <c r="AL26" s="1029"/>
      <c r="AM26" s="1029"/>
      <c r="AN26" s="1029"/>
      <c r="AO26" s="1030"/>
      <c r="AP26" s="1028" t="s">
        <v>401</v>
      </c>
      <c r="AQ26" s="1029"/>
      <c r="AR26" s="1029"/>
      <c r="AS26" s="1029"/>
      <c r="AT26" s="1030"/>
      <c r="AU26" s="1028" t="s">
        <v>402</v>
      </c>
      <c r="AV26" s="1029"/>
      <c r="AW26" s="1029"/>
      <c r="AX26" s="1029"/>
      <c r="AY26" s="1030"/>
      <c r="AZ26" s="1028" t="s">
        <v>403</v>
      </c>
      <c r="BA26" s="1029"/>
      <c r="BB26" s="1029"/>
      <c r="BC26" s="1029"/>
      <c r="BD26" s="1030"/>
      <c r="BE26" s="1028" t="s">
        <v>380</v>
      </c>
      <c r="BF26" s="1029"/>
      <c r="BG26" s="1029"/>
      <c r="BH26" s="1029"/>
      <c r="BI26" s="1042"/>
      <c r="BJ26" s="235"/>
      <c r="BK26" s="235"/>
      <c r="BL26" s="235"/>
      <c r="BM26" s="235"/>
      <c r="BN26" s="235"/>
      <c r="BO26" s="244"/>
      <c r="BP26" s="244"/>
      <c r="BQ26" s="241">
        <v>20</v>
      </c>
      <c r="BR26" s="242"/>
      <c r="BS26" s="1019"/>
      <c r="BT26" s="1020"/>
      <c r="BU26" s="1020"/>
      <c r="BV26" s="1020"/>
      <c r="BW26" s="1020"/>
      <c r="BX26" s="1020"/>
      <c r="BY26" s="1020"/>
      <c r="BZ26" s="1020"/>
      <c r="CA26" s="1020"/>
      <c r="CB26" s="1020"/>
      <c r="CC26" s="1020"/>
      <c r="CD26" s="1020"/>
      <c r="CE26" s="1020"/>
      <c r="CF26" s="1020"/>
      <c r="CG26" s="1041"/>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233"/>
    </row>
    <row r="27" spans="1:13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4"/>
      <c r="AG27" s="1038"/>
      <c r="AH27" s="1038"/>
      <c r="AI27" s="1038"/>
      <c r="AJ27" s="1085"/>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3"/>
      <c r="BJ27" s="235"/>
      <c r="BK27" s="235"/>
      <c r="BL27" s="235"/>
      <c r="BM27" s="235"/>
      <c r="BN27" s="235"/>
      <c r="BO27" s="244"/>
      <c r="BP27" s="244"/>
      <c r="BQ27" s="241">
        <v>21</v>
      </c>
      <c r="BR27" s="242"/>
      <c r="BS27" s="1019"/>
      <c r="BT27" s="1020"/>
      <c r="BU27" s="1020"/>
      <c r="BV27" s="1020"/>
      <c r="BW27" s="1020"/>
      <c r="BX27" s="1020"/>
      <c r="BY27" s="1020"/>
      <c r="BZ27" s="1020"/>
      <c r="CA27" s="1020"/>
      <c r="CB27" s="1020"/>
      <c r="CC27" s="1020"/>
      <c r="CD27" s="1020"/>
      <c r="CE27" s="1020"/>
      <c r="CF27" s="1020"/>
      <c r="CG27" s="1041"/>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233"/>
    </row>
    <row r="28" spans="1:131" ht="26.25" customHeight="1" thickTop="1">
      <c r="A28" s="245">
        <v>1</v>
      </c>
      <c r="B28" s="1074" t="s">
        <v>580</v>
      </c>
      <c r="C28" s="1075"/>
      <c r="D28" s="1075"/>
      <c r="E28" s="1075"/>
      <c r="F28" s="1075"/>
      <c r="G28" s="1075"/>
      <c r="H28" s="1075"/>
      <c r="I28" s="1075"/>
      <c r="J28" s="1075"/>
      <c r="K28" s="1075"/>
      <c r="L28" s="1075"/>
      <c r="M28" s="1075"/>
      <c r="N28" s="1075"/>
      <c r="O28" s="1075"/>
      <c r="P28" s="1076"/>
      <c r="Q28" s="1077">
        <v>4256</v>
      </c>
      <c r="R28" s="1078"/>
      <c r="S28" s="1078"/>
      <c r="T28" s="1078"/>
      <c r="U28" s="1078"/>
      <c r="V28" s="1078">
        <v>4737</v>
      </c>
      <c r="W28" s="1078"/>
      <c r="X28" s="1078"/>
      <c r="Y28" s="1078"/>
      <c r="Z28" s="1078"/>
      <c r="AA28" s="1078">
        <v>-481</v>
      </c>
      <c r="AB28" s="1078"/>
      <c r="AC28" s="1078"/>
      <c r="AD28" s="1078"/>
      <c r="AE28" s="1079"/>
      <c r="AF28" s="1080">
        <v>-481</v>
      </c>
      <c r="AG28" s="1078"/>
      <c r="AH28" s="1078"/>
      <c r="AI28" s="1078"/>
      <c r="AJ28" s="1081"/>
      <c r="AK28" s="1069">
        <v>566</v>
      </c>
      <c r="AL28" s="1070"/>
      <c r="AM28" s="1070"/>
      <c r="AN28" s="1070"/>
      <c r="AO28" s="1070"/>
      <c r="AP28" s="999" t="s">
        <v>581</v>
      </c>
      <c r="AQ28" s="999"/>
      <c r="AR28" s="999"/>
      <c r="AS28" s="999"/>
      <c r="AT28" s="999"/>
      <c r="AU28" s="1070"/>
      <c r="AV28" s="1070"/>
      <c r="AW28" s="1070"/>
      <c r="AX28" s="1070"/>
      <c r="AY28" s="1070"/>
      <c r="AZ28" s="1071"/>
      <c r="BA28" s="1071"/>
      <c r="BB28" s="1071"/>
      <c r="BC28" s="1071"/>
      <c r="BD28" s="1071"/>
      <c r="BE28" s="1072"/>
      <c r="BF28" s="1072"/>
      <c r="BG28" s="1072"/>
      <c r="BH28" s="1072"/>
      <c r="BI28" s="1073"/>
      <c r="BJ28" s="235"/>
      <c r="BK28" s="235"/>
      <c r="BL28" s="235"/>
      <c r="BM28" s="235"/>
      <c r="BN28" s="235"/>
      <c r="BO28" s="244"/>
      <c r="BP28" s="244"/>
      <c r="BQ28" s="241">
        <v>22</v>
      </c>
      <c r="BR28" s="242"/>
      <c r="BS28" s="1019"/>
      <c r="BT28" s="1020"/>
      <c r="BU28" s="1020"/>
      <c r="BV28" s="1020"/>
      <c r="BW28" s="1020"/>
      <c r="BX28" s="1020"/>
      <c r="BY28" s="1020"/>
      <c r="BZ28" s="1020"/>
      <c r="CA28" s="1020"/>
      <c r="CB28" s="1020"/>
      <c r="CC28" s="1020"/>
      <c r="CD28" s="1020"/>
      <c r="CE28" s="1020"/>
      <c r="CF28" s="1020"/>
      <c r="CG28" s="1041"/>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233"/>
    </row>
    <row r="29" spans="1:131" ht="26.25" customHeight="1">
      <c r="A29" s="245">
        <v>2</v>
      </c>
      <c r="B29" s="1057" t="s">
        <v>582</v>
      </c>
      <c r="C29" s="1058"/>
      <c r="D29" s="1058"/>
      <c r="E29" s="1058"/>
      <c r="F29" s="1058"/>
      <c r="G29" s="1058"/>
      <c r="H29" s="1058"/>
      <c r="I29" s="1058"/>
      <c r="J29" s="1058"/>
      <c r="K29" s="1058"/>
      <c r="L29" s="1058"/>
      <c r="M29" s="1058"/>
      <c r="N29" s="1058"/>
      <c r="O29" s="1058"/>
      <c r="P29" s="1059"/>
      <c r="Q29" s="1065">
        <v>290</v>
      </c>
      <c r="R29" s="1066"/>
      <c r="S29" s="1066"/>
      <c r="T29" s="1066"/>
      <c r="U29" s="1066"/>
      <c r="V29" s="1066">
        <v>290</v>
      </c>
      <c r="W29" s="1066"/>
      <c r="X29" s="1066"/>
      <c r="Y29" s="1066"/>
      <c r="Z29" s="1066"/>
      <c r="AA29" s="1066">
        <v>1</v>
      </c>
      <c r="AB29" s="1066"/>
      <c r="AC29" s="1066"/>
      <c r="AD29" s="1066"/>
      <c r="AE29" s="1067"/>
      <c r="AF29" s="1062">
        <v>1</v>
      </c>
      <c r="AG29" s="1063"/>
      <c r="AH29" s="1063"/>
      <c r="AI29" s="1063"/>
      <c r="AJ29" s="1064"/>
      <c r="AK29" s="1010">
        <v>60</v>
      </c>
      <c r="AL29" s="999"/>
      <c r="AM29" s="999"/>
      <c r="AN29" s="999"/>
      <c r="AO29" s="999"/>
      <c r="AP29" s="999" t="s">
        <v>583</v>
      </c>
      <c r="AQ29" s="999"/>
      <c r="AR29" s="999"/>
      <c r="AS29" s="999"/>
      <c r="AT29" s="999"/>
      <c r="AU29" s="999"/>
      <c r="AV29" s="999"/>
      <c r="AW29" s="999"/>
      <c r="AX29" s="999"/>
      <c r="AY29" s="999"/>
      <c r="AZ29" s="1068"/>
      <c r="BA29" s="1068"/>
      <c r="BB29" s="1068"/>
      <c r="BC29" s="1068"/>
      <c r="BD29" s="1068"/>
      <c r="BE29" s="1000"/>
      <c r="BF29" s="1000"/>
      <c r="BG29" s="1000"/>
      <c r="BH29" s="1000"/>
      <c r="BI29" s="1001"/>
      <c r="BJ29" s="235"/>
      <c r="BK29" s="235"/>
      <c r="BL29" s="235"/>
      <c r="BM29" s="235"/>
      <c r="BN29" s="235"/>
      <c r="BO29" s="244"/>
      <c r="BP29" s="244"/>
      <c r="BQ29" s="241">
        <v>23</v>
      </c>
      <c r="BR29" s="242"/>
      <c r="BS29" s="1019"/>
      <c r="BT29" s="1020"/>
      <c r="BU29" s="1020"/>
      <c r="BV29" s="1020"/>
      <c r="BW29" s="1020"/>
      <c r="BX29" s="1020"/>
      <c r="BY29" s="1020"/>
      <c r="BZ29" s="1020"/>
      <c r="CA29" s="1020"/>
      <c r="CB29" s="1020"/>
      <c r="CC29" s="1020"/>
      <c r="CD29" s="1020"/>
      <c r="CE29" s="1020"/>
      <c r="CF29" s="1020"/>
      <c r="CG29" s="1041"/>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233"/>
    </row>
    <row r="30" spans="1:131" ht="26.25" customHeight="1">
      <c r="A30" s="245">
        <v>3</v>
      </c>
      <c r="B30" s="1057" t="s">
        <v>584</v>
      </c>
      <c r="C30" s="1058"/>
      <c r="D30" s="1058"/>
      <c r="E30" s="1058"/>
      <c r="F30" s="1058"/>
      <c r="G30" s="1058"/>
      <c r="H30" s="1058"/>
      <c r="I30" s="1058"/>
      <c r="J30" s="1058"/>
      <c r="K30" s="1058"/>
      <c r="L30" s="1058"/>
      <c r="M30" s="1058"/>
      <c r="N30" s="1058"/>
      <c r="O30" s="1058"/>
      <c r="P30" s="1059"/>
      <c r="Q30" s="1065">
        <v>780</v>
      </c>
      <c r="R30" s="1066"/>
      <c r="S30" s="1066"/>
      <c r="T30" s="1066"/>
      <c r="U30" s="1066"/>
      <c r="V30" s="1066">
        <v>720</v>
      </c>
      <c r="W30" s="1066"/>
      <c r="X30" s="1066"/>
      <c r="Y30" s="1066"/>
      <c r="Z30" s="1066"/>
      <c r="AA30" s="1066">
        <v>60</v>
      </c>
      <c r="AB30" s="1066"/>
      <c r="AC30" s="1066"/>
      <c r="AD30" s="1066"/>
      <c r="AE30" s="1067"/>
      <c r="AF30" s="1062">
        <v>1920</v>
      </c>
      <c r="AG30" s="1063"/>
      <c r="AH30" s="1063"/>
      <c r="AI30" s="1063"/>
      <c r="AJ30" s="1064"/>
      <c r="AK30" s="1010">
        <v>6</v>
      </c>
      <c r="AL30" s="999"/>
      <c r="AM30" s="999"/>
      <c r="AN30" s="999"/>
      <c r="AO30" s="999"/>
      <c r="AP30" s="999">
        <v>119</v>
      </c>
      <c r="AQ30" s="999"/>
      <c r="AR30" s="999"/>
      <c r="AS30" s="999"/>
      <c r="AT30" s="999"/>
      <c r="AU30" s="999"/>
      <c r="AV30" s="999"/>
      <c r="AW30" s="999"/>
      <c r="AX30" s="999"/>
      <c r="AY30" s="999"/>
      <c r="AZ30" s="999" t="s">
        <v>581</v>
      </c>
      <c r="BA30" s="999"/>
      <c r="BB30" s="999"/>
      <c r="BC30" s="999"/>
      <c r="BD30" s="999"/>
      <c r="BE30" s="1000" t="s">
        <v>585</v>
      </c>
      <c r="BF30" s="1000"/>
      <c r="BG30" s="1000"/>
      <c r="BH30" s="1000"/>
      <c r="BI30" s="1001"/>
      <c r="BJ30" s="235"/>
      <c r="BK30" s="235"/>
      <c r="BL30" s="235"/>
      <c r="BM30" s="235"/>
      <c r="BN30" s="235"/>
      <c r="BO30" s="244"/>
      <c r="BP30" s="244"/>
      <c r="BQ30" s="241">
        <v>24</v>
      </c>
      <c r="BR30" s="242"/>
      <c r="BS30" s="1019"/>
      <c r="BT30" s="1020"/>
      <c r="BU30" s="1020"/>
      <c r="BV30" s="1020"/>
      <c r="BW30" s="1020"/>
      <c r="BX30" s="1020"/>
      <c r="BY30" s="1020"/>
      <c r="BZ30" s="1020"/>
      <c r="CA30" s="1020"/>
      <c r="CB30" s="1020"/>
      <c r="CC30" s="1020"/>
      <c r="CD30" s="1020"/>
      <c r="CE30" s="1020"/>
      <c r="CF30" s="1020"/>
      <c r="CG30" s="1041"/>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233"/>
    </row>
    <row r="31" spans="1:131" ht="26.25" customHeight="1">
      <c r="A31" s="245">
        <v>4</v>
      </c>
      <c r="B31" s="1057" t="s">
        <v>586</v>
      </c>
      <c r="C31" s="1058"/>
      <c r="D31" s="1058"/>
      <c r="E31" s="1058"/>
      <c r="F31" s="1058"/>
      <c r="G31" s="1058"/>
      <c r="H31" s="1058"/>
      <c r="I31" s="1058"/>
      <c r="J31" s="1058"/>
      <c r="K31" s="1058"/>
      <c r="L31" s="1058"/>
      <c r="M31" s="1058"/>
      <c r="N31" s="1058"/>
      <c r="O31" s="1058"/>
      <c r="P31" s="1059"/>
      <c r="Q31" s="1065">
        <v>370</v>
      </c>
      <c r="R31" s="1066"/>
      <c r="S31" s="1066"/>
      <c r="T31" s="1066"/>
      <c r="U31" s="1066"/>
      <c r="V31" s="1066">
        <v>363</v>
      </c>
      <c r="W31" s="1066"/>
      <c r="X31" s="1066"/>
      <c r="Y31" s="1066"/>
      <c r="Z31" s="1066"/>
      <c r="AA31" s="1066">
        <v>7</v>
      </c>
      <c r="AB31" s="1066"/>
      <c r="AC31" s="1066"/>
      <c r="AD31" s="1066"/>
      <c r="AE31" s="1067"/>
      <c r="AF31" s="1062">
        <v>53</v>
      </c>
      <c r="AG31" s="1063"/>
      <c r="AH31" s="1063"/>
      <c r="AI31" s="1063"/>
      <c r="AJ31" s="1064"/>
      <c r="AK31" s="1010">
        <v>244</v>
      </c>
      <c r="AL31" s="999"/>
      <c r="AM31" s="999"/>
      <c r="AN31" s="999"/>
      <c r="AO31" s="999"/>
      <c r="AP31" s="999">
        <v>3519</v>
      </c>
      <c r="AQ31" s="999"/>
      <c r="AR31" s="999"/>
      <c r="AS31" s="999"/>
      <c r="AT31" s="999"/>
      <c r="AU31" s="999"/>
      <c r="AV31" s="999"/>
      <c r="AW31" s="999"/>
      <c r="AX31" s="999"/>
      <c r="AY31" s="999"/>
      <c r="AZ31" s="999" t="s">
        <v>581</v>
      </c>
      <c r="BA31" s="999"/>
      <c r="BB31" s="999"/>
      <c r="BC31" s="999"/>
      <c r="BD31" s="999"/>
      <c r="BE31" s="1000" t="s">
        <v>585</v>
      </c>
      <c r="BF31" s="1000"/>
      <c r="BG31" s="1000"/>
      <c r="BH31" s="1000"/>
      <c r="BI31" s="1001"/>
      <c r="BJ31" s="235"/>
      <c r="BK31" s="235"/>
      <c r="BL31" s="235"/>
      <c r="BM31" s="235"/>
      <c r="BN31" s="235"/>
      <c r="BO31" s="244"/>
      <c r="BP31" s="244"/>
      <c r="BQ31" s="241">
        <v>25</v>
      </c>
      <c r="BR31" s="242"/>
      <c r="BS31" s="1019"/>
      <c r="BT31" s="1020"/>
      <c r="BU31" s="1020"/>
      <c r="BV31" s="1020"/>
      <c r="BW31" s="1020"/>
      <c r="BX31" s="1020"/>
      <c r="BY31" s="1020"/>
      <c r="BZ31" s="1020"/>
      <c r="CA31" s="1020"/>
      <c r="CB31" s="1020"/>
      <c r="CC31" s="1020"/>
      <c r="CD31" s="1020"/>
      <c r="CE31" s="1020"/>
      <c r="CF31" s="1020"/>
      <c r="CG31" s="1041"/>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233"/>
    </row>
    <row r="32" spans="1:131" ht="26.25" customHeight="1">
      <c r="A32" s="245">
        <v>5</v>
      </c>
      <c r="B32" s="1057" t="s">
        <v>587</v>
      </c>
      <c r="C32" s="1058"/>
      <c r="D32" s="1058"/>
      <c r="E32" s="1058"/>
      <c r="F32" s="1058"/>
      <c r="G32" s="1058"/>
      <c r="H32" s="1058"/>
      <c r="I32" s="1058"/>
      <c r="J32" s="1058"/>
      <c r="K32" s="1058"/>
      <c r="L32" s="1058"/>
      <c r="M32" s="1058"/>
      <c r="N32" s="1058"/>
      <c r="O32" s="1058"/>
      <c r="P32" s="1059"/>
      <c r="Q32" s="1065">
        <v>635</v>
      </c>
      <c r="R32" s="1066"/>
      <c r="S32" s="1066"/>
      <c r="T32" s="1066"/>
      <c r="U32" s="1066"/>
      <c r="V32" s="1066">
        <v>621</v>
      </c>
      <c r="W32" s="1066"/>
      <c r="X32" s="1066"/>
      <c r="Y32" s="1066"/>
      <c r="Z32" s="1066"/>
      <c r="AA32" s="1066">
        <v>14</v>
      </c>
      <c r="AB32" s="1066"/>
      <c r="AC32" s="1066"/>
      <c r="AD32" s="1066"/>
      <c r="AE32" s="1067"/>
      <c r="AF32" s="1062">
        <v>14</v>
      </c>
      <c r="AG32" s="1063"/>
      <c r="AH32" s="1063"/>
      <c r="AI32" s="1063"/>
      <c r="AJ32" s="1064"/>
      <c r="AK32" s="1010">
        <v>135</v>
      </c>
      <c r="AL32" s="999"/>
      <c r="AM32" s="999"/>
      <c r="AN32" s="999"/>
      <c r="AO32" s="999"/>
      <c r="AP32" s="999" t="s">
        <v>581</v>
      </c>
      <c r="AQ32" s="999"/>
      <c r="AR32" s="999"/>
      <c r="AS32" s="999"/>
      <c r="AT32" s="999"/>
      <c r="AU32" s="999"/>
      <c r="AV32" s="999"/>
      <c r="AW32" s="999"/>
      <c r="AX32" s="999"/>
      <c r="AY32" s="999"/>
      <c r="AZ32" s="999" t="s">
        <v>581</v>
      </c>
      <c r="BA32" s="999"/>
      <c r="BB32" s="999"/>
      <c r="BC32" s="999"/>
      <c r="BD32" s="999"/>
      <c r="BE32" s="1000" t="s">
        <v>588</v>
      </c>
      <c r="BF32" s="1000"/>
      <c r="BG32" s="1000"/>
      <c r="BH32" s="1000"/>
      <c r="BI32" s="1001"/>
      <c r="BJ32" s="235"/>
      <c r="BK32" s="235"/>
      <c r="BL32" s="235"/>
      <c r="BM32" s="235"/>
      <c r="BN32" s="235"/>
      <c r="BO32" s="244"/>
      <c r="BP32" s="244"/>
      <c r="BQ32" s="241">
        <v>26</v>
      </c>
      <c r="BR32" s="242"/>
      <c r="BS32" s="1019"/>
      <c r="BT32" s="1020"/>
      <c r="BU32" s="1020"/>
      <c r="BV32" s="1020"/>
      <c r="BW32" s="1020"/>
      <c r="BX32" s="1020"/>
      <c r="BY32" s="1020"/>
      <c r="BZ32" s="1020"/>
      <c r="CA32" s="1020"/>
      <c r="CB32" s="1020"/>
      <c r="CC32" s="1020"/>
      <c r="CD32" s="1020"/>
      <c r="CE32" s="1020"/>
      <c r="CF32" s="1020"/>
      <c r="CG32" s="1041"/>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233"/>
    </row>
    <row r="33" spans="1:131" ht="26.25" customHeight="1">
      <c r="A33" s="245">
        <v>6</v>
      </c>
      <c r="B33" s="1057"/>
      <c r="C33" s="1058"/>
      <c r="D33" s="1058"/>
      <c r="E33" s="1058"/>
      <c r="F33" s="1058"/>
      <c r="G33" s="1058"/>
      <c r="H33" s="1058"/>
      <c r="I33" s="1058"/>
      <c r="J33" s="1058"/>
      <c r="K33" s="1058"/>
      <c r="L33" s="1058"/>
      <c r="M33" s="1058"/>
      <c r="N33" s="1058"/>
      <c r="O33" s="1058"/>
      <c r="P33" s="1059"/>
      <c r="Q33" s="1065"/>
      <c r="R33" s="1066"/>
      <c r="S33" s="1066"/>
      <c r="T33" s="1066"/>
      <c r="U33" s="1066"/>
      <c r="V33" s="1066"/>
      <c r="W33" s="1066"/>
      <c r="X33" s="1066"/>
      <c r="Y33" s="1066"/>
      <c r="Z33" s="1066"/>
      <c r="AA33" s="1066"/>
      <c r="AB33" s="1066"/>
      <c r="AC33" s="1066"/>
      <c r="AD33" s="1066"/>
      <c r="AE33" s="1067"/>
      <c r="AF33" s="1062"/>
      <c r="AG33" s="1063"/>
      <c r="AH33" s="1063"/>
      <c r="AI33" s="1063"/>
      <c r="AJ33" s="1064"/>
      <c r="AK33" s="1010"/>
      <c r="AL33" s="999"/>
      <c r="AM33" s="999"/>
      <c r="AN33" s="999"/>
      <c r="AO33" s="999"/>
      <c r="AP33" s="999"/>
      <c r="AQ33" s="999"/>
      <c r="AR33" s="999"/>
      <c r="AS33" s="999"/>
      <c r="AT33" s="999"/>
      <c r="AU33" s="999"/>
      <c r="AV33" s="999"/>
      <c r="AW33" s="999"/>
      <c r="AX33" s="999"/>
      <c r="AY33" s="999"/>
      <c r="AZ33" s="1068"/>
      <c r="BA33" s="1068"/>
      <c r="BB33" s="1068"/>
      <c r="BC33" s="1068"/>
      <c r="BD33" s="1068"/>
      <c r="BE33" s="1000"/>
      <c r="BF33" s="1000"/>
      <c r="BG33" s="1000"/>
      <c r="BH33" s="1000"/>
      <c r="BI33" s="1001"/>
      <c r="BJ33" s="235"/>
      <c r="BK33" s="235"/>
      <c r="BL33" s="235"/>
      <c r="BM33" s="235"/>
      <c r="BN33" s="235"/>
      <c r="BO33" s="244"/>
      <c r="BP33" s="244"/>
      <c r="BQ33" s="241">
        <v>27</v>
      </c>
      <c r="BR33" s="242"/>
      <c r="BS33" s="1019"/>
      <c r="BT33" s="1020"/>
      <c r="BU33" s="1020"/>
      <c r="BV33" s="1020"/>
      <c r="BW33" s="1020"/>
      <c r="BX33" s="1020"/>
      <c r="BY33" s="1020"/>
      <c r="BZ33" s="1020"/>
      <c r="CA33" s="1020"/>
      <c r="CB33" s="1020"/>
      <c r="CC33" s="1020"/>
      <c r="CD33" s="1020"/>
      <c r="CE33" s="1020"/>
      <c r="CF33" s="1020"/>
      <c r="CG33" s="1041"/>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233"/>
    </row>
    <row r="34" spans="1:131" ht="26.25" customHeight="1">
      <c r="A34" s="245">
        <v>7</v>
      </c>
      <c r="B34" s="1057"/>
      <c r="C34" s="1058"/>
      <c r="D34" s="1058"/>
      <c r="E34" s="1058"/>
      <c r="F34" s="1058"/>
      <c r="G34" s="1058"/>
      <c r="H34" s="1058"/>
      <c r="I34" s="1058"/>
      <c r="J34" s="1058"/>
      <c r="K34" s="1058"/>
      <c r="L34" s="1058"/>
      <c r="M34" s="1058"/>
      <c r="N34" s="1058"/>
      <c r="O34" s="1058"/>
      <c r="P34" s="1059"/>
      <c r="Q34" s="1065"/>
      <c r="R34" s="1066"/>
      <c r="S34" s="1066"/>
      <c r="T34" s="1066"/>
      <c r="U34" s="1066"/>
      <c r="V34" s="1066"/>
      <c r="W34" s="1066"/>
      <c r="X34" s="1066"/>
      <c r="Y34" s="1066"/>
      <c r="Z34" s="1066"/>
      <c r="AA34" s="1066"/>
      <c r="AB34" s="1066"/>
      <c r="AC34" s="1066"/>
      <c r="AD34" s="1066"/>
      <c r="AE34" s="1067"/>
      <c r="AF34" s="1062"/>
      <c r="AG34" s="1063"/>
      <c r="AH34" s="1063"/>
      <c r="AI34" s="1063"/>
      <c r="AJ34" s="1064"/>
      <c r="AK34" s="1010"/>
      <c r="AL34" s="999"/>
      <c r="AM34" s="999"/>
      <c r="AN34" s="999"/>
      <c r="AO34" s="999"/>
      <c r="AP34" s="999"/>
      <c r="AQ34" s="999"/>
      <c r="AR34" s="999"/>
      <c r="AS34" s="999"/>
      <c r="AT34" s="999"/>
      <c r="AU34" s="999"/>
      <c r="AV34" s="999"/>
      <c r="AW34" s="999"/>
      <c r="AX34" s="999"/>
      <c r="AY34" s="999"/>
      <c r="AZ34" s="1068"/>
      <c r="BA34" s="1068"/>
      <c r="BB34" s="1068"/>
      <c r="BC34" s="1068"/>
      <c r="BD34" s="1068"/>
      <c r="BE34" s="1000"/>
      <c r="BF34" s="1000"/>
      <c r="BG34" s="1000"/>
      <c r="BH34" s="1000"/>
      <c r="BI34" s="1001"/>
      <c r="BJ34" s="235"/>
      <c r="BK34" s="235"/>
      <c r="BL34" s="235"/>
      <c r="BM34" s="235"/>
      <c r="BN34" s="235"/>
      <c r="BO34" s="244"/>
      <c r="BP34" s="244"/>
      <c r="BQ34" s="241">
        <v>28</v>
      </c>
      <c r="BR34" s="242"/>
      <c r="BS34" s="1019"/>
      <c r="BT34" s="1020"/>
      <c r="BU34" s="1020"/>
      <c r="BV34" s="1020"/>
      <c r="BW34" s="1020"/>
      <c r="BX34" s="1020"/>
      <c r="BY34" s="1020"/>
      <c r="BZ34" s="1020"/>
      <c r="CA34" s="1020"/>
      <c r="CB34" s="1020"/>
      <c r="CC34" s="1020"/>
      <c r="CD34" s="1020"/>
      <c r="CE34" s="1020"/>
      <c r="CF34" s="1020"/>
      <c r="CG34" s="1041"/>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233"/>
    </row>
    <row r="35" spans="1:131" ht="26.25" customHeight="1">
      <c r="A35" s="245">
        <v>8</v>
      </c>
      <c r="B35" s="1057"/>
      <c r="C35" s="1058"/>
      <c r="D35" s="1058"/>
      <c r="E35" s="1058"/>
      <c r="F35" s="1058"/>
      <c r="G35" s="1058"/>
      <c r="H35" s="1058"/>
      <c r="I35" s="1058"/>
      <c r="J35" s="1058"/>
      <c r="K35" s="1058"/>
      <c r="L35" s="1058"/>
      <c r="M35" s="1058"/>
      <c r="N35" s="1058"/>
      <c r="O35" s="1058"/>
      <c r="P35" s="1059"/>
      <c r="Q35" s="1065"/>
      <c r="R35" s="1066"/>
      <c r="S35" s="1066"/>
      <c r="T35" s="1066"/>
      <c r="U35" s="1066"/>
      <c r="V35" s="1066"/>
      <c r="W35" s="1066"/>
      <c r="X35" s="1066"/>
      <c r="Y35" s="1066"/>
      <c r="Z35" s="1066"/>
      <c r="AA35" s="1066"/>
      <c r="AB35" s="1066"/>
      <c r="AC35" s="1066"/>
      <c r="AD35" s="1066"/>
      <c r="AE35" s="1067"/>
      <c r="AF35" s="1062"/>
      <c r="AG35" s="1063"/>
      <c r="AH35" s="1063"/>
      <c r="AI35" s="1063"/>
      <c r="AJ35" s="1064"/>
      <c r="AK35" s="1010"/>
      <c r="AL35" s="999"/>
      <c r="AM35" s="999"/>
      <c r="AN35" s="999"/>
      <c r="AO35" s="999"/>
      <c r="AP35" s="999"/>
      <c r="AQ35" s="999"/>
      <c r="AR35" s="999"/>
      <c r="AS35" s="999"/>
      <c r="AT35" s="999"/>
      <c r="AU35" s="999"/>
      <c r="AV35" s="999"/>
      <c r="AW35" s="999"/>
      <c r="AX35" s="999"/>
      <c r="AY35" s="999"/>
      <c r="AZ35" s="1068"/>
      <c r="BA35" s="1068"/>
      <c r="BB35" s="1068"/>
      <c r="BC35" s="1068"/>
      <c r="BD35" s="1068"/>
      <c r="BE35" s="1000"/>
      <c r="BF35" s="1000"/>
      <c r="BG35" s="1000"/>
      <c r="BH35" s="1000"/>
      <c r="BI35" s="1001"/>
      <c r="BJ35" s="235"/>
      <c r="BK35" s="235"/>
      <c r="BL35" s="235"/>
      <c r="BM35" s="235"/>
      <c r="BN35" s="235"/>
      <c r="BO35" s="244"/>
      <c r="BP35" s="244"/>
      <c r="BQ35" s="241">
        <v>29</v>
      </c>
      <c r="BR35" s="242"/>
      <c r="BS35" s="1019"/>
      <c r="BT35" s="1020"/>
      <c r="BU35" s="1020"/>
      <c r="BV35" s="1020"/>
      <c r="BW35" s="1020"/>
      <c r="BX35" s="1020"/>
      <c r="BY35" s="1020"/>
      <c r="BZ35" s="1020"/>
      <c r="CA35" s="1020"/>
      <c r="CB35" s="1020"/>
      <c r="CC35" s="1020"/>
      <c r="CD35" s="1020"/>
      <c r="CE35" s="1020"/>
      <c r="CF35" s="1020"/>
      <c r="CG35" s="1041"/>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233"/>
    </row>
    <row r="36" spans="1:131" ht="26.25" customHeight="1">
      <c r="A36" s="245">
        <v>9</v>
      </c>
      <c r="B36" s="1057"/>
      <c r="C36" s="1058"/>
      <c r="D36" s="1058"/>
      <c r="E36" s="1058"/>
      <c r="F36" s="1058"/>
      <c r="G36" s="1058"/>
      <c r="H36" s="1058"/>
      <c r="I36" s="1058"/>
      <c r="J36" s="1058"/>
      <c r="K36" s="1058"/>
      <c r="L36" s="1058"/>
      <c r="M36" s="1058"/>
      <c r="N36" s="1058"/>
      <c r="O36" s="1058"/>
      <c r="P36" s="1059"/>
      <c r="Q36" s="1065"/>
      <c r="R36" s="1066"/>
      <c r="S36" s="1066"/>
      <c r="T36" s="1066"/>
      <c r="U36" s="1066"/>
      <c r="V36" s="1066"/>
      <c r="W36" s="1066"/>
      <c r="X36" s="1066"/>
      <c r="Y36" s="1066"/>
      <c r="Z36" s="1066"/>
      <c r="AA36" s="1066"/>
      <c r="AB36" s="1066"/>
      <c r="AC36" s="1066"/>
      <c r="AD36" s="1066"/>
      <c r="AE36" s="1067"/>
      <c r="AF36" s="1062"/>
      <c r="AG36" s="1063"/>
      <c r="AH36" s="1063"/>
      <c r="AI36" s="1063"/>
      <c r="AJ36" s="1064"/>
      <c r="AK36" s="1010"/>
      <c r="AL36" s="999"/>
      <c r="AM36" s="999"/>
      <c r="AN36" s="999"/>
      <c r="AO36" s="999"/>
      <c r="AP36" s="999"/>
      <c r="AQ36" s="999"/>
      <c r="AR36" s="999"/>
      <c r="AS36" s="999"/>
      <c r="AT36" s="999"/>
      <c r="AU36" s="999"/>
      <c r="AV36" s="999"/>
      <c r="AW36" s="999"/>
      <c r="AX36" s="999"/>
      <c r="AY36" s="999"/>
      <c r="AZ36" s="1068"/>
      <c r="BA36" s="1068"/>
      <c r="BB36" s="1068"/>
      <c r="BC36" s="1068"/>
      <c r="BD36" s="1068"/>
      <c r="BE36" s="1000"/>
      <c r="BF36" s="1000"/>
      <c r="BG36" s="1000"/>
      <c r="BH36" s="1000"/>
      <c r="BI36" s="1001"/>
      <c r="BJ36" s="235"/>
      <c r="BK36" s="235"/>
      <c r="BL36" s="235"/>
      <c r="BM36" s="235"/>
      <c r="BN36" s="235"/>
      <c r="BO36" s="244"/>
      <c r="BP36" s="244"/>
      <c r="BQ36" s="241">
        <v>30</v>
      </c>
      <c r="BR36" s="242"/>
      <c r="BS36" s="1019"/>
      <c r="BT36" s="1020"/>
      <c r="BU36" s="1020"/>
      <c r="BV36" s="1020"/>
      <c r="BW36" s="1020"/>
      <c r="BX36" s="1020"/>
      <c r="BY36" s="1020"/>
      <c r="BZ36" s="1020"/>
      <c r="CA36" s="1020"/>
      <c r="CB36" s="1020"/>
      <c r="CC36" s="1020"/>
      <c r="CD36" s="1020"/>
      <c r="CE36" s="1020"/>
      <c r="CF36" s="1020"/>
      <c r="CG36" s="1041"/>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233"/>
    </row>
    <row r="37" spans="1:131" ht="26.25" customHeight="1">
      <c r="A37" s="245">
        <v>10</v>
      </c>
      <c r="B37" s="1057"/>
      <c r="C37" s="1058"/>
      <c r="D37" s="1058"/>
      <c r="E37" s="1058"/>
      <c r="F37" s="1058"/>
      <c r="G37" s="1058"/>
      <c r="H37" s="1058"/>
      <c r="I37" s="1058"/>
      <c r="J37" s="1058"/>
      <c r="K37" s="1058"/>
      <c r="L37" s="1058"/>
      <c r="M37" s="1058"/>
      <c r="N37" s="1058"/>
      <c r="O37" s="1058"/>
      <c r="P37" s="1059"/>
      <c r="Q37" s="1065"/>
      <c r="R37" s="1066"/>
      <c r="S37" s="1066"/>
      <c r="T37" s="1066"/>
      <c r="U37" s="1066"/>
      <c r="V37" s="1066"/>
      <c r="W37" s="1066"/>
      <c r="X37" s="1066"/>
      <c r="Y37" s="1066"/>
      <c r="Z37" s="1066"/>
      <c r="AA37" s="1066"/>
      <c r="AB37" s="1066"/>
      <c r="AC37" s="1066"/>
      <c r="AD37" s="1066"/>
      <c r="AE37" s="1067"/>
      <c r="AF37" s="1062"/>
      <c r="AG37" s="1063"/>
      <c r="AH37" s="1063"/>
      <c r="AI37" s="1063"/>
      <c r="AJ37" s="1064"/>
      <c r="AK37" s="1010"/>
      <c r="AL37" s="999"/>
      <c r="AM37" s="999"/>
      <c r="AN37" s="999"/>
      <c r="AO37" s="999"/>
      <c r="AP37" s="999"/>
      <c r="AQ37" s="999"/>
      <c r="AR37" s="999"/>
      <c r="AS37" s="999"/>
      <c r="AT37" s="999"/>
      <c r="AU37" s="999"/>
      <c r="AV37" s="999"/>
      <c r="AW37" s="999"/>
      <c r="AX37" s="999"/>
      <c r="AY37" s="999"/>
      <c r="AZ37" s="1068"/>
      <c r="BA37" s="1068"/>
      <c r="BB37" s="1068"/>
      <c r="BC37" s="1068"/>
      <c r="BD37" s="1068"/>
      <c r="BE37" s="1000"/>
      <c r="BF37" s="1000"/>
      <c r="BG37" s="1000"/>
      <c r="BH37" s="1000"/>
      <c r="BI37" s="1001"/>
      <c r="BJ37" s="235"/>
      <c r="BK37" s="235"/>
      <c r="BL37" s="235"/>
      <c r="BM37" s="235"/>
      <c r="BN37" s="235"/>
      <c r="BO37" s="244"/>
      <c r="BP37" s="244"/>
      <c r="BQ37" s="241">
        <v>31</v>
      </c>
      <c r="BR37" s="242"/>
      <c r="BS37" s="1019"/>
      <c r="BT37" s="1020"/>
      <c r="BU37" s="1020"/>
      <c r="BV37" s="1020"/>
      <c r="BW37" s="1020"/>
      <c r="BX37" s="1020"/>
      <c r="BY37" s="1020"/>
      <c r="BZ37" s="1020"/>
      <c r="CA37" s="1020"/>
      <c r="CB37" s="1020"/>
      <c r="CC37" s="1020"/>
      <c r="CD37" s="1020"/>
      <c r="CE37" s="1020"/>
      <c r="CF37" s="1020"/>
      <c r="CG37" s="1041"/>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233"/>
    </row>
    <row r="38" spans="1:131" ht="26.25" customHeight="1">
      <c r="A38" s="245">
        <v>11</v>
      </c>
      <c r="B38" s="1057"/>
      <c r="C38" s="1058"/>
      <c r="D38" s="1058"/>
      <c r="E38" s="1058"/>
      <c r="F38" s="1058"/>
      <c r="G38" s="1058"/>
      <c r="H38" s="1058"/>
      <c r="I38" s="1058"/>
      <c r="J38" s="1058"/>
      <c r="K38" s="1058"/>
      <c r="L38" s="1058"/>
      <c r="M38" s="1058"/>
      <c r="N38" s="1058"/>
      <c r="O38" s="1058"/>
      <c r="P38" s="1059"/>
      <c r="Q38" s="1065"/>
      <c r="R38" s="1066"/>
      <c r="S38" s="1066"/>
      <c r="T38" s="1066"/>
      <c r="U38" s="1066"/>
      <c r="V38" s="1066"/>
      <c r="W38" s="1066"/>
      <c r="X38" s="1066"/>
      <c r="Y38" s="1066"/>
      <c r="Z38" s="1066"/>
      <c r="AA38" s="1066"/>
      <c r="AB38" s="1066"/>
      <c r="AC38" s="1066"/>
      <c r="AD38" s="1066"/>
      <c r="AE38" s="1067"/>
      <c r="AF38" s="1062"/>
      <c r="AG38" s="1063"/>
      <c r="AH38" s="1063"/>
      <c r="AI38" s="1063"/>
      <c r="AJ38" s="1064"/>
      <c r="AK38" s="1010"/>
      <c r="AL38" s="999"/>
      <c r="AM38" s="999"/>
      <c r="AN38" s="999"/>
      <c r="AO38" s="999"/>
      <c r="AP38" s="999"/>
      <c r="AQ38" s="999"/>
      <c r="AR38" s="999"/>
      <c r="AS38" s="999"/>
      <c r="AT38" s="999"/>
      <c r="AU38" s="999"/>
      <c r="AV38" s="999"/>
      <c r="AW38" s="999"/>
      <c r="AX38" s="999"/>
      <c r="AY38" s="999"/>
      <c r="AZ38" s="1068"/>
      <c r="BA38" s="1068"/>
      <c r="BB38" s="1068"/>
      <c r="BC38" s="1068"/>
      <c r="BD38" s="1068"/>
      <c r="BE38" s="1000"/>
      <c r="BF38" s="1000"/>
      <c r="BG38" s="1000"/>
      <c r="BH38" s="1000"/>
      <c r="BI38" s="1001"/>
      <c r="BJ38" s="235"/>
      <c r="BK38" s="235"/>
      <c r="BL38" s="235"/>
      <c r="BM38" s="235"/>
      <c r="BN38" s="235"/>
      <c r="BO38" s="244"/>
      <c r="BP38" s="244"/>
      <c r="BQ38" s="241">
        <v>32</v>
      </c>
      <c r="BR38" s="242"/>
      <c r="BS38" s="1019"/>
      <c r="BT38" s="1020"/>
      <c r="BU38" s="1020"/>
      <c r="BV38" s="1020"/>
      <c r="BW38" s="1020"/>
      <c r="BX38" s="1020"/>
      <c r="BY38" s="1020"/>
      <c r="BZ38" s="1020"/>
      <c r="CA38" s="1020"/>
      <c r="CB38" s="1020"/>
      <c r="CC38" s="1020"/>
      <c r="CD38" s="1020"/>
      <c r="CE38" s="1020"/>
      <c r="CF38" s="1020"/>
      <c r="CG38" s="1041"/>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233"/>
    </row>
    <row r="39" spans="1:131" ht="26.25" customHeight="1">
      <c r="A39" s="245">
        <v>12</v>
      </c>
      <c r="B39" s="1057"/>
      <c r="C39" s="1058"/>
      <c r="D39" s="1058"/>
      <c r="E39" s="1058"/>
      <c r="F39" s="1058"/>
      <c r="G39" s="1058"/>
      <c r="H39" s="1058"/>
      <c r="I39" s="1058"/>
      <c r="J39" s="1058"/>
      <c r="K39" s="1058"/>
      <c r="L39" s="1058"/>
      <c r="M39" s="1058"/>
      <c r="N39" s="1058"/>
      <c r="O39" s="1058"/>
      <c r="P39" s="1059"/>
      <c r="Q39" s="1065"/>
      <c r="R39" s="1066"/>
      <c r="S39" s="1066"/>
      <c r="T39" s="1066"/>
      <c r="U39" s="1066"/>
      <c r="V39" s="1066"/>
      <c r="W39" s="1066"/>
      <c r="X39" s="1066"/>
      <c r="Y39" s="1066"/>
      <c r="Z39" s="1066"/>
      <c r="AA39" s="1066"/>
      <c r="AB39" s="1066"/>
      <c r="AC39" s="1066"/>
      <c r="AD39" s="1066"/>
      <c r="AE39" s="1067"/>
      <c r="AF39" s="1062"/>
      <c r="AG39" s="1063"/>
      <c r="AH39" s="1063"/>
      <c r="AI39" s="1063"/>
      <c r="AJ39" s="1064"/>
      <c r="AK39" s="1010"/>
      <c r="AL39" s="999"/>
      <c r="AM39" s="999"/>
      <c r="AN39" s="999"/>
      <c r="AO39" s="999"/>
      <c r="AP39" s="999"/>
      <c r="AQ39" s="999"/>
      <c r="AR39" s="999"/>
      <c r="AS39" s="999"/>
      <c r="AT39" s="999"/>
      <c r="AU39" s="999"/>
      <c r="AV39" s="999"/>
      <c r="AW39" s="999"/>
      <c r="AX39" s="999"/>
      <c r="AY39" s="999"/>
      <c r="AZ39" s="1068"/>
      <c r="BA39" s="1068"/>
      <c r="BB39" s="1068"/>
      <c r="BC39" s="1068"/>
      <c r="BD39" s="1068"/>
      <c r="BE39" s="1000"/>
      <c r="BF39" s="1000"/>
      <c r="BG39" s="1000"/>
      <c r="BH39" s="1000"/>
      <c r="BI39" s="1001"/>
      <c r="BJ39" s="235"/>
      <c r="BK39" s="235"/>
      <c r="BL39" s="235"/>
      <c r="BM39" s="235"/>
      <c r="BN39" s="235"/>
      <c r="BO39" s="244"/>
      <c r="BP39" s="244"/>
      <c r="BQ39" s="241">
        <v>33</v>
      </c>
      <c r="BR39" s="242"/>
      <c r="BS39" s="1019"/>
      <c r="BT39" s="1020"/>
      <c r="BU39" s="1020"/>
      <c r="BV39" s="1020"/>
      <c r="BW39" s="1020"/>
      <c r="BX39" s="1020"/>
      <c r="BY39" s="1020"/>
      <c r="BZ39" s="1020"/>
      <c r="CA39" s="1020"/>
      <c r="CB39" s="1020"/>
      <c r="CC39" s="1020"/>
      <c r="CD39" s="1020"/>
      <c r="CE39" s="1020"/>
      <c r="CF39" s="1020"/>
      <c r="CG39" s="1041"/>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233"/>
    </row>
    <row r="40" spans="1:131" ht="26.25" customHeight="1">
      <c r="A40" s="241">
        <v>13</v>
      </c>
      <c r="B40" s="1057"/>
      <c r="C40" s="1058"/>
      <c r="D40" s="1058"/>
      <c r="E40" s="1058"/>
      <c r="F40" s="1058"/>
      <c r="G40" s="1058"/>
      <c r="H40" s="1058"/>
      <c r="I40" s="1058"/>
      <c r="J40" s="1058"/>
      <c r="K40" s="1058"/>
      <c r="L40" s="1058"/>
      <c r="M40" s="1058"/>
      <c r="N40" s="1058"/>
      <c r="O40" s="1058"/>
      <c r="P40" s="1059"/>
      <c r="Q40" s="1065"/>
      <c r="R40" s="1066"/>
      <c r="S40" s="1066"/>
      <c r="T40" s="1066"/>
      <c r="U40" s="1066"/>
      <c r="V40" s="1066"/>
      <c r="W40" s="1066"/>
      <c r="X40" s="1066"/>
      <c r="Y40" s="1066"/>
      <c r="Z40" s="1066"/>
      <c r="AA40" s="1066"/>
      <c r="AB40" s="1066"/>
      <c r="AC40" s="1066"/>
      <c r="AD40" s="1066"/>
      <c r="AE40" s="1067"/>
      <c r="AF40" s="1062"/>
      <c r="AG40" s="1063"/>
      <c r="AH40" s="1063"/>
      <c r="AI40" s="1063"/>
      <c r="AJ40" s="1064"/>
      <c r="AK40" s="1010"/>
      <c r="AL40" s="999"/>
      <c r="AM40" s="999"/>
      <c r="AN40" s="999"/>
      <c r="AO40" s="999"/>
      <c r="AP40" s="999"/>
      <c r="AQ40" s="999"/>
      <c r="AR40" s="999"/>
      <c r="AS40" s="999"/>
      <c r="AT40" s="999"/>
      <c r="AU40" s="999"/>
      <c r="AV40" s="999"/>
      <c r="AW40" s="999"/>
      <c r="AX40" s="999"/>
      <c r="AY40" s="999"/>
      <c r="AZ40" s="1068"/>
      <c r="BA40" s="1068"/>
      <c r="BB40" s="1068"/>
      <c r="BC40" s="1068"/>
      <c r="BD40" s="1068"/>
      <c r="BE40" s="1000"/>
      <c r="BF40" s="1000"/>
      <c r="BG40" s="1000"/>
      <c r="BH40" s="1000"/>
      <c r="BI40" s="1001"/>
      <c r="BJ40" s="235"/>
      <c r="BK40" s="235"/>
      <c r="BL40" s="235"/>
      <c r="BM40" s="235"/>
      <c r="BN40" s="235"/>
      <c r="BO40" s="244"/>
      <c r="BP40" s="244"/>
      <c r="BQ40" s="241">
        <v>34</v>
      </c>
      <c r="BR40" s="242"/>
      <c r="BS40" s="1019"/>
      <c r="BT40" s="1020"/>
      <c r="BU40" s="1020"/>
      <c r="BV40" s="1020"/>
      <c r="BW40" s="1020"/>
      <c r="BX40" s="1020"/>
      <c r="BY40" s="1020"/>
      <c r="BZ40" s="1020"/>
      <c r="CA40" s="1020"/>
      <c r="CB40" s="1020"/>
      <c r="CC40" s="1020"/>
      <c r="CD40" s="1020"/>
      <c r="CE40" s="1020"/>
      <c r="CF40" s="1020"/>
      <c r="CG40" s="1041"/>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233"/>
    </row>
    <row r="41" spans="1:131" ht="26.25" customHeight="1">
      <c r="A41" s="241">
        <v>14</v>
      </c>
      <c r="B41" s="1057"/>
      <c r="C41" s="1058"/>
      <c r="D41" s="1058"/>
      <c r="E41" s="1058"/>
      <c r="F41" s="1058"/>
      <c r="G41" s="1058"/>
      <c r="H41" s="1058"/>
      <c r="I41" s="1058"/>
      <c r="J41" s="1058"/>
      <c r="K41" s="1058"/>
      <c r="L41" s="1058"/>
      <c r="M41" s="1058"/>
      <c r="N41" s="1058"/>
      <c r="O41" s="1058"/>
      <c r="P41" s="1059"/>
      <c r="Q41" s="1065"/>
      <c r="R41" s="1066"/>
      <c r="S41" s="1066"/>
      <c r="T41" s="1066"/>
      <c r="U41" s="1066"/>
      <c r="V41" s="1066"/>
      <c r="W41" s="1066"/>
      <c r="X41" s="1066"/>
      <c r="Y41" s="1066"/>
      <c r="Z41" s="1066"/>
      <c r="AA41" s="1066"/>
      <c r="AB41" s="1066"/>
      <c r="AC41" s="1066"/>
      <c r="AD41" s="1066"/>
      <c r="AE41" s="1067"/>
      <c r="AF41" s="1062"/>
      <c r="AG41" s="1063"/>
      <c r="AH41" s="1063"/>
      <c r="AI41" s="1063"/>
      <c r="AJ41" s="1064"/>
      <c r="AK41" s="1010"/>
      <c r="AL41" s="999"/>
      <c r="AM41" s="999"/>
      <c r="AN41" s="999"/>
      <c r="AO41" s="999"/>
      <c r="AP41" s="999"/>
      <c r="AQ41" s="999"/>
      <c r="AR41" s="999"/>
      <c r="AS41" s="999"/>
      <c r="AT41" s="999"/>
      <c r="AU41" s="999"/>
      <c r="AV41" s="999"/>
      <c r="AW41" s="999"/>
      <c r="AX41" s="999"/>
      <c r="AY41" s="999"/>
      <c r="AZ41" s="1068"/>
      <c r="BA41" s="1068"/>
      <c r="BB41" s="1068"/>
      <c r="BC41" s="1068"/>
      <c r="BD41" s="1068"/>
      <c r="BE41" s="1000"/>
      <c r="BF41" s="1000"/>
      <c r="BG41" s="1000"/>
      <c r="BH41" s="1000"/>
      <c r="BI41" s="1001"/>
      <c r="BJ41" s="235"/>
      <c r="BK41" s="235"/>
      <c r="BL41" s="235"/>
      <c r="BM41" s="235"/>
      <c r="BN41" s="235"/>
      <c r="BO41" s="244"/>
      <c r="BP41" s="244"/>
      <c r="BQ41" s="241">
        <v>35</v>
      </c>
      <c r="BR41" s="242"/>
      <c r="BS41" s="1019"/>
      <c r="BT41" s="1020"/>
      <c r="BU41" s="1020"/>
      <c r="BV41" s="1020"/>
      <c r="BW41" s="1020"/>
      <c r="BX41" s="1020"/>
      <c r="BY41" s="1020"/>
      <c r="BZ41" s="1020"/>
      <c r="CA41" s="1020"/>
      <c r="CB41" s="1020"/>
      <c r="CC41" s="1020"/>
      <c r="CD41" s="1020"/>
      <c r="CE41" s="1020"/>
      <c r="CF41" s="1020"/>
      <c r="CG41" s="1041"/>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233"/>
    </row>
    <row r="42" spans="1:131" ht="26.25" customHeight="1">
      <c r="A42" s="241">
        <v>15</v>
      </c>
      <c r="B42" s="1057"/>
      <c r="C42" s="1058"/>
      <c r="D42" s="1058"/>
      <c r="E42" s="1058"/>
      <c r="F42" s="1058"/>
      <c r="G42" s="1058"/>
      <c r="H42" s="1058"/>
      <c r="I42" s="1058"/>
      <c r="J42" s="1058"/>
      <c r="K42" s="1058"/>
      <c r="L42" s="1058"/>
      <c r="M42" s="1058"/>
      <c r="N42" s="1058"/>
      <c r="O42" s="1058"/>
      <c r="P42" s="1059"/>
      <c r="Q42" s="1065"/>
      <c r="R42" s="1066"/>
      <c r="S42" s="1066"/>
      <c r="T42" s="1066"/>
      <c r="U42" s="1066"/>
      <c r="V42" s="1066"/>
      <c r="W42" s="1066"/>
      <c r="X42" s="1066"/>
      <c r="Y42" s="1066"/>
      <c r="Z42" s="1066"/>
      <c r="AA42" s="1066"/>
      <c r="AB42" s="1066"/>
      <c r="AC42" s="1066"/>
      <c r="AD42" s="1066"/>
      <c r="AE42" s="1067"/>
      <c r="AF42" s="1062"/>
      <c r="AG42" s="1063"/>
      <c r="AH42" s="1063"/>
      <c r="AI42" s="1063"/>
      <c r="AJ42" s="1064"/>
      <c r="AK42" s="1010"/>
      <c r="AL42" s="999"/>
      <c r="AM42" s="999"/>
      <c r="AN42" s="999"/>
      <c r="AO42" s="999"/>
      <c r="AP42" s="999"/>
      <c r="AQ42" s="999"/>
      <c r="AR42" s="999"/>
      <c r="AS42" s="999"/>
      <c r="AT42" s="999"/>
      <c r="AU42" s="999"/>
      <c r="AV42" s="999"/>
      <c r="AW42" s="999"/>
      <c r="AX42" s="999"/>
      <c r="AY42" s="999"/>
      <c r="AZ42" s="1068"/>
      <c r="BA42" s="1068"/>
      <c r="BB42" s="1068"/>
      <c r="BC42" s="1068"/>
      <c r="BD42" s="1068"/>
      <c r="BE42" s="1000"/>
      <c r="BF42" s="1000"/>
      <c r="BG42" s="1000"/>
      <c r="BH42" s="1000"/>
      <c r="BI42" s="1001"/>
      <c r="BJ42" s="235"/>
      <c r="BK42" s="235"/>
      <c r="BL42" s="235"/>
      <c r="BM42" s="235"/>
      <c r="BN42" s="235"/>
      <c r="BO42" s="244"/>
      <c r="BP42" s="244"/>
      <c r="BQ42" s="241">
        <v>36</v>
      </c>
      <c r="BR42" s="242"/>
      <c r="BS42" s="1019"/>
      <c r="BT42" s="1020"/>
      <c r="BU42" s="1020"/>
      <c r="BV42" s="1020"/>
      <c r="BW42" s="1020"/>
      <c r="BX42" s="1020"/>
      <c r="BY42" s="1020"/>
      <c r="BZ42" s="1020"/>
      <c r="CA42" s="1020"/>
      <c r="CB42" s="1020"/>
      <c r="CC42" s="1020"/>
      <c r="CD42" s="1020"/>
      <c r="CE42" s="1020"/>
      <c r="CF42" s="1020"/>
      <c r="CG42" s="1041"/>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233"/>
    </row>
    <row r="43" spans="1:131" ht="26.25" customHeight="1">
      <c r="A43" s="241">
        <v>16</v>
      </c>
      <c r="B43" s="1057"/>
      <c r="C43" s="1058"/>
      <c r="D43" s="1058"/>
      <c r="E43" s="1058"/>
      <c r="F43" s="1058"/>
      <c r="G43" s="1058"/>
      <c r="H43" s="1058"/>
      <c r="I43" s="1058"/>
      <c r="J43" s="1058"/>
      <c r="K43" s="1058"/>
      <c r="L43" s="1058"/>
      <c r="M43" s="1058"/>
      <c r="N43" s="1058"/>
      <c r="O43" s="1058"/>
      <c r="P43" s="1059"/>
      <c r="Q43" s="1065"/>
      <c r="R43" s="1066"/>
      <c r="S43" s="1066"/>
      <c r="T43" s="1066"/>
      <c r="U43" s="1066"/>
      <c r="V43" s="1066"/>
      <c r="W43" s="1066"/>
      <c r="X43" s="1066"/>
      <c r="Y43" s="1066"/>
      <c r="Z43" s="1066"/>
      <c r="AA43" s="1066"/>
      <c r="AB43" s="1066"/>
      <c r="AC43" s="1066"/>
      <c r="AD43" s="1066"/>
      <c r="AE43" s="1067"/>
      <c r="AF43" s="1062"/>
      <c r="AG43" s="1063"/>
      <c r="AH43" s="1063"/>
      <c r="AI43" s="1063"/>
      <c r="AJ43" s="1064"/>
      <c r="AK43" s="1010"/>
      <c r="AL43" s="999"/>
      <c r="AM43" s="999"/>
      <c r="AN43" s="999"/>
      <c r="AO43" s="999"/>
      <c r="AP43" s="999"/>
      <c r="AQ43" s="999"/>
      <c r="AR43" s="999"/>
      <c r="AS43" s="999"/>
      <c r="AT43" s="999"/>
      <c r="AU43" s="999"/>
      <c r="AV43" s="999"/>
      <c r="AW43" s="999"/>
      <c r="AX43" s="999"/>
      <c r="AY43" s="999"/>
      <c r="AZ43" s="1068"/>
      <c r="BA43" s="1068"/>
      <c r="BB43" s="1068"/>
      <c r="BC43" s="1068"/>
      <c r="BD43" s="1068"/>
      <c r="BE43" s="1000"/>
      <c r="BF43" s="1000"/>
      <c r="BG43" s="1000"/>
      <c r="BH43" s="1000"/>
      <c r="BI43" s="1001"/>
      <c r="BJ43" s="235"/>
      <c r="BK43" s="235"/>
      <c r="BL43" s="235"/>
      <c r="BM43" s="235"/>
      <c r="BN43" s="235"/>
      <c r="BO43" s="244"/>
      <c r="BP43" s="244"/>
      <c r="BQ43" s="241">
        <v>37</v>
      </c>
      <c r="BR43" s="242"/>
      <c r="BS43" s="1019"/>
      <c r="BT43" s="1020"/>
      <c r="BU43" s="1020"/>
      <c r="BV43" s="1020"/>
      <c r="BW43" s="1020"/>
      <c r="BX43" s="1020"/>
      <c r="BY43" s="1020"/>
      <c r="BZ43" s="1020"/>
      <c r="CA43" s="1020"/>
      <c r="CB43" s="1020"/>
      <c r="CC43" s="1020"/>
      <c r="CD43" s="1020"/>
      <c r="CE43" s="1020"/>
      <c r="CF43" s="1020"/>
      <c r="CG43" s="1041"/>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233"/>
    </row>
    <row r="44" spans="1:131" ht="26.25" customHeight="1">
      <c r="A44" s="241">
        <v>17</v>
      </c>
      <c r="B44" s="1057"/>
      <c r="C44" s="1058"/>
      <c r="D44" s="1058"/>
      <c r="E44" s="1058"/>
      <c r="F44" s="1058"/>
      <c r="G44" s="1058"/>
      <c r="H44" s="1058"/>
      <c r="I44" s="1058"/>
      <c r="J44" s="1058"/>
      <c r="K44" s="1058"/>
      <c r="L44" s="1058"/>
      <c r="M44" s="1058"/>
      <c r="N44" s="1058"/>
      <c r="O44" s="1058"/>
      <c r="P44" s="1059"/>
      <c r="Q44" s="1065"/>
      <c r="R44" s="1066"/>
      <c r="S44" s="1066"/>
      <c r="T44" s="1066"/>
      <c r="U44" s="1066"/>
      <c r="V44" s="1066"/>
      <c r="W44" s="1066"/>
      <c r="X44" s="1066"/>
      <c r="Y44" s="1066"/>
      <c r="Z44" s="1066"/>
      <c r="AA44" s="1066"/>
      <c r="AB44" s="1066"/>
      <c r="AC44" s="1066"/>
      <c r="AD44" s="1066"/>
      <c r="AE44" s="1067"/>
      <c r="AF44" s="1062"/>
      <c r="AG44" s="1063"/>
      <c r="AH44" s="1063"/>
      <c r="AI44" s="1063"/>
      <c r="AJ44" s="1064"/>
      <c r="AK44" s="1010"/>
      <c r="AL44" s="999"/>
      <c r="AM44" s="999"/>
      <c r="AN44" s="999"/>
      <c r="AO44" s="999"/>
      <c r="AP44" s="999"/>
      <c r="AQ44" s="999"/>
      <c r="AR44" s="999"/>
      <c r="AS44" s="999"/>
      <c r="AT44" s="999"/>
      <c r="AU44" s="999"/>
      <c r="AV44" s="999"/>
      <c r="AW44" s="999"/>
      <c r="AX44" s="999"/>
      <c r="AY44" s="999"/>
      <c r="AZ44" s="1068"/>
      <c r="BA44" s="1068"/>
      <c r="BB44" s="1068"/>
      <c r="BC44" s="1068"/>
      <c r="BD44" s="1068"/>
      <c r="BE44" s="1000"/>
      <c r="BF44" s="1000"/>
      <c r="BG44" s="1000"/>
      <c r="BH44" s="1000"/>
      <c r="BI44" s="1001"/>
      <c r="BJ44" s="235"/>
      <c r="BK44" s="235"/>
      <c r="BL44" s="235"/>
      <c r="BM44" s="235"/>
      <c r="BN44" s="235"/>
      <c r="BO44" s="244"/>
      <c r="BP44" s="244"/>
      <c r="BQ44" s="241">
        <v>38</v>
      </c>
      <c r="BR44" s="242"/>
      <c r="BS44" s="1019"/>
      <c r="BT44" s="1020"/>
      <c r="BU44" s="1020"/>
      <c r="BV44" s="1020"/>
      <c r="BW44" s="1020"/>
      <c r="BX44" s="1020"/>
      <c r="BY44" s="1020"/>
      <c r="BZ44" s="1020"/>
      <c r="CA44" s="1020"/>
      <c r="CB44" s="1020"/>
      <c r="CC44" s="1020"/>
      <c r="CD44" s="1020"/>
      <c r="CE44" s="1020"/>
      <c r="CF44" s="1020"/>
      <c r="CG44" s="1041"/>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233"/>
    </row>
    <row r="45" spans="1:131" ht="26.25" customHeight="1">
      <c r="A45" s="241">
        <v>18</v>
      </c>
      <c r="B45" s="1057"/>
      <c r="C45" s="1058"/>
      <c r="D45" s="1058"/>
      <c r="E45" s="1058"/>
      <c r="F45" s="1058"/>
      <c r="G45" s="1058"/>
      <c r="H45" s="1058"/>
      <c r="I45" s="1058"/>
      <c r="J45" s="1058"/>
      <c r="K45" s="1058"/>
      <c r="L45" s="1058"/>
      <c r="M45" s="1058"/>
      <c r="N45" s="1058"/>
      <c r="O45" s="1058"/>
      <c r="P45" s="1059"/>
      <c r="Q45" s="1065"/>
      <c r="R45" s="1066"/>
      <c r="S45" s="1066"/>
      <c r="T45" s="1066"/>
      <c r="U45" s="1066"/>
      <c r="V45" s="1066"/>
      <c r="W45" s="1066"/>
      <c r="X45" s="1066"/>
      <c r="Y45" s="1066"/>
      <c r="Z45" s="1066"/>
      <c r="AA45" s="1066"/>
      <c r="AB45" s="1066"/>
      <c r="AC45" s="1066"/>
      <c r="AD45" s="1066"/>
      <c r="AE45" s="1067"/>
      <c r="AF45" s="1062"/>
      <c r="AG45" s="1063"/>
      <c r="AH45" s="1063"/>
      <c r="AI45" s="1063"/>
      <c r="AJ45" s="1064"/>
      <c r="AK45" s="1010"/>
      <c r="AL45" s="999"/>
      <c r="AM45" s="999"/>
      <c r="AN45" s="999"/>
      <c r="AO45" s="999"/>
      <c r="AP45" s="999"/>
      <c r="AQ45" s="999"/>
      <c r="AR45" s="999"/>
      <c r="AS45" s="999"/>
      <c r="AT45" s="999"/>
      <c r="AU45" s="999"/>
      <c r="AV45" s="999"/>
      <c r="AW45" s="999"/>
      <c r="AX45" s="999"/>
      <c r="AY45" s="999"/>
      <c r="AZ45" s="1068"/>
      <c r="BA45" s="1068"/>
      <c r="BB45" s="1068"/>
      <c r="BC45" s="1068"/>
      <c r="BD45" s="1068"/>
      <c r="BE45" s="1000"/>
      <c r="BF45" s="1000"/>
      <c r="BG45" s="1000"/>
      <c r="BH45" s="1000"/>
      <c r="BI45" s="1001"/>
      <c r="BJ45" s="235"/>
      <c r="BK45" s="235"/>
      <c r="BL45" s="235"/>
      <c r="BM45" s="235"/>
      <c r="BN45" s="235"/>
      <c r="BO45" s="244"/>
      <c r="BP45" s="244"/>
      <c r="BQ45" s="241">
        <v>39</v>
      </c>
      <c r="BR45" s="242"/>
      <c r="BS45" s="1019"/>
      <c r="BT45" s="1020"/>
      <c r="BU45" s="1020"/>
      <c r="BV45" s="1020"/>
      <c r="BW45" s="1020"/>
      <c r="BX45" s="1020"/>
      <c r="BY45" s="1020"/>
      <c r="BZ45" s="1020"/>
      <c r="CA45" s="1020"/>
      <c r="CB45" s="1020"/>
      <c r="CC45" s="1020"/>
      <c r="CD45" s="1020"/>
      <c r="CE45" s="1020"/>
      <c r="CF45" s="1020"/>
      <c r="CG45" s="1041"/>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233"/>
    </row>
    <row r="46" spans="1:131" ht="26.25" customHeight="1">
      <c r="A46" s="241">
        <v>19</v>
      </c>
      <c r="B46" s="1057"/>
      <c r="C46" s="1058"/>
      <c r="D46" s="1058"/>
      <c r="E46" s="1058"/>
      <c r="F46" s="1058"/>
      <c r="G46" s="1058"/>
      <c r="H46" s="1058"/>
      <c r="I46" s="1058"/>
      <c r="J46" s="1058"/>
      <c r="K46" s="1058"/>
      <c r="L46" s="1058"/>
      <c r="M46" s="1058"/>
      <c r="N46" s="1058"/>
      <c r="O46" s="1058"/>
      <c r="P46" s="1059"/>
      <c r="Q46" s="1065"/>
      <c r="R46" s="1066"/>
      <c r="S46" s="1066"/>
      <c r="T46" s="1066"/>
      <c r="U46" s="1066"/>
      <c r="V46" s="1066"/>
      <c r="W46" s="1066"/>
      <c r="X46" s="1066"/>
      <c r="Y46" s="1066"/>
      <c r="Z46" s="1066"/>
      <c r="AA46" s="1066"/>
      <c r="AB46" s="1066"/>
      <c r="AC46" s="1066"/>
      <c r="AD46" s="1066"/>
      <c r="AE46" s="1067"/>
      <c r="AF46" s="1062"/>
      <c r="AG46" s="1063"/>
      <c r="AH46" s="1063"/>
      <c r="AI46" s="1063"/>
      <c r="AJ46" s="1064"/>
      <c r="AK46" s="1010"/>
      <c r="AL46" s="999"/>
      <c r="AM46" s="999"/>
      <c r="AN46" s="999"/>
      <c r="AO46" s="999"/>
      <c r="AP46" s="999"/>
      <c r="AQ46" s="999"/>
      <c r="AR46" s="999"/>
      <c r="AS46" s="999"/>
      <c r="AT46" s="999"/>
      <c r="AU46" s="999"/>
      <c r="AV46" s="999"/>
      <c r="AW46" s="999"/>
      <c r="AX46" s="999"/>
      <c r="AY46" s="999"/>
      <c r="AZ46" s="1068"/>
      <c r="BA46" s="1068"/>
      <c r="BB46" s="1068"/>
      <c r="BC46" s="1068"/>
      <c r="BD46" s="1068"/>
      <c r="BE46" s="1000"/>
      <c r="BF46" s="1000"/>
      <c r="BG46" s="1000"/>
      <c r="BH46" s="1000"/>
      <c r="BI46" s="1001"/>
      <c r="BJ46" s="235"/>
      <c r="BK46" s="235"/>
      <c r="BL46" s="235"/>
      <c r="BM46" s="235"/>
      <c r="BN46" s="235"/>
      <c r="BO46" s="244"/>
      <c r="BP46" s="244"/>
      <c r="BQ46" s="241">
        <v>40</v>
      </c>
      <c r="BR46" s="242"/>
      <c r="BS46" s="1019"/>
      <c r="BT46" s="1020"/>
      <c r="BU46" s="1020"/>
      <c r="BV46" s="1020"/>
      <c r="BW46" s="1020"/>
      <c r="BX46" s="1020"/>
      <c r="BY46" s="1020"/>
      <c r="BZ46" s="1020"/>
      <c r="CA46" s="1020"/>
      <c r="CB46" s="1020"/>
      <c r="CC46" s="1020"/>
      <c r="CD46" s="1020"/>
      <c r="CE46" s="1020"/>
      <c r="CF46" s="1020"/>
      <c r="CG46" s="1041"/>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233"/>
    </row>
    <row r="47" spans="1:131" ht="26.25" customHeight="1">
      <c r="A47" s="241">
        <v>20</v>
      </c>
      <c r="B47" s="1057"/>
      <c r="C47" s="1058"/>
      <c r="D47" s="1058"/>
      <c r="E47" s="1058"/>
      <c r="F47" s="1058"/>
      <c r="G47" s="1058"/>
      <c r="H47" s="1058"/>
      <c r="I47" s="1058"/>
      <c r="J47" s="1058"/>
      <c r="K47" s="1058"/>
      <c r="L47" s="1058"/>
      <c r="M47" s="1058"/>
      <c r="N47" s="1058"/>
      <c r="O47" s="1058"/>
      <c r="P47" s="1059"/>
      <c r="Q47" s="1065"/>
      <c r="R47" s="1066"/>
      <c r="S47" s="1066"/>
      <c r="T47" s="1066"/>
      <c r="U47" s="1066"/>
      <c r="V47" s="1066"/>
      <c r="W47" s="1066"/>
      <c r="X47" s="1066"/>
      <c r="Y47" s="1066"/>
      <c r="Z47" s="1066"/>
      <c r="AA47" s="1066"/>
      <c r="AB47" s="1066"/>
      <c r="AC47" s="1066"/>
      <c r="AD47" s="1066"/>
      <c r="AE47" s="1067"/>
      <c r="AF47" s="1062"/>
      <c r="AG47" s="1063"/>
      <c r="AH47" s="1063"/>
      <c r="AI47" s="1063"/>
      <c r="AJ47" s="1064"/>
      <c r="AK47" s="1010"/>
      <c r="AL47" s="999"/>
      <c r="AM47" s="999"/>
      <c r="AN47" s="999"/>
      <c r="AO47" s="999"/>
      <c r="AP47" s="999"/>
      <c r="AQ47" s="999"/>
      <c r="AR47" s="999"/>
      <c r="AS47" s="999"/>
      <c r="AT47" s="999"/>
      <c r="AU47" s="999"/>
      <c r="AV47" s="999"/>
      <c r="AW47" s="999"/>
      <c r="AX47" s="999"/>
      <c r="AY47" s="999"/>
      <c r="AZ47" s="1068"/>
      <c r="BA47" s="1068"/>
      <c r="BB47" s="1068"/>
      <c r="BC47" s="1068"/>
      <c r="BD47" s="1068"/>
      <c r="BE47" s="1000"/>
      <c r="BF47" s="1000"/>
      <c r="BG47" s="1000"/>
      <c r="BH47" s="1000"/>
      <c r="BI47" s="1001"/>
      <c r="BJ47" s="235"/>
      <c r="BK47" s="235"/>
      <c r="BL47" s="235"/>
      <c r="BM47" s="235"/>
      <c r="BN47" s="235"/>
      <c r="BO47" s="244"/>
      <c r="BP47" s="244"/>
      <c r="BQ47" s="241">
        <v>41</v>
      </c>
      <c r="BR47" s="242"/>
      <c r="BS47" s="1019"/>
      <c r="BT47" s="1020"/>
      <c r="BU47" s="1020"/>
      <c r="BV47" s="1020"/>
      <c r="BW47" s="1020"/>
      <c r="BX47" s="1020"/>
      <c r="BY47" s="1020"/>
      <c r="BZ47" s="1020"/>
      <c r="CA47" s="1020"/>
      <c r="CB47" s="1020"/>
      <c r="CC47" s="1020"/>
      <c r="CD47" s="1020"/>
      <c r="CE47" s="1020"/>
      <c r="CF47" s="1020"/>
      <c r="CG47" s="1041"/>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233"/>
    </row>
    <row r="48" spans="1:131" ht="26.25" customHeight="1">
      <c r="A48" s="241">
        <v>21</v>
      </c>
      <c r="B48" s="1057"/>
      <c r="C48" s="1058"/>
      <c r="D48" s="1058"/>
      <c r="E48" s="1058"/>
      <c r="F48" s="1058"/>
      <c r="G48" s="1058"/>
      <c r="H48" s="1058"/>
      <c r="I48" s="1058"/>
      <c r="J48" s="1058"/>
      <c r="K48" s="1058"/>
      <c r="L48" s="1058"/>
      <c r="M48" s="1058"/>
      <c r="N48" s="1058"/>
      <c r="O48" s="1058"/>
      <c r="P48" s="1059"/>
      <c r="Q48" s="1065"/>
      <c r="R48" s="1066"/>
      <c r="S48" s="1066"/>
      <c r="T48" s="1066"/>
      <c r="U48" s="1066"/>
      <c r="V48" s="1066"/>
      <c r="W48" s="1066"/>
      <c r="X48" s="1066"/>
      <c r="Y48" s="1066"/>
      <c r="Z48" s="1066"/>
      <c r="AA48" s="1066"/>
      <c r="AB48" s="1066"/>
      <c r="AC48" s="1066"/>
      <c r="AD48" s="1066"/>
      <c r="AE48" s="1067"/>
      <c r="AF48" s="1062"/>
      <c r="AG48" s="1063"/>
      <c r="AH48" s="1063"/>
      <c r="AI48" s="1063"/>
      <c r="AJ48" s="1064"/>
      <c r="AK48" s="1010"/>
      <c r="AL48" s="999"/>
      <c r="AM48" s="999"/>
      <c r="AN48" s="999"/>
      <c r="AO48" s="999"/>
      <c r="AP48" s="999"/>
      <c r="AQ48" s="999"/>
      <c r="AR48" s="999"/>
      <c r="AS48" s="999"/>
      <c r="AT48" s="999"/>
      <c r="AU48" s="999"/>
      <c r="AV48" s="999"/>
      <c r="AW48" s="999"/>
      <c r="AX48" s="999"/>
      <c r="AY48" s="999"/>
      <c r="AZ48" s="1068"/>
      <c r="BA48" s="1068"/>
      <c r="BB48" s="1068"/>
      <c r="BC48" s="1068"/>
      <c r="BD48" s="1068"/>
      <c r="BE48" s="1000"/>
      <c r="BF48" s="1000"/>
      <c r="BG48" s="1000"/>
      <c r="BH48" s="1000"/>
      <c r="BI48" s="1001"/>
      <c r="BJ48" s="235"/>
      <c r="BK48" s="235"/>
      <c r="BL48" s="235"/>
      <c r="BM48" s="235"/>
      <c r="BN48" s="235"/>
      <c r="BO48" s="244"/>
      <c r="BP48" s="244"/>
      <c r="BQ48" s="241">
        <v>42</v>
      </c>
      <c r="BR48" s="242"/>
      <c r="BS48" s="1019"/>
      <c r="BT48" s="1020"/>
      <c r="BU48" s="1020"/>
      <c r="BV48" s="1020"/>
      <c r="BW48" s="1020"/>
      <c r="BX48" s="1020"/>
      <c r="BY48" s="1020"/>
      <c r="BZ48" s="1020"/>
      <c r="CA48" s="1020"/>
      <c r="CB48" s="1020"/>
      <c r="CC48" s="1020"/>
      <c r="CD48" s="1020"/>
      <c r="CE48" s="1020"/>
      <c r="CF48" s="1020"/>
      <c r="CG48" s="1041"/>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233"/>
    </row>
    <row r="49" spans="1:131" ht="26.25" customHeight="1">
      <c r="A49" s="241">
        <v>22</v>
      </c>
      <c r="B49" s="1057"/>
      <c r="C49" s="1058"/>
      <c r="D49" s="1058"/>
      <c r="E49" s="1058"/>
      <c r="F49" s="1058"/>
      <c r="G49" s="1058"/>
      <c r="H49" s="1058"/>
      <c r="I49" s="1058"/>
      <c r="J49" s="1058"/>
      <c r="K49" s="1058"/>
      <c r="L49" s="1058"/>
      <c r="M49" s="1058"/>
      <c r="N49" s="1058"/>
      <c r="O49" s="1058"/>
      <c r="P49" s="1059"/>
      <c r="Q49" s="1065"/>
      <c r="R49" s="1066"/>
      <c r="S49" s="1066"/>
      <c r="T49" s="1066"/>
      <c r="U49" s="1066"/>
      <c r="V49" s="1066"/>
      <c r="W49" s="1066"/>
      <c r="X49" s="1066"/>
      <c r="Y49" s="1066"/>
      <c r="Z49" s="1066"/>
      <c r="AA49" s="1066"/>
      <c r="AB49" s="1066"/>
      <c r="AC49" s="1066"/>
      <c r="AD49" s="1066"/>
      <c r="AE49" s="1067"/>
      <c r="AF49" s="1062"/>
      <c r="AG49" s="1063"/>
      <c r="AH49" s="1063"/>
      <c r="AI49" s="1063"/>
      <c r="AJ49" s="1064"/>
      <c r="AK49" s="1010"/>
      <c r="AL49" s="999"/>
      <c r="AM49" s="999"/>
      <c r="AN49" s="999"/>
      <c r="AO49" s="999"/>
      <c r="AP49" s="999"/>
      <c r="AQ49" s="999"/>
      <c r="AR49" s="999"/>
      <c r="AS49" s="999"/>
      <c r="AT49" s="999"/>
      <c r="AU49" s="999"/>
      <c r="AV49" s="999"/>
      <c r="AW49" s="999"/>
      <c r="AX49" s="999"/>
      <c r="AY49" s="999"/>
      <c r="AZ49" s="1068"/>
      <c r="BA49" s="1068"/>
      <c r="BB49" s="1068"/>
      <c r="BC49" s="1068"/>
      <c r="BD49" s="1068"/>
      <c r="BE49" s="1000"/>
      <c r="BF49" s="1000"/>
      <c r="BG49" s="1000"/>
      <c r="BH49" s="1000"/>
      <c r="BI49" s="1001"/>
      <c r="BJ49" s="235"/>
      <c r="BK49" s="235"/>
      <c r="BL49" s="235"/>
      <c r="BM49" s="235"/>
      <c r="BN49" s="235"/>
      <c r="BO49" s="244"/>
      <c r="BP49" s="244"/>
      <c r="BQ49" s="241">
        <v>43</v>
      </c>
      <c r="BR49" s="242"/>
      <c r="BS49" s="1019"/>
      <c r="BT49" s="1020"/>
      <c r="BU49" s="1020"/>
      <c r="BV49" s="1020"/>
      <c r="BW49" s="1020"/>
      <c r="BX49" s="1020"/>
      <c r="BY49" s="1020"/>
      <c r="BZ49" s="1020"/>
      <c r="CA49" s="1020"/>
      <c r="CB49" s="1020"/>
      <c r="CC49" s="1020"/>
      <c r="CD49" s="1020"/>
      <c r="CE49" s="1020"/>
      <c r="CF49" s="1020"/>
      <c r="CG49" s="1041"/>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233"/>
    </row>
    <row r="50" spans="1:131" ht="26.25" customHeight="1">
      <c r="A50" s="241">
        <v>23</v>
      </c>
      <c r="B50" s="1057"/>
      <c r="C50" s="1058"/>
      <c r="D50" s="1058"/>
      <c r="E50" s="1058"/>
      <c r="F50" s="1058"/>
      <c r="G50" s="1058"/>
      <c r="H50" s="1058"/>
      <c r="I50" s="1058"/>
      <c r="J50" s="1058"/>
      <c r="K50" s="1058"/>
      <c r="L50" s="1058"/>
      <c r="M50" s="1058"/>
      <c r="N50" s="1058"/>
      <c r="O50" s="1058"/>
      <c r="P50" s="1059"/>
      <c r="Q50" s="1060"/>
      <c r="R50" s="1052"/>
      <c r="S50" s="1052"/>
      <c r="T50" s="1052"/>
      <c r="U50" s="1052"/>
      <c r="V50" s="1052"/>
      <c r="W50" s="1052"/>
      <c r="X50" s="1052"/>
      <c r="Y50" s="1052"/>
      <c r="Z50" s="1052"/>
      <c r="AA50" s="1052"/>
      <c r="AB50" s="1052"/>
      <c r="AC50" s="1052"/>
      <c r="AD50" s="1052"/>
      <c r="AE50" s="1061"/>
      <c r="AF50" s="1062"/>
      <c r="AG50" s="1063"/>
      <c r="AH50" s="1063"/>
      <c r="AI50" s="1063"/>
      <c r="AJ50" s="1064"/>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00"/>
      <c r="BF50" s="1000"/>
      <c r="BG50" s="1000"/>
      <c r="BH50" s="1000"/>
      <c r="BI50" s="1001"/>
      <c r="BJ50" s="235"/>
      <c r="BK50" s="235"/>
      <c r="BL50" s="235"/>
      <c r="BM50" s="235"/>
      <c r="BN50" s="235"/>
      <c r="BO50" s="244"/>
      <c r="BP50" s="244"/>
      <c r="BQ50" s="241">
        <v>44</v>
      </c>
      <c r="BR50" s="242"/>
      <c r="BS50" s="1019"/>
      <c r="BT50" s="1020"/>
      <c r="BU50" s="1020"/>
      <c r="BV50" s="1020"/>
      <c r="BW50" s="1020"/>
      <c r="BX50" s="1020"/>
      <c r="BY50" s="1020"/>
      <c r="BZ50" s="1020"/>
      <c r="CA50" s="1020"/>
      <c r="CB50" s="1020"/>
      <c r="CC50" s="1020"/>
      <c r="CD50" s="1020"/>
      <c r="CE50" s="1020"/>
      <c r="CF50" s="1020"/>
      <c r="CG50" s="1041"/>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233"/>
    </row>
    <row r="51" spans="1:131" ht="26.25" customHeight="1">
      <c r="A51" s="241">
        <v>24</v>
      </c>
      <c r="B51" s="1057"/>
      <c r="C51" s="1058"/>
      <c r="D51" s="1058"/>
      <c r="E51" s="1058"/>
      <c r="F51" s="1058"/>
      <c r="G51" s="1058"/>
      <c r="H51" s="1058"/>
      <c r="I51" s="1058"/>
      <c r="J51" s="1058"/>
      <c r="K51" s="1058"/>
      <c r="L51" s="1058"/>
      <c r="M51" s="1058"/>
      <c r="N51" s="1058"/>
      <c r="O51" s="1058"/>
      <c r="P51" s="1059"/>
      <c r="Q51" s="1060"/>
      <c r="R51" s="1052"/>
      <c r="S51" s="1052"/>
      <c r="T51" s="1052"/>
      <c r="U51" s="1052"/>
      <c r="V51" s="1052"/>
      <c r="W51" s="1052"/>
      <c r="X51" s="1052"/>
      <c r="Y51" s="1052"/>
      <c r="Z51" s="1052"/>
      <c r="AA51" s="1052"/>
      <c r="AB51" s="1052"/>
      <c r="AC51" s="1052"/>
      <c r="AD51" s="1052"/>
      <c r="AE51" s="1061"/>
      <c r="AF51" s="1062"/>
      <c r="AG51" s="1063"/>
      <c r="AH51" s="1063"/>
      <c r="AI51" s="1063"/>
      <c r="AJ51" s="1064"/>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00"/>
      <c r="BF51" s="1000"/>
      <c r="BG51" s="1000"/>
      <c r="BH51" s="1000"/>
      <c r="BI51" s="1001"/>
      <c r="BJ51" s="235"/>
      <c r="BK51" s="235"/>
      <c r="BL51" s="235"/>
      <c r="BM51" s="235"/>
      <c r="BN51" s="235"/>
      <c r="BO51" s="244"/>
      <c r="BP51" s="244"/>
      <c r="BQ51" s="241">
        <v>45</v>
      </c>
      <c r="BR51" s="242"/>
      <c r="BS51" s="1019"/>
      <c r="BT51" s="1020"/>
      <c r="BU51" s="1020"/>
      <c r="BV51" s="1020"/>
      <c r="BW51" s="1020"/>
      <c r="BX51" s="1020"/>
      <c r="BY51" s="1020"/>
      <c r="BZ51" s="1020"/>
      <c r="CA51" s="1020"/>
      <c r="CB51" s="1020"/>
      <c r="CC51" s="1020"/>
      <c r="CD51" s="1020"/>
      <c r="CE51" s="1020"/>
      <c r="CF51" s="1020"/>
      <c r="CG51" s="1041"/>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233"/>
    </row>
    <row r="52" spans="1:131" ht="26.25" customHeight="1">
      <c r="A52" s="241">
        <v>25</v>
      </c>
      <c r="B52" s="1057"/>
      <c r="C52" s="1058"/>
      <c r="D52" s="1058"/>
      <c r="E52" s="1058"/>
      <c r="F52" s="1058"/>
      <c r="G52" s="1058"/>
      <c r="H52" s="1058"/>
      <c r="I52" s="1058"/>
      <c r="J52" s="1058"/>
      <c r="K52" s="1058"/>
      <c r="L52" s="1058"/>
      <c r="M52" s="1058"/>
      <c r="N52" s="1058"/>
      <c r="O52" s="1058"/>
      <c r="P52" s="1059"/>
      <c r="Q52" s="1060"/>
      <c r="R52" s="1052"/>
      <c r="S52" s="1052"/>
      <c r="T52" s="1052"/>
      <c r="U52" s="1052"/>
      <c r="V52" s="1052"/>
      <c r="W52" s="1052"/>
      <c r="X52" s="1052"/>
      <c r="Y52" s="1052"/>
      <c r="Z52" s="1052"/>
      <c r="AA52" s="1052"/>
      <c r="AB52" s="1052"/>
      <c r="AC52" s="1052"/>
      <c r="AD52" s="1052"/>
      <c r="AE52" s="1061"/>
      <c r="AF52" s="1062"/>
      <c r="AG52" s="1063"/>
      <c r="AH52" s="1063"/>
      <c r="AI52" s="1063"/>
      <c r="AJ52" s="1064"/>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00"/>
      <c r="BF52" s="1000"/>
      <c r="BG52" s="1000"/>
      <c r="BH52" s="1000"/>
      <c r="BI52" s="1001"/>
      <c r="BJ52" s="235"/>
      <c r="BK52" s="235"/>
      <c r="BL52" s="235"/>
      <c r="BM52" s="235"/>
      <c r="BN52" s="235"/>
      <c r="BO52" s="244"/>
      <c r="BP52" s="244"/>
      <c r="BQ52" s="241">
        <v>46</v>
      </c>
      <c r="BR52" s="242"/>
      <c r="BS52" s="1019"/>
      <c r="BT52" s="1020"/>
      <c r="BU52" s="1020"/>
      <c r="BV52" s="1020"/>
      <c r="BW52" s="1020"/>
      <c r="BX52" s="1020"/>
      <c r="BY52" s="1020"/>
      <c r="BZ52" s="1020"/>
      <c r="CA52" s="1020"/>
      <c r="CB52" s="1020"/>
      <c r="CC52" s="1020"/>
      <c r="CD52" s="1020"/>
      <c r="CE52" s="1020"/>
      <c r="CF52" s="1020"/>
      <c r="CG52" s="1041"/>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233"/>
    </row>
    <row r="53" spans="1:131" ht="26.25" customHeight="1">
      <c r="A53" s="241">
        <v>26</v>
      </c>
      <c r="B53" s="1057"/>
      <c r="C53" s="1058"/>
      <c r="D53" s="1058"/>
      <c r="E53" s="1058"/>
      <c r="F53" s="1058"/>
      <c r="G53" s="1058"/>
      <c r="H53" s="1058"/>
      <c r="I53" s="1058"/>
      <c r="J53" s="1058"/>
      <c r="K53" s="1058"/>
      <c r="L53" s="1058"/>
      <c r="M53" s="1058"/>
      <c r="N53" s="1058"/>
      <c r="O53" s="1058"/>
      <c r="P53" s="1059"/>
      <c r="Q53" s="1060"/>
      <c r="R53" s="1052"/>
      <c r="S53" s="1052"/>
      <c r="T53" s="1052"/>
      <c r="U53" s="1052"/>
      <c r="V53" s="1052"/>
      <c r="W53" s="1052"/>
      <c r="X53" s="1052"/>
      <c r="Y53" s="1052"/>
      <c r="Z53" s="1052"/>
      <c r="AA53" s="1052"/>
      <c r="AB53" s="1052"/>
      <c r="AC53" s="1052"/>
      <c r="AD53" s="1052"/>
      <c r="AE53" s="1061"/>
      <c r="AF53" s="1062"/>
      <c r="AG53" s="1063"/>
      <c r="AH53" s="1063"/>
      <c r="AI53" s="1063"/>
      <c r="AJ53" s="1064"/>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00"/>
      <c r="BF53" s="1000"/>
      <c r="BG53" s="1000"/>
      <c r="BH53" s="1000"/>
      <c r="BI53" s="1001"/>
      <c r="BJ53" s="235"/>
      <c r="BK53" s="235"/>
      <c r="BL53" s="235"/>
      <c r="BM53" s="235"/>
      <c r="BN53" s="235"/>
      <c r="BO53" s="244"/>
      <c r="BP53" s="244"/>
      <c r="BQ53" s="241">
        <v>47</v>
      </c>
      <c r="BR53" s="242"/>
      <c r="BS53" s="1019"/>
      <c r="BT53" s="1020"/>
      <c r="BU53" s="1020"/>
      <c r="BV53" s="1020"/>
      <c r="BW53" s="1020"/>
      <c r="BX53" s="1020"/>
      <c r="BY53" s="1020"/>
      <c r="BZ53" s="1020"/>
      <c r="CA53" s="1020"/>
      <c r="CB53" s="1020"/>
      <c r="CC53" s="1020"/>
      <c r="CD53" s="1020"/>
      <c r="CE53" s="1020"/>
      <c r="CF53" s="1020"/>
      <c r="CG53" s="1041"/>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233"/>
    </row>
    <row r="54" spans="1:131" ht="26.25" customHeight="1">
      <c r="A54" s="241">
        <v>27</v>
      </c>
      <c r="B54" s="1057"/>
      <c r="C54" s="1058"/>
      <c r="D54" s="1058"/>
      <c r="E54" s="1058"/>
      <c r="F54" s="1058"/>
      <c r="G54" s="1058"/>
      <c r="H54" s="1058"/>
      <c r="I54" s="1058"/>
      <c r="J54" s="1058"/>
      <c r="K54" s="1058"/>
      <c r="L54" s="1058"/>
      <c r="M54" s="1058"/>
      <c r="N54" s="1058"/>
      <c r="O54" s="1058"/>
      <c r="P54" s="1059"/>
      <c r="Q54" s="1060"/>
      <c r="R54" s="1052"/>
      <c r="S54" s="1052"/>
      <c r="T54" s="1052"/>
      <c r="U54" s="1052"/>
      <c r="V54" s="1052"/>
      <c r="W54" s="1052"/>
      <c r="X54" s="1052"/>
      <c r="Y54" s="1052"/>
      <c r="Z54" s="1052"/>
      <c r="AA54" s="1052"/>
      <c r="AB54" s="1052"/>
      <c r="AC54" s="1052"/>
      <c r="AD54" s="1052"/>
      <c r="AE54" s="1061"/>
      <c r="AF54" s="1062"/>
      <c r="AG54" s="1063"/>
      <c r="AH54" s="1063"/>
      <c r="AI54" s="1063"/>
      <c r="AJ54" s="1064"/>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00"/>
      <c r="BF54" s="1000"/>
      <c r="BG54" s="1000"/>
      <c r="BH54" s="1000"/>
      <c r="BI54" s="1001"/>
      <c r="BJ54" s="235"/>
      <c r="BK54" s="235"/>
      <c r="BL54" s="235"/>
      <c r="BM54" s="235"/>
      <c r="BN54" s="235"/>
      <c r="BO54" s="244"/>
      <c r="BP54" s="244"/>
      <c r="BQ54" s="241">
        <v>48</v>
      </c>
      <c r="BR54" s="242"/>
      <c r="BS54" s="1019"/>
      <c r="BT54" s="1020"/>
      <c r="BU54" s="1020"/>
      <c r="BV54" s="1020"/>
      <c r="BW54" s="1020"/>
      <c r="BX54" s="1020"/>
      <c r="BY54" s="1020"/>
      <c r="BZ54" s="1020"/>
      <c r="CA54" s="1020"/>
      <c r="CB54" s="1020"/>
      <c r="CC54" s="1020"/>
      <c r="CD54" s="1020"/>
      <c r="CE54" s="1020"/>
      <c r="CF54" s="1020"/>
      <c r="CG54" s="1041"/>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233"/>
    </row>
    <row r="55" spans="1:131" ht="26.25" customHeight="1">
      <c r="A55" s="241">
        <v>28</v>
      </c>
      <c r="B55" s="1057"/>
      <c r="C55" s="1058"/>
      <c r="D55" s="1058"/>
      <c r="E55" s="1058"/>
      <c r="F55" s="1058"/>
      <c r="G55" s="1058"/>
      <c r="H55" s="1058"/>
      <c r="I55" s="1058"/>
      <c r="J55" s="1058"/>
      <c r="K55" s="1058"/>
      <c r="L55" s="1058"/>
      <c r="M55" s="1058"/>
      <c r="N55" s="1058"/>
      <c r="O55" s="1058"/>
      <c r="P55" s="1059"/>
      <c r="Q55" s="1060"/>
      <c r="R55" s="1052"/>
      <c r="S55" s="1052"/>
      <c r="T55" s="1052"/>
      <c r="U55" s="1052"/>
      <c r="V55" s="1052"/>
      <c r="W55" s="1052"/>
      <c r="X55" s="1052"/>
      <c r="Y55" s="1052"/>
      <c r="Z55" s="1052"/>
      <c r="AA55" s="1052"/>
      <c r="AB55" s="1052"/>
      <c r="AC55" s="1052"/>
      <c r="AD55" s="1052"/>
      <c r="AE55" s="1061"/>
      <c r="AF55" s="1062"/>
      <c r="AG55" s="1063"/>
      <c r="AH55" s="1063"/>
      <c r="AI55" s="1063"/>
      <c r="AJ55" s="1064"/>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00"/>
      <c r="BF55" s="1000"/>
      <c r="BG55" s="1000"/>
      <c r="BH55" s="1000"/>
      <c r="BI55" s="1001"/>
      <c r="BJ55" s="235"/>
      <c r="BK55" s="235"/>
      <c r="BL55" s="235"/>
      <c r="BM55" s="235"/>
      <c r="BN55" s="235"/>
      <c r="BO55" s="244"/>
      <c r="BP55" s="244"/>
      <c r="BQ55" s="241">
        <v>49</v>
      </c>
      <c r="BR55" s="242"/>
      <c r="BS55" s="1019"/>
      <c r="BT55" s="1020"/>
      <c r="BU55" s="1020"/>
      <c r="BV55" s="1020"/>
      <c r="BW55" s="1020"/>
      <c r="BX55" s="1020"/>
      <c r="BY55" s="1020"/>
      <c r="BZ55" s="1020"/>
      <c r="CA55" s="1020"/>
      <c r="CB55" s="1020"/>
      <c r="CC55" s="1020"/>
      <c r="CD55" s="1020"/>
      <c r="CE55" s="1020"/>
      <c r="CF55" s="1020"/>
      <c r="CG55" s="1041"/>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233"/>
    </row>
    <row r="56" spans="1:131" ht="26.25" customHeight="1">
      <c r="A56" s="241">
        <v>29</v>
      </c>
      <c r="B56" s="1057"/>
      <c r="C56" s="1058"/>
      <c r="D56" s="1058"/>
      <c r="E56" s="1058"/>
      <c r="F56" s="1058"/>
      <c r="G56" s="1058"/>
      <c r="H56" s="1058"/>
      <c r="I56" s="1058"/>
      <c r="J56" s="1058"/>
      <c r="K56" s="1058"/>
      <c r="L56" s="1058"/>
      <c r="M56" s="1058"/>
      <c r="N56" s="1058"/>
      <c r="O56" s="1058"/>
      <c r="P56" s="1059"/>
      <c r="Q56" s="1060"/>
      <c r="R56" s="1052"/>
      <c r="S56" s="1052"/>
      <c r="T56" s="1052"/>
      <c r="U56" s="1052"/>
      <c r="V56" s="1052"/>
      <c r="W56" s="1052"/>
      <c r="X56" s="1052"/>
      <c r="Y56" s="1052"/>
      <c r="Z56" s="1052"/>
      <c r="AA56" s="1052"/>
      <c r="AB56" s="1052"/>
      <c r="AC56" s="1052"/>
      <c r="AD56" s="1052"/>
      <c r="AE56" s="1061"/>
      <c r="AF56" s="1062"/>
      <c r="AG56" s="1063"/>
      <c r="AH56" s="1063"/>
      <c r="AI56" s="1063"/>
      <c r="AJ56" s="1064"/>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00"/>
      <c r="BF56" s="1000"/>
      <c r="BG56" s="1000"/>
      <c r="BH56" s="1000"/>
      <c r="BI56" s="1001"/>
      <c r="BJ56" s="235"/>
      <c r="BK56" s="235"/>
      <c r="BL56" s="235"/>
      <c r="BM56" s="235"/>
      <c r="BN56" s="235"/>
      <c r="BO56" s="244"/>
      <c r="BP56" s="244"/>
      <c r="BQ56" s="241">
        <v>50</v>
      </c>
      <c r="BR56" s="242"/>
      <c r="BS56" s="1019"/>
      <c r="BT56" s="1020"/>
      <c r="BU56" s="1020"/>
      <c r="BV56" s="1020"/>
      <c r="BW56" s="1020"/>
      <c r="BX56" s="1020"/>
      <c r="BY56" s="1020"/>
      <c r="BZ56" s="1020"/>
      <c r="CA56" s="1020"/>
      <c r="CB56" s="1020"/>
      <c r="CC56" s="1020"/>
      <c r="CD56" s="1020"/>
      <c r="CE56" s="1020"/>
      <c r="CF56" s="1020"/>
      <c r="CG56" s="1041"/>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233"/>
    </row>
    <row r="57" spans="1:131" ht="26.25" customHeight="1">
      <c r="A57" s="241">
        <v>30</v>
      </c>
      <c r="B57" s="1057"/>
      <c r="C57" s="1058"/>
      <c r="D57" s="1058"/>
      <c r="E57" s="1058"/>
      <c r="F57" s="1058"/>
      <c r="G57" s="1058"/>
      <c r="H57" s="1058"/>
      <c r="I57" s="1058"/>
      <c r="J57" s="1058"/>
      <c r="K57" s="1058"/>
      <c r="L57" s="1058"/>
      <c r="M57" s="1058"/>
      <c r="N57" s="1058"/>
      <c r="O57" s="1058"/>
      <c r="P57" s="1059"/>
      <c r="Q57" s="1060"/>
      <c r="R57" s="1052"/>
      <c r="S57" s="1052"/>
      <c r="T57" s="1052"/>
      <c r="U57" s="1052"/>
      <c r="V57" s="1052"/>
      <c r="W57" s="1052"/>
      <c r="X57" s="1052"/>
      <c r="Y57" s="1052"/>
      <c r="Z57" s="1052"/>
      <c r="AA57" s="1052"/>
      <c r="AB57" s="1052"/>
      <c r="AC57" s="1052"/>
      <c r="AD57" s="1052"/>
      <c r="AE57" s="1061"/>
      <c r="AF57" s="1062"/>
      <c r="AG57" s="1063"/>
      <c r="AH57" s="1063"/>
      <c r="AI57" s="1063"/>
      <c r="AJ57" s="1064"/>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00"/>
      <c r="BF57" s="1000"/>
      <c r="BG57" s="1000"/>
      <c r="BH57" s="1000"/>
      <c r="BI57" s="1001"/>
      <c r="BJ57" s="235"/>
      <c r="BK57" s="235"/>
      <c r="BL57" s="235"/>
      <c r="BM57" s="235"/>
      <c r="BN57" s="235"/>
      <c r="BO57" s="244"/>
      <c r="BP57" s="244"/>
      <c r="BQ57" s="241">
        <v>51</v>
      </c>
      <c r="BR57" s="242"/>
      <c r="BS57" s="1019"/>
      <c r="BT57" s="1020"/>
      <c r="BU57" s="1020"/>
      <c r="BV57" s="1020"/>
      <c r="BW57" s="1020"/>
      <c r="BX57" s="1020"/>
      <c r="BY57" s="1020"/>
      <c r="BZ57" s="1020"/>
      <c r="CA57" s="1020"/>
      <c r="CB57" s="1020"/>
      <c r="CC57" s="1020"/>
      <c r="CD57" s="1020"/>
      <c r="CE57" s="1020"/>
      <c r="CF57" s="1020"/>
      <c r="CG57" s="1041"/>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233"/>
    </row>
    <row r="58" spans="1:131" ht="26.25" customHeight="1">
      <c r="A58" s="241">
        <v>31</v>
      </c>
      <c r="B58" s="1057"/>
      <c r="C58" s="1058"/>
      <c r="D58" s="1058"/>
      <c r="E58" s="1058"/>
      <c r="F58" s="1058"/>
      <c r="G58" s="1058"/>
      <c r="H58" s="1058"/>
      <c r="I58" s="1058"/>
      <c r="J58" s="1058"/>
      <c r="K58" s="1058"/>
      <c r="L58" s="1058"/>
      <c r="M58" s="1058"/>
      <c r="N58" s="1058"/>
      <c r="O58" s="1058"/>
      <c r="P58" s="1059"/>
      <c r="Q58" s="1060"/>
      <c r="R58" s="1052"/>
      <c r="S58" s="1052"/>
      <c r="T58" s="1052"/>
      <c r="U58" s="1052"/>
      <c r="V58" s="1052"/>
      <c r="W58" s="1052"/>
      <c r="X58" s="1052"/>
      <c r="Y58" s="1052"/>
      <c r="Z58" s="1052"/>
      <c r="AA58" s="1052"/>
      <c r="AB58" s="1052"/>
      <c r="AC58" s="1052"/>
      <c r="AD58" s="1052"/>
      <c r="AE58" s="1061"/>
      <c r="AF58" s="1062"/>
      <c r="AG58" s="1063"/>
      <c r="AH58" s="1063"/>
      <c r="AI58" s="1063"/>
      <c r="AJ58" s="1064"/>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00"/>
      <c r="BF58" s="1000"/>
      <c r="BG58" s="1000"/>
      <c r="BH58" s="1000"/>
      <c r="BI58" s="1001"/>
      <c r="BJ58" s="235"/>
      <c r="BK58" s="235"/>
      <c r="BL58" s="235"/>
      <c r="BM58" s="235"/>
      <c r="BN58" s="235"/>
      <c r="BO58" s="244"/>
      <c r="BP58" s="244"/>
      <c r="BQ58" s="241">
        <v>52</v>
      </c>
      <c r="BR58" s="242"/>
      <c r="BS58" s="1019"/>
      <c r="BT58" s="1020"/>
      <c r="BU58" s="1020"/>
      <c r="BV58" s="1020"/>
      <c r="BW58" s="1020"/>
      <c r="BX58" s="1020"/>
      <c r="BY58" s="1020"/>
      <c r="BZ58" s="1020"/>
      <c r="CA58" s="1020"/>
      <c r="CB58" s="1020"/>
      <c r="CC58" s="1020"/>
      <c r="CD58" s="1020"/>
      <c r="CE58" s="1020"/>
      <c r="CF58" s="1020"/>
      <c r="CG58" s="1041"/>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233"/>
    </row>
    <row r="59" spans="1:131" ht="26.25" customHeight="1">
      <c r="A59" s="241">
        <v>32</v>
      </c>
      <c r="B59" s="1057"/>
      <c r="C59" s="1058"/>
      <c r="D59" s="1058"/>
      <c r="E59" s="1058"/>
      <c r="F59" s="1058"/>
      <c r="G59" s="1058"/>
      <c r="H59" s="1058"/>
      <c r="I59" s="1058"/>
      <c r="J59" s="1058"/>
      <c r="K59" s="1058"/>
      <c r="L59" s="1058"/>
      <c r="M59" s="1058"/>
      <c r="N59" s="1058"/>
      <c r="O59" s="1058"/>
      <c r="P59" s="1059"/>
      <c r="Q59" s="1060"/>
      <c r="R59" s="1052"/>
      <c r="S59" s="1052"/>
      <c r="T59" s="1052"/>
      <c r="U59" s="1052"/>
      <c r="V59" s="1052"/>
      <c r="W59" s="1052"/>
      <c r="X59" s="1052"/>
      <c r="Y59" s="1052"/>
      <c r="Z59" s="1052"/>
      <c r="AA59" s="1052"/>
      <c r="AB59" s="1052"/>
      <c r="AC59" s="1052"/>
      <c r="AD59" s="1052"/>
      <c r="AE59" s="1061"/>
      <c r="AF59" s="1062"/>
      <c r="AG59" s="1063"/>
      <c r="AH59" s="1063"/>
      <c r="AI59" s="1063"/>
      <c r="AJ59" s="1064"/>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00"/>
      <c r="BF59" s="1000"/>
      <c r="BG59" s="1000"/>
      <c r="BH59" s="1000"/>
      <c r="BI59" s="1001"/>
      <c r="BJ59" s="235"/>
      <c r="BK59" s="235"/>
      <c r="BL59" s="235"/>
      <c r="BM59" s="235"/>
      <c r="BN59" s="235"/>
      <c r="BO59" s="244"/>
      <c r="BP59" s="244"/>
      <c r="BQ59" s="241">
        <v>53</v>
      </c>
      <c r="BR59" s="242"/>
      <c r="BS59" s="1019"/>
      <c r="BT59" s="1020"/>
      <c r="BU59" s="1020"/>
      <c r="BV59" s="1020"/>
      <c r="BW59" s="1020"/>
      <c r="BX59" s="1020"/>
      <c r="BY59" s="1020"/>
      <c r="BZ59" s="1020"/>
      <c r="CA59" s="1020"/>
      <c r="CB59" s="1020"/>
      <c r="CC59" s="1020"/>
      <c r="CD59" s="1020"/>
      <c r="CE59" s="1020"/>
      <c r="CF59" s="1020"/>
      <c r="CG59" s="1041"/>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233"/>
    </row>
    <row r="60" spans="1:131" ht="26.25" customHeight="1">
      <c r="A60" s="241">
        <v>33</v>
      </c>
      <c r="B60" s="1057"/>
      <c r="C60" s="1058"/>
      <c r="D60" s="1058"/>
      <c r="E60" s="1058"/>
      <c r="F60" s="1058"/>
      <c r="G60" s="1058"/>
      <c r="H60" s="1058"/>
      <c r="I60" s="1058"/>
      <c r="J60" s="1058"/>
      <c r="K60" s="1058"/>
      <c r="L60" s="1058"/>
      <c r="M60" s="1058"/>
      <c r="N60" s="1058"/>
      <c r="O60" s="1058"/>
      <c r="P60" s="1059"/>
      <c r="Q60" s="1060"/>
      <c r="R60" s="1052"/>
      <c r="S60" s="1052"/>
      <c r="T60" s="1052"/>
      <c r="U60" s="1052"/>
      <c r="V60" s="1052"/>
      <c r="W60" s="1052"/>
      <c r="X60" s="1052"/>
      <c r="Y60" s="1052"/>
      <c r="Z60" s="1052"/>
      <c r="AA60" s="1052"/>
      <c r="AB60" s="1052"/>
      <c r="AC60" s="1052"/>
      <c r="AD60" s="1052"/>
      <c r="AE60" s="1061"/>
      <c r="AF60" s="1062"/>
      <c r="AG60" s="1063"/>
      <c r="AH60" s="1063"/>
      <c r="AI60" s="1063"/>
      <c r="AJ60" s="1064"/>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00"/>
      <c r="BF60" s="1000"/>
      <c r="BG60" s="1000"/>
      <c r="BH60" s="1000"/>
      <c r="BI60" s="1001"/>
      <c r="BJ60" s="235"/>
      <c r="BK60" s="235"/>
      <c r="BL60" s="235"/>
      <c r="BM60" s="235"/>
      <c r="BN60" s="235"/>
      <c r="BO60" s="244"/>
      <c r="BP60" s="244"/>
      <c r="BQ60" s="241">
        <v>54</v>
      </c>
      <c r="BR60" s="242"/>
      <c r="BS60" s="1019"/>
      <c r="BT60" s="1020"/>
      <c r="BU60" s="1020"/>
      <c r="BV60" s="1020"/>
      <c r="BW60" s="1020"/>
      <c r="BX60" s="1020"/>
      <c r="BY60" s="1020"/>
      <c r="BZ60" s="1020"/>
      <c r="CA60" s="1020"/>
      <c r="CB60" s="1020"/>
      <c r="CC60" s="1020"/>
      <c r="CD60" s="1020"/>
      <c r="CE60" s="1020"/>
      <c r="CF60" s="1020"/>
      <c r="CG60" s="1041"/>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233"/>
    </row>
    <row r="61" spans="1:131" ht="26.25" customHeight="1" thickBot="1">
      <c r="A61" s="241">
        <v>34</v>
      </c>
      <c r="B61" s="1057"/>
      <c r="C61" s="1058"/>
      <c r="D61" s="1058"/>
      <c r="E61" s="1058"/>
      <c r="F61" s="1058"/>
      <c r="G61" s="1058"/>
      <c r="H61" s="1058"/>
      <c r="I61" s="1058"/>
      <c r="J61" s="1058"/>
      <c r="K61" s="1058"/>
      <c r="L61" s="1058"/>
      <c r="M61" s="1058"/>
      <c r="N61" s="1058"/>
      <c r="O61" s="1058"/>
      <c r="P61" s="1059"/>
      <c r="Q61" s="1060"/>
      <c r="R61" s="1052"/>
      <c r="S61" s="1052"/>
      <c r="T61" s="1052"/>
      <c r="U61" s="1052"/>
      <c r="V61" s="1052"/>
      <c r="W61" s="1052"/>
      <c r="X61" s="1052"/>
      <c r="Y61" s="1052"/>
      <c r="Z61" s="1052"/>
      <c r="AA61" s="1052"/>
      <c r="AB61" s="1052"/>
      <c r="AC61" s="1052"/>
      <c r="AD61" s="1052"/>
      <c r="AE61" s="1061"/>
      <c r="AF61" s="1062"/>
      <c r="AG61" s="1063"/>
      <c r="AH61" s="1063"/>
      <c r="AI61" s="1063"/>
      <c r="AJ61" s="1064"/>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00"/>
      <c r="BF61" s="1000"/>
      <c r="BG61" s="1000"/>
      <c r="BH61" s="1000"/>
      <c r="BI61" s="1001"/>
      <c r="BJ61" s="235"/>
      <c r="BK61" s="235"/>
      <c r="BL61" s="235"/>
      <c r="BM61" s="235"/>
      <c r="BN61" s="235"/>
      <c r="BO61" s="244"/>
      <c r="BP61" s="244"/>
      <c r="BQ61" s="241">
        <v>55</v>
      </c>
      <c r="BR61" s="242"/>
      <c r="BS61" s="1019"/>
      <c r="BT61" s="1020"/>
      <c r="BU61" s="1020"/>
      <c r="BV61" s="1020"/>
      <c r="BW61" s="1020"/>
      <c r="BX61" s="1020"/>
      <c r="BY61" s="1020"/>
      <c r="BZ61" s="1020"/>
      <c r="CA61" s="1020"/>
      <c r="CB61" s="1020"/>
      <c r="CC61" s="1020"/>
      <c r="CD61" s="1020"/>
      <c r="CE61" s="1020"/>
      <c r="CF61" s="1020"/>
      <c r="CG61" s="1041"/>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233"/>
    </row>
    <row r="62" spans="1:131" ht="26.25" customHeight="1">
      <c r="A62" s="241">
        <v>35</v>
      </c>
      <c r="B62" s="1057"/>
      <c r="C62" s="1058"/>
      <c r="D62" s="1058"/>
      <c r="E62" s="1058"/>
      <c r="F62" s="1058"/>
      <c r="G62" s="1058"/>
      <c r="H62" s="1058"/>
      <c r="I62" s="1058"/>
      <c r="J62" s="1058"/>
      <c r="K62" s="1058"/>
      <c r="L62" s="1058"/>
      <c r="M62" s="1058"/>
      <c r="N62" s="1058"/>
      <c r="O62" s="1058"/>
      <c r="P62" s="1059"/>
      <c r="Q62" s="1060"/>
      <c r="R62" s="1052"/>
      <c r="S62" s="1052"/>
      <c r="T62" s="1052"/>
      <c r="U62" s="1052"/>
      <c r="V62" s="1052"/>
      <c r="W62" s="1052"/>
      <c r="X62" s="1052"/>
      <c r="Y62" s="1052"/>
      <c r="Z62" s="1052"/>
      <c r="AA62" s="1052"/>
      <c r="AB62" s="1052"/>
      <c r="AC62" s="1052"/>
      <c r="AD62" s="1052"/>
      <c r="AE62" s="1061"/>
      <c r="AF62" s="1062"/>
      <c r="AG62" s="1063"/>
      <c r="AH62" s="1063"/>
      <c r="AI62" s="1063"/>
      <c r="AJ62" s="1064"/>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00"/>
      <c r="BF62" s="1000"/>
      <c r="BG62" s="1000"/>
      <c r="BH62" s="1000"/>
      <c r="BI62" s="1001"/>
      <c r="BJ62" s="1054" t="s">
        <v>404</v>
      </c>
      <c r="BK62" s="1055"/>
      <c r="BL62" s="1055"/>
      <c r="BM62" s="1055"/>
      <c r="BN62" s="1056"/>
      <c r="BO62" s="244"/>
      <c r="BP62" s="244"/>
      <c r="BQ62" s="241">
        <v>56</v>
      </c>
      <c r="BR62" s="242"/>
      <c r="BS62" s="1019"/>
      <c r="BT62" s="1020"/>
      <c r="BU62" s="1020"/>
      <c r="BV62" s="1020"/>
      <c r="BW62" s="1020"/>
      <c r="BX62" s="1020"/>
      <c r="BY62" s="1020"/>
      <c r="BZ62" s="1020"/>
      <c r="CA62" s="1020"/>
      <c r="CB62" s="1020"/>
      <c r="CC62" s="1020"/>
      <c r="CD62" s="1020"/>
      <c r="CE62" s="1020"/>
      <c r="CF62" s="1020"/>
      <c r="CG62" s="1041"/>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233"/>
    </row>
    <row r="63" spans="1:131" ht="26.25" customHeight="1" thickBot="1">
      <c r="A63" s="243" t="s">
        <v>391</v>
      </c>
      <c r="B63" s="965" t="s">
        <v>405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7"/>
      <c r="AF63" s="1048">
        <v>1506</v>
      </c>
      <c r="AG63" s="987"/>
      <c r="AH63" s="987"/>
      <c r="AI63" s="987"/>
      <c r="AJ63" s="1049"/>
      <c r="AK63" s="1050"/>
      <c r="AL63" s="991"/>
      <c r="AM63" s="991"/>
      <c r="AN63" s="991"/>
      <c r="AO63" s="991"/>
      <c r="AP63" s="987"/>
      <c r="AQ63" s="987"/>
      <c r="AR63" s="987"/>
      <c r="AS63" s="987"/>
      <c r="AT63" s="987"/>
      <c r="AU63" s="987"/>
      <c r="AV63" s="987"/>
      <c r="AW63" s="987"/>
      <c r="AX63" s="987"/>
      <c r="AY63" s="987"/>
      <c r="AZ63" s="1044"/>
      <c r="BA63" s="1044"/>
      <c r="BB63" s="1044"/>
      <c r="BC63" s="1044"/>
      <c r="BD63" s="1044"/>
      <c r="BE63" s="988"/>
      <c r="BF63" s="988"/>
      <c r="BG63" s="988"/>
      <c r="BH63" s="988"/>
      <c r="BI63" s="989"/>
      <c r="BJ63" s="1045" t="s">
        <v>406</v>
      </c>
      <c r="BK63" s="981"/>
      <c r="BL63" s="981"/>
      <c r="BM63" s="981"/>
      <c r="BN63" s="1046"/>
      <c r="BO63" s="244"/>
      <c r="BP63" s="244"/>
      <c r="BQ63" s="241">
        <v>57</v>
      </c>
      <c r="BR63" s="242"/>
      <c r="BS63" s="1019"/>
      <c r="BT63" s="1020"/>
      <c r="BU63" s="1020"/>
      <c r="BV63" s="1020"/>
      <c r="BW63" s="1020"/>
      <c r="BX63" s="1020"/>
      <c r="BY63" s="1020"/>
      <c r="BZ63" s="1020"/>
      <c r="CA63" s="1020"/>
      <c r="CB63" s="1020"/>
      <c r="CC63" s="1020"/>
      <c r="CD63" s="1020"/>
      <c r="CE63" s="1020"/>
      <c r="CF63" s="1020"/>
      <c r="CG63" s="1041"/>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9"/>
      <c r="BT64" s="1020"/>
      <c r="BU64" s="1020"/>
      <c r="BV64" s="1020"/>
      <c r="BW64" s="1020"/>
      <c r="BX64" s="1020"/>
      <c r="BY64" s="1020"/>
      <c r="BZ64" s="1020"/>
      <c r="CA64" s="1020"/>
      <c r="CB64" s="1020"/>
      <c r="CC64" s="1020"/>
      <c r="CD64" s="1020"/>
      <c r="CE64" s="1020"/>
      <c r="CF64" s="1020"/>
      <c r="CG64" s="1041"/>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233"/>
    </row>
    <row r="65" spans="1:131" ht="26.25" customHeight="1" thickBot="1">
      <c r="A65" s="235" t="s">
        <v>407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9"/>
      <c r="BT65" s="1020"/>
      <c r="BU65" s="1020"/>
      <c r="BV65" s="1020"/>
      <c r="BW65" s="1020"/>
      <c r="BX65" s="1020"/>
      <c r="BY65" s="1020"/>
      <c r="BZ65" s="1020"/>
      <c r="CA65" s="1020"/>
      <c r="CB65" s="1020"/>
      <c r="CC65" s="1020"/>
      <c r="CD65" s="1020"/>
      <c r="CE65" s="1020"/>
      <c r="CF65" s="1020"/>
      <c r="CG65" s="1041"/>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233"/>
    </row>
    <row r="66" spans="1:131" ht="26.25" customHeight="1">
      <c r="A66" s="1022" t="s">
        <v>408</v>
      </c>
      <c r="B66" s="1023"/>
      <c r="C66" s="1023"/>
      <c r="D66" s="1023"/>
      <c r="E66" s="1023"/>
      <c r="F66" s="1023"/>
      <c r="G66" s="1023"/>
      <c r="H66" s="1023"/>
      <c r="I66" s="1023"/>
      <c r="J66" s="1023"/>
      <c r="K66" s="1023"/>
      <c r="L66" s="1023"/>
      <c r="M66" s="1023"/>
      <c r="N66" s="1023"/>
      <c r="O66" s="1023"/>
      <c r="P66" s="1024"/>
      <c r="Q66" s="1028" t="s">
        <v>409</v>
      </c>
      <c r="R66" s="1029"/>
      <c r="S66" s="1029"/>
      <c r="T66" s="1029"/>
      <c r="U66" s="1030"/>
      <c r="V66" s="1028" t="s">
        <v>410</v>
      </c>
      <c r="W66" s="1029"/>
      <c r="X66" s="1029"/>
      <c r="Y66" s="1029"/>
      <c r="Z66" s="1030"/>
      <c r="AA66" s="1028" t="s">
        <v>398</v>
      </c>
      <c r="AB66" s="1029"/>
      <c r="AC66" s="1029"/>
      <c r="AD66" s="1029"/>
      <c r="AE66" s="1030"/>
      <c r="AF66" s="1034" t="s">
        <v>411</v>
      </c>
      <c r="AG66" s="1035"/>
      <c r="AH66" s="1035"/>
      <c r="AI66" s="1035"/>
      <c r="AJ66" s="1036"/>
      <c r="AK66" s="1028" t="s">
        <v>400</v>
      </c>
      <c r="AL66" s="1023"/>
      <c r="AM66" s="1023"/>
      <c r="AN66" s="1023"/>
      <c r="AO66" s="1024"/>
      <c r="AP66" s="1028" t="s">
        <v>412</v>
      </c>
      <c r="AQ66" s="1029"/>
      <c r="AR66" s="1029"/>
      <c r="AS66" s="1029"/>
      <c r="AT66" s="1030"/>
      <c r="AU66" s="1028" t="s">
        <v>413</v>
      </c>
      <c r="AV66" s="1029"/>
      <c r="AW66" s="1029"/>
      <c r="AX66" s="1029"/>
      <c r="AY66" s="1030"/>
      <c r="AZ66" s="1028" t="s">
        <v>380</v>
      </c>
      <c r="BA66" s="1029"/>
      <c r="BB66" s="1029"/>
      <c r="BC66" s="1029"/>
      <c r="BD66" s="1042"/>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3"/>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06" t="s">
        <v>589</v>
      </c>
      <c r="C68" s="1007"/>
      <c r="D68" s="1007"/>
      <c r="E68" s="1007"/>
      <c r="F68" s="1007"/>
      <c r="G68" s="1007"/>
      <c r="H68" s="1007"/>
      <c r="I68" s="1007"/>
      <c r="J68" s="1007"/>
      <c r="K68" s="1007"/>
      <c r="L68" s="1007"/>
      <c r="M68" s="1007"/>
      <c r="N68" s="1007"/>
      <c r="O68" s="1007"/>
      <c r="P68" s="1007"/>
      <c r="Q68" s="1015">
        <v>2375</v>
      </c>
      <c r="R68" s="1012"/>
      <c r="S68" s="1012"/>
      <c r="T68" s="1012"/>
      <c r="U68" s="1012"/>
      <c r="V68" s="1012">
        <v>2335</v>
      </c>
      <c r="W68" s="1012"/>
      <c r="X68" s="1012"/>
      <c r="Y68" s="1012"/>
      <c r="Z68" s="1012"/>
      <c r="AA68" s="1012">
        <v>40</v>
      </c>
      <c r="AB68" s="1012"/>
      <c r="AC68" s="1012"/>
      <c r="AD68" s="1012"/>
      <c r="AE68" s="1012"/>
      <c r="AF68" s="1012">
        <v>32</v>
      </c>
      <c r="AG68" s="1012"/>
      <c r="AH68" s="1012"/>
      <c r="AI68" s="1012"/>
      <c r="AJ68" s="1012"/>
      <c r="AK68" s="1012">
        <v>119</v>
      </c>
      <c r="AL68" s="1012"/>
      <c r="AM68" s="1012"/>
      <c r="AN68" s="1012"/>
      <c r="AO68" s="1012"/>
      <c r="AP68" s="1012">
        <v>990</v>
      </c>
      <c r="AQ68" s="1012"/>
      <c r="AR68" s="1012"/>
      <c r="AS68" s="1012"/>
      <c r="AT68" s="1012"/>
      <c r="AU68" s="1012">
        <v>990</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7" t="s">
        <v>590</v>
      </c>
      <c r="C69" s="1007"/>
      <c r="D69" s="1007"/>
      <c r="E69" s="1007"/>
      <c r="F69" s="1007"/>
      <c r="G69" s="1007"/>
      <c r="H69" s="1007"/>
      <c r="I69" s="1007"/>
      <c r="J69" s="1007"/>
      <c r="K69" s="1007"/>
      <c r="L69" s="1007"/>
      <c r="M69" s="1007"/>
      <c r="N69" s="1007"/>
      <c r="O69" s="1007"/>
      <c r="P69" s="1007"/>
      <c r="Q69" s="1005">
        <v>757</v>
      </c>
      <c r="R69" s="999"/>
      <c r="S69" s="999"/>
      <c r="T69" s="999"/>
      <c r="U69" s="999"/>
      <c r="V69" s="999">
        <v>630</v>
      </c>
      <c r="W69" s="999"/>
      <c r="X69" s="999"/>
      <c r="Y69" s="999"/>
      <c r="Z69" s="999"/>
      <c r="AA69" s="999">
        <v>127</v>
      </c>
      <c r="AB69" s="999"/>
      <c r="AC69" s="999"/>
      <c r="AD69" s="999"/>
      <c r="AE69" s="999"/>
      <c r="AF69" s="999">
        <v>127</v>
      </c>
      <c r="AG69" s="999"/>
      <c r="AH69" s="999"/>
      <c r="AI69" s="999"/>
      <c r="AJ69" s="999"/>
      <c r="AK69" s="999">
        <v>60</v>
      </c>
      <c r="AL69" s="999"/>
      <c r="AM69" s="999"/>
      <c r="AN69" s="999"/>
      <c r="AO69" s="999"/>
      <c r="AP69" s="999">
        <v>991</v>
      </c>
      <c r="AQ69" s="999"/>
      <c r="AR69" s="999"/>
      <c r="AS69" s="999"/>
      <c r="AT69" s="999"/>
      <c r="AU69" s="999" t="s">
        <v>581</v>
      </c>
      <c r="AV69" s="999"/>
      <c r="AW69" s="999"/>
      <c r="AX69" s="999"/>
      <c r="AY69" s="999"/>
      <c r="AZ69" s="1000" t="s">
        <v>591</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7" t="s">
        <v>592</v>
      </c>
      <c r="C70" s="1007"/>
      <c r="D70" s="1007"/>
      <c r="E70" s="1007"/>
      <c r="F70" s="1007"/>
      <c r="G70" s="1007"/>
      <c r="H70" s="1007"/>
      <c r="I70" s="1007"/>
      <c r="J70" s="1007"/>
      <c r="K70" s="1007"/>
      <c r="L70" s="1007"/>
      <c r="M70" s="1007"/>
      <c r="N70" s="1007"/>
      <c r="O70" s="1007"/>
      <c r="P70" s="1007"/>
      <c r="Q70" s="1005">
        <v>0</v>
      </c>
      <c r="R70" s="999"/>
      <c r="S70" s="999"/>
      <c r="T70" s="999"/>
      <c r="U70" s="999"/>
      <c r="V70" s="999">
        <v>18</v>
      </c>
      <c r="W70" s="999"/>
      <c r="X70" s="999"/>
      <c r="Y70" s="999"/>
      <c r="Z70" s="999"/>
      <c r="AA70" s="999">
        <v>-18</v>
      </c>
      <c r="AB70" s="999"/>
      <c r="AC70" s="999"/>
      <c r="AD70" s="999"/>
      <c r="AE70" s="999"/>
      <c r="AF70" s="999">
        <v>-18</v>
      </c>
      <c r="AG70" s="999"/>
      <c r="AH70" s="999"/>
      <c r="AI70" s="999"/>
      <c r="AJ70" s="999"/>
      <c r="AK70" s="999">
        <v>0</v>
      </c>
      <c r="AL70" s="999"/>
      <c r="AM70" s="999"/>
      <c r="AN70" s="999"/>
      <c r="AO70" s="999"/>
      <c r="AP70" s="999">
        <v>36</v>
      </c>
      <c r="AQ70" s="999"/>
      <c r="AR70" s="999"/>
      <c r="AS70" s="999"/>
      <c r="AT70" s="999"/>
      <c r="AU70" s="999" t="s">
        <v>581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7" t="s">
        <v>593</v>
      </c>
      <c r="C71" s="1007"/>
      <c r="D71" s="1007"/>
      <c r="E71" s="1007"/>
      <c r="F71" s="1007"/>
      <c r="G71" s="1007"/>
      <c r="H71" s="1007"/>
      <c r="I71" s="1007"/>
      <c r="J71" s="1007"/>
      <c r="K71" s="1007"/>
      <c r="L71" s="1007"/>
      <c r="M71" s="1007"/>
      <c r="N71" s="1007"/>
      <c r="O71" s="1007"/>
      <c r="P71" s="1007"/>
      <c r="Q71" s="1005">
        <v>1245</v>
      </c>
      <c r="R71" s="999"/>
      <c r="S71" s="999"/>
      <c r="T71" s="999"/>
      <c r="U71" s="999"/>
      <c r="V71" s="999">
        <v>1228</v>
      </c>
      <c r="W71" s="999"/>
      <c r="X71" s="999"/>
      <c r="Y71" s="999"/>
      <c r="Z71" s="999"/>
      <c r="AA71" s="999">
        <v>17</v>
      </c>
      <c r="AB71" s="999"/>
      <c r="AC71" s="999"/>
      <c r="AD71" s="999"/>
      <c r="AE71" s="999"/>
      <c r="AF71" s="999">
        <v>17</v>
      </c>
      <c r="AG71" s="999"/>
      <c r="AH71" s="999"/>
      <c r="AI71" s="999"/>
      <c r="AJ71" s="999"/>
      <c r="AK71" s="999">
        <v>70</v>
      </c>
      <c r="AL71" s="999"/>
      <c r="AM71" s="999"/>
      <c r="AN71" s="999"/>
      <c r="AO71" s="999"/>
      <c r="AP71" s="999">
        <v>792</v>
      </c>
      <c r="AQ71" s="999"/>
      <c r="AR71" s="999"/>
      <c r="AS71" s="999"/>
      <c r="AT71" s="999"/>
      <c r="AU71" s="999" t="s">
        <v>581</v>
      </c>
      <c r="AV71" s="999"/>
      <c r="AW71" s="999"/>
      <c r="AX71" s="999"/>
      <c r="AY71" s="999"/>
      <c r="AZ71" s="1000" t="s">
        <v>591</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7" t="s">
        <v>594</v>
      </c>
      <c r="C72" s="1007"/>
      <c r="D72" s="1007"/>
      <c r="E72" s="1007"/>
      <c r="F72" s="1007"/>
      <c r="G72" s="1007"/>
      <c r="H72" s="1007"/>
      <c r="I72" s="1007"/>
      <c r="J72" s="1007"/>
      <c r="K72" s="1007"/>
      <c r="L72" s="1007"/>
      <c r="M72" s="1007"/>
      <c r="N72" s="1007"/>
      <c r="O72" s="1007"/>
      <c r="P72" s="1007"/>
      <c r="Q72" s="1005">
        <v>794</v>
      </c>
      <c r="R72" s="999"/>
      <c r="S72" s="999"/>
      <c r="T72" s="999"/>
      <c r="U72" s="999"/>
      <c r="V72" s="999">
        <v>734</v>
      </c>
      <c r="W72" s="999"/>
      <c r="X72" s="999"/>
      <c r="Y72" s="999"/>
      <c r="Z72" s="999"/>
      <c r="AA72" s="999">
        <v>60</v>
      </c>
      <c r="AB72" s="999"/>
      <c r="AC72" s="999"/>
      <c r="AD72" s="999"/>
      <c r="AE72" s="999"/>
      <c r="AF72" s="999">
        <v>60</v>
      </c>
      <c r="AG72" s="999"/>
      <c r="AH72" s="999"/>
      <c r="AI72" s="999"/>
      <c r="AJ72" s="999"/>
      <c r="AK72" s="999">
        <v>24</v>
      </c>
      <c r="AL72" s="999"/>
      <c r="AM72" s="999"/>
      <c r="AN72" s="999"/>
      <c r="AO72" s="999"/>
      <c r="AP72" s="999">
        <v>438</v>
      </c>
      <c r="AQ72" s="999"/>
      <c r="AR72" s="999"/>
      <c r="AS72" s="999"/>
      <c r="AT72" s="999"/>
      <c r="AU72" s="999" t="s">
        <v>581</v>
      </c>
      <c r="AV72" s="999"/>
      <c r="AW72" s="999"/>
      <c r="AX72" s="999"/>
      <c r="AY72" s="999"/>
      <c r="AZ72" s="1000" t="s">
        <v>591</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7" t="s">
        <v>595</v>
      </c>
      <c r="C73" s="1007"/>
      <c r="D73" s="1007"/>
      <c r="E73" s="1007"/>
      <c r="F73" s="1007"/>
      <c r="G73" s="1007"/>
      <c r="H73" s="1007"/>
      <c r="I73" s="1007"/>
      <c r="J73" s="1007"/>
      <c r="K73" s="1007"/>
      <c r="L73" s="1007"/>
      <c r="M73" s="1007"/>
      <c r="N73" s="1007"/>
      <c r="O73" s="1007"/>
      <c r="P73" s="1007"/>
      <c r="Q73" s="1005">
        <v>311</v>
      </c>
      <c r="R73" s="999"/>
      <c r="S73" s="999"/>
      <c r="T73" s="999"/>
      <c r="U73" s="999"/>
      <c r="V73" s="999">
        <v>286</v>
      </c>
      <c r="W73" s="999"/>
      <c r="X73" s="999"/>
      <c r="Y73" s="999"/>
      <c r="Z73" s="999"/>
      <c r="AA73" s="999">
        <v>25</v>
      </c>
      <c r="AB73" s="999"/>
      <c r="AC73" s="999"/>
      <c r="AD73" s="999"/>
      <c r="AE73" s="999"/>
      <c r="AF73" s="999">
        <v>25</v>
      </c>
      <c r="AG73" s="999"/>
      <c r="AH73" s="999"/>
      <c r="AI73" s="999"/>
      <c r="AJ73" s="999"/>
      <c r="AK73" s="999">
        <v>4</v>
      </c>
      <c r="AL73" s="999"/>
      <c r="AM73" s="999"/>
      <c r="AN73" s="999"/>
      <c r="AO73" s="999"/>
      <c r="AP73" s="999">
        <v>162</v>
      </c>
      <c r="AQ73" s="999"/>
      <c r="AR73" s="999"/>
      <c r="AS73" s="999"/>
      <c r="AT73" s="999"/>
      <c r="AU73" s="999" t="s">
        <v>581</v>
      </c>
      <c r="AV73" s="999"/>
      <c r="AW73" s="999"/>
      <c r="AX73" s="999"/>
      <c r="AY73" s="999"/>
      <c r="AZ73" s="1000" t="s">
        <v>591</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6" t="s">
        <v>596</v>
      </c>
      <c r="C74" s="1007"/>
      <c r="D74" s="1007"/>
      <c r="E74" s="1007"/>
      <c r="F74" s="1007"/>
      <c r="G74" s="1007"/>
      <c r="H74" s="1007"/>
      <c r="I74" s="1007"/>
      <c r="J74" s="1007"/>
      <c r="K74" s="1007"/>
      <c r="L74" s="1007"/>
      <c r="M74" s="1007"/>
      <c r="N74" s="1007"/>
      <c r="O74" s="1007"/>
      <c r="P74" s="1007"/>
      <c r="Q74" s="1005">
        <v>7569</v>
      </c>
      <c r="R74" s="999"/>
      <c r="S74" s="999"/>
      <c r="T74" s="999"/>
      <c r="U74" s="999"/>
      <c r="V74" s="999">
        <v>7060</v>
      </c>
      <c r="W74" s="999"/>
      <c r="X74" s="999"/>
      <c r="Y74" s="999"/>
      <c r="Z74" s="999"/>
      <c r="AA74" s="999">
        <v>509</v>
      </c>
      <c r="AB74" s="999"/>
      <c r="AC74" s="999"/>
      <c r="AD74" s="999"/>
      <c r="AE74" s="999"/>
      <c r="AF74" s="999">
        <v>509</v>
      </c>
      <c r="AG74" s="999"/>
      <c r="AH74" s="999"/>
      <c r="AI74" s="999"/>
      <c r="AJ74" s="999"/>
      <c r="AK74" s="999">
        <v>3</v>
      </c>
      <c r="AL74" s="999"/>
      <c r="AM74" s="999"/>
      <c r="AN74" s="999"/>
      <c r="AO74" s="999"/>
      <c r="AP74" s="999" t="s">
        <v>581</v>
      </c>
      <c r="AQ74" s="999"/>
      <c r="AR74" s="999"/>
      <c r="AS74" s="999"/>
      <c r="AT74" s="999"/>
      <c r="AU74" s="999" t="s">
        <v>581</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6" t="s">
        <v>597</v>
      </c>
      <c r="C75" s="1007"/>
      <c r="D75" s="1007"/>
      <c r="E75" s="1007"/>
      <c r="F75" s="1007"/>
      <c r="G75" s="1007"/>
      <c r="H75" s="1007"/>
      <c r="I75" s="1007"/>
      <c r="J75" s="1007"/>
      <c r="K75" s="1007"/>
      <c r="L75" s="1007"/>
      <c r="M75" s="1007"/>
      <c r="N75" s="1007"/>
      <c r="O75" s="1007"/>
      <c r="P75" s="1007"/>
      <c r="Q75" s="1008">
        <v>10</v>
      </c>
      <c r="R75" s="1009"/>
      <c r="S75" s="1009"/>
      <c r="T75" s="1009"/>
      <c r="U75" s="1010"/>
      <c r="V75" s="1011">
        <v>4</v>
      </c>
      <c r="W75" s="1009"/>
      <c r="X75" s="1009"/>
      <c r="Y75" s="1009"/>
      <c r="Z75" s="1010"/>
      <c r="AA75" s="1011">
        <v>6</v>
      </c>
      <c r="AB75" s="1009"/>
      <c r="AC75" s="1009"/>
      <c r="AD75" s="1009"/>
      <c r="AE75" s="1010"/>
      <c r="AF75" s="1011">
        <v>6</v>
      </c>
      <c r="AG75" s="1009"/>
      <c r="AH75" s="1009"/>
      <c r="AI75" s="1009"/>
      <c r="AJ75" s="1010"/>
      <c r="AK75" s="1011">
        <v>0</v>
      </c>
      <c r="AL75" s="1009"/>
      <c r="AM75" s="1009"/>
      <c r="AN75" s="1009"/>
      <c r="AO75" s="1010"/>
      <c r="AP75" s="999" t="s">
        <v>581</v>
      </c>
      <c r="AQ75" s="999"/>
      <c r="AR75" s="999"/>
      <c r="AS75" s="999"/>
      <c r="AT75" s="999"/>
      <c r="AU75" s="999" t="s">
        <v>581</v>
      </c>
      <c r="AV75" s="999"/>
      <c r="AW75" s="999"/>
      <c r="AX75" s="999"/>
      <c r="AY75" s="999"/>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6" t="s">
        <v>598</v>
      </c>
      <c r="C76" s="1007"/>
      <c r="D76" s="1007"/>
      <c r="E76" s="1007"/>
      <c r="F76" s="1007"/>
      <c r="G76" s="1007"/>
      <c r="H76" s="1007"/>
      <c r="I76" s="1007"/>
      <c r="J76" s="1007"/>
      <c r="K76" s="1007"/>
      <c r="L76" s="1007"/>
      <c r="M76" s="1007"/>
      <c r="N76" s="1007"/>
      <c r="O76" s="1007"/>
      <c r="P76" s="1007"/>
      <c r="Q76" s="1008">
        <v>236</v>
      </c>
      <c r="R76" s="1009"/>
      <c r="S76" s="1009"/>
      <c r="T76" s="1009"/>
      <c r="U76" s="1010"/>
      <c r="V76" s="1011">
        <v>204</v>
      </c>
      <c r="W76" s="1009"/>
      <c r="X76" s="1009"/>
      <c r="Y76" s="1009"/>
      <c r="Z76" s="1010"/>
      <c r="AA76" s="1011">
        <v>32</v>
      </c>
      <c r="AB76" s="1009"/>
      <c r="AC76" s="1009"/>
      <c r="AD76" s="1009"/>
      <c r="AE76" s="1010"/>
      <c r="AF76" s="1011">
        <v>32</v>
      </c>
      <c r="AG76" s="1009"/>
      <c r="AH76" s="1009"/>
      <c r="AI76" s="1009"/>
      <c r="AJ76" s="1010"/>
      <c r="AK76" s="1011">
        <v>13</v>
      </c>
      <c r="AL76" s="1009"/>
      <c r="AM76" s="1009"/>
      <c r="AN76" s="1009"/>
      <c r="AO76" s="1010"/>
      <c r="AP76" s="999" t="s">
        <v>581</v>
      </c>
      <c r="AQ76" s="999"/>
      <c r="AR76" s="999"/>
      <c r="AS76" s="999"/>
      <c r="AT76" s="999"/>
      <c r="AU76" s="999" t="s">
        <v>581</v>
      </c>
      <c r="AV76" s="999"/>
      <c r="AW76" s="999"/>
      <c r="AX76" s="999"/>
      <c r="AY76" s="999"/>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6" t="s">
        <v>599</v>
      </c>
      <c r="C77" s="1007"/>
      <c r="D77" s="1007"/>
      <c r="E77" s="1007"/>
      <c r="F77" s="1007"/>
      <c r="G77" s="1007"/>
      <c r="H77" s="1007"/>
      <c r="I77" s="1007"/>
      <c r="J77" s="1007"/>
      <c r="K77" s="1007"/>
      <c r="L77" s="1007"/>
      <c r="M77" s="1007"/>
      <c r="N77" s="1007"/>
      <c r="O77" s="1007"/>
      <c r="P77" s="1007"/>
      <c r="Q77" s="1008">
        <v>22</v>
      </c>
      <c r="R77" s="1009"/>
      <c r="S77" s="1009"/>
      <c r="T77" s="1009"/>
      <c r="U77" s="1010"/>
      <c r="V77" s="1011">
        <v>13</v>
      </c>
      <c r="W77" s="1009"/>
      <c r="X77" s="1009"/>
      <c r="Y77" s="1009"/>
      <c r="Z77" s="1010"/>
      <c r="AA77" s="1011">
        <v>9</v>
      </c>
      <c r="AB77" s="1009"/>
      <c r="AC77" s="1009"/>
      <c r="AD77" s="1009"/>
      <c r="AE77" s="1010"/>
      <c r="AF77" s="1011">
        <v>10</v>
      </c>
      <c r="AG77" s="1009"/>
      <c r="AH77" s="1009"/>
      <c r="AI77" s="1009"/>
      <c r="AJ77" s="1010"/>
      <c r="AK77" s="1011">
        <v>0</v>
      </c>
      <c r="AL77" s="1009"/>
      <c r="AM77" s="1009"/>
      <c r="AN77" s="1009"/>
      <c r="AO77" s="1010"/>
      <c r="AP77" s="999" t="s">
        <v>581</v>
      </c>
      <c r="AQ77" s="999"/>
      <c r="AR77" s="999"/>
      <c r="AS77" s="999"/>
      <c r="AT77" s="999"/>
      <c r="AU77" s="999" t="s">
        <v>581</v>
      </c>
      <c r="AV77" s="999"/>
      <c r="AW77" s="999"/>
      <c r="AX77" s="999"/>
      <c r="AY77" s="999"/>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6" t="s">
        <v>600</v>
      </c>
      <c r="C78" s="1007"/>
      <c r="D78" s="1007"/>
      <c r="E78" s="1007"/>
      <c r="F78" s="1007"/>
      <c r="G78" s="1007"/>
      <c r="H78" s="1007"/>
      <c r="I78" s="1007"/>
      <c r="J78" s="1007"/>
      <c r="K78" s="1007"/>
      <c r="L78" s="1007"/>
      <c r="M78" s="1007"/>
      <c r="N78" s="1007"/>
      <c r="O78" s="1007"/>
      <c r="P78" s="1007"/>
      <c r="Q78" s="1005">
        <v>31</v>
      </c>
      <c r="R78" s="999"/>
      <c r="S78" s="999"/>
      <c r="T78" s="999"/>
      <c r="U78" s="999"/>
      <c r="V78" s="999">
        <v>27</v>
      </c>
      <c r="W78" s="999"/>
      <c r="X78" s="999"/>
      <c r="Y78" s="999"/>
      <c r="Z78" s="999"/>
      <c r="AA78" s="999">
        <v>4</v>
      </c>
      <c r="AB78" s="999"/>
      <c r="AC78" s="999"/>
      <c r="AD78" s="999"/>
      <c r="AE78" s="999"/>
      <c r="AF78" s="999">
        <v>4</v>
      </c>
      <c r="AG78" s="999"/>
      <c r="AH78" s="999"/>
      <c r="AI78" s="999"/>
      <c r="AJ78" s="999"/>
      <c r="AK78" s="999">
        <v>0</v>
      </c>
      <c r="AL78" s="999"/>
      <c r="AM78" s="999"/>
      <c r="AN78" s="999"/>
      <c r="AO78" s="999"/>
      <c r="AP78" s="999" t="s">
        <v>581</v>
      </c>
      <c r="AQ78" s="999"/>
      <c r="AR78" s="999"/>
      <c r="AS78" s="999"/>
      <c r="AT78" s="999"/>
      <c r="AU78" s="999" t="s">
        <v>581</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6" t="s">
        <v>601</v>
      </c>
      <c r="C79" s="1007"/>
      <c r="D79" s="1007"/>
      <c r="E79" s="1007"/>
      <c r="F79" s="1007"/>
      <c r="G79" s="1007"/>
      <c r="H79" s="1007"/>
      <c r="I79" s="1007"/>
      <c r="J79" s="1007"/>
      <c r="K79" s="1007"/>
      <c r="L79" s="1007"/>
      <c r="M79" s="1007"/>
      <c r="N79" s="1007"/>
      <c r="O79" s="1007"/>
      <c r="P79" s="1007"/>
      <c r="Q79" s="1005">
        <v>14769</v>
      </c>
      <c r="R79" s="999"/>
      <c r="S79" s="999"/>
      <c r="T79" s="999"/>
      <c r="U79" s="999"/>
      <c r="V79" s="999">
        <v>14295</v>
      </c>
      <c r="W79" s="999"/>
      <c r="X79" s="999"/>
      <c r="Y79" s="999"/>
      <c r="Z79" s="999"/>
      <c r="AA79" s="999">
        <v>474</v>
      </c>
      <c r="AB79" s="999"/>
      <c r="AC79" s="999"/>
      <c r="AD79" s="999"/>
      <c r="AE79" s="999"/>
      <c r="AF79" s="999">
        <v>474</v>
      </c>
      <c r="AG79" s="999"/>
      <c r="AH79" s="999"/>
      <c r="AI79" s="999"/>
      <c r="AJ79" s="999"/>
      <c r="AK79" s="999">
        <v>0</v>
      </c>
      <c r="AL79" s="999"/>
      <c r="AM79" s="999"/>
      <c r="AN79" s="999"/>
      <c r="AO79" s="999"/>
      <c r="AP79" s="999" t="s">
        <v>581</v>
      </c>
      <c r="AQ79" s="999"/>
      <c r="AR79" s="999"/>
      <c r="AS79" s="999"/>
      <c r="AT79" s="999"/>
      <c r="AU79" s="999" t="s">
        <v>581</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6" t="s">
        <v>602</v>
      </c>
      <c r="C80" s="1007"/>
      <c r="D80" s="1007"/>
      <c r="E80" s="1007"/>
      <c r="F80" s="1007"/>
      <c r="G80" s="1007"/>
      <c r="H80" s="1007"/>
      <c r="I80" s="1007"/>
      <c r="J80" s="1007"/>
      <c r="K80" s="1007"/>
      <c r="L80" s="1007"/>
      <c r="M80" s="1007"/>
      <c r="N80" s="1007"/>
      <c r="O80" s="1007"/>
      <c r="P80" s="1007"/>
      <c r="Q80" s="1005">
        <v>171</v>
      </c>
      <c r="R80" s="999"/>
      <c r="S80" s="999"/>
      <c r="T80" s="999"/>
      <c r="U80" s="999"/>
      <c r="V80" s="999">
        <v>151</v>
      </c>
      <c r="W80" s="999"/>
      <c r="X80" s="999"/>
      <c r="Y80" s="999"/>
      <c r="Z80" s="999"/>
      <c r="AA80" s="999">
        <v>20</v>
      </c>
      <c r="AB80" s="999"/>
      <c r="AC80" s="999"/>
      <c r="AD80" s="999"/>
      <c r="AE80" s="999"/>
      <c r="AF80" s="999">
        <v>20</v>
      </c>
      <c r="AG80" s="999"/>
      <c r="AH80" s="999"/>
      <c r="AI80" s="999"/>
      <c r="AJ80" s="999"/>
      <c r="AK80" s="999">
        <v>0</v>
      </c>
      <c r="AL80" s="999"/>
      <c r="AM80" s="999"/>
      <c r="AN80" s="999"/>
      <c r="AO80" s="999"/>
      <c r="AP80" s="999" t="s">
        <v>581</v>
      </c>
      <c r="AQ80" s="999"/>
      <c r="AR80" s="999"/>
      <c r="AS80" s="999"/>
      <c r="AT80" s="999"/>
      <c r="AU80" s="999" t="s">
        <v>581</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6" t="s">
        <v>603</v>
      </c>
      <c r="C81" s="1007"/>
      <c r="D81" s="1007"/>
      <c r="E81" s="1007"/>
      <c r="F81" s="1007"/>
      <c r="G81" s="1007"/>
      <c r="H81" s="1007"/>
      <c r="I81" s="1007"/>
      <c r="J81" s="1007"/>
      <c r="K81" s="1007"/>
      <c r="L81" s="1007"/>
      <c r="M81" s="1007"/>
      <c r="N81" s="1007"/>
      <c r="O81" s="1007"/>
      <c r="P81" s="1007"/>
      <c r="Q81" s="1005">
        <v>1607</v>
      </c>
      <c r="R81" s="999"/>
      <c r="S81" s="999"/>
      <c r="T81" s="999"/>
      <c r="U81" s="999"/>
      <c r="V81" s="999">
        <v>1564</v>
      </c>
      <c r="W81" s="999"/>
      <c r="X81" s="999"/>
      <c r="Y81" s="999"/>
      <c r="Z81" s="999"/>
      <c r="AA81" s="999">
        <v>43</v>
      </c>
      <c r="AB81" s="999"/>
      <c r="AC81" s="999"/>
      <c r="AD81" s="999"/>
      <c r="AE81" s="999"/>
      <c r="AF81" s="999">
        <v>43</v>
      </c>
      <c r="AG81" s="999"/>
      <c r="AH81" s="999"/>
      <c r="AI81" s="999"/>
      <c r="AJ81" s="999"/>
      <c r="AK81" s="999">
        <v>0</v>
      </c>
      <c r="AL81" s="999"/>
      <c r="AM81" s="999"/>
      <c r="AN81" s="999"/>
      <c r="AO81" s="999"/>
      <c r="AP81" s="999" t="s">
        <v>581</v>
      </c>
      <c r="AQ81" s="999"/>
      <c r="AR81" s="999"/>
      <c r="AS81" s="999"/>
      <c r="AT81" s="999"/>
      <c r="AU81" s="999" t="s">
        <v>581</v>
      </c>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6" t="s">
        <v>604</v>
      </c>
      <c r="C82" s="1007"/>
      <c r="D82" s="1007"/>
      <c r="E82" s="1007"/>
      <c r="F82" s="1007"/>
      <c r="G82" s="1007"/>
      <c r="H82" s="1007"/>
      <c r="I82" s="1007"/>
      <c r="J82" s="1007"/>
      <c r="K82" s="1007"/>
      <c r="L82" s="1007"/>
      <c r="M82" s="1007"/>
      <c r="N82" s="1007"/>
      <c r="O82" s="1007"/>
      <c r="P82" s="1007"/>
      <c r="Q82" s="1005">
        <v>36417</v>
      </c>
      <c r="R82" s="999"/>
      <c r="S82" s="999"/>
      <c r="T82" s="999"/>
      <c r="U82" s="999"/>
      <c r="V82" s="999">
        <v>35257</v>
      </c>
      <c r="W82" s="999"/>
      <c r="X82" s="999"/>
      <c r="Y82" s="999"/>
      <c r="Z82" s="999"/>
      <c r="AA82" s="999">
        <v>1160</v>
      </c>
      <c r="AB82" s="999"/>
      <c r="AC82" s="999"/>
      <c r="AD82" s="999"/>
      <c r="AE82" s="999"/>
      <c r="AF82" s="999">
        <v>1160</v>
      </c>
      <c r="AG82" s="999"/>
      <c r="AH82" s="999"/>
      <c r="AI82" s="999"/>
      <c r="AJ82" s="999"/>
      <c r="AK82" s="999">
        <v>771</v>
      </c>
      <c r="AL82" s="999"/>
      <c r="AM82" s="999"/>
      <c r="AN82" s="999"/>
      <c r="AO82" s="999"/>
      <c r="AP82" s="999" t="s">
        <v>581</v>
      </c>
      <c r="AQ82" s="999"/>
      <c r="AR82" s="999"/>
      <c r="AS82" s="999"/>
      <c r="AT82" s="999"/>
      <c r="AU82" s="999" t="s">
        <v>581</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391</v>
      </c>
      <c r="B88" s="965" t="s">
        <v>414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5" t="s">
        <v>415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420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422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423</v>
      </c>
      <c r="AB109" s="924"/>
      <c r="AC109" s="924"/>
      <c r="AD109" s="924"/>
      <c r="AE109" s="925"/>
      <c r="AF109" s="926" t="s">
        <v>424</v>
      </c>
      <c r="AG109" s="924"/>
      <c r="AH109" s="924"/>
      <c r="AI109" s="924"/>
      <c r="AJ109" s="925"/>
      <c r="AK109" s="926" t="s">
        <v>306</v>
      </c>
      <c r="AL109" s="924"/>
      <c r="AM109" s="924"/>
      <c r="AN109" s="924"/>
      <c r="AO109" s="925"/>
      <c r="AP109" s="926" t="s">
        <v>425</v>
      </c>
      <c r="AQ109" s="924"/>
      <c r="AR109" s="924"/>
      <c r="AS109" s="924"/>
      <c r="AT109" s="957"/>
      <c r="AU109" s="923" t="s">
        <v>422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423</v>
      </c>
      <c r="BR109" s="924"/>
      <c r="BS109" s="924"/>
      <c r="BT109" s="924"/>
      <c r="BU109" s="925"/>
      <c r="BV109" s="926" t="s">
        <v>424</v>
      </c>
      <c r="BW109" s="924"/>
      <c r="BX109" s="924"/>
      <c r="BY109" s="924"/>
      <c r="BZ109" s="925"/>
      <c r="CA109" s="926" t="s">
        <v>306</v>
      </c>
      <c r="CB109" s="924"/>
      <c r="CC109" s="924"/>
      <c r="CD109" s="924"/>
      <c r="CE109" s="925"/>
      <c r="CF109" s="964" t="s">
        <v>425</v>
      </c>
      <c r="CG109" s="964"/>
      <c r="CH109" s="964"/>
      <c r="CI109" s="964"/>
      <c r="CJ109" s="964"/>
      <c r="CK109" s="926" t="s">
        <v>426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423</v>
      </c>
      <c r="DH109" s="924"/>
      <c r="DI109" s="924"/>
      <c r="DJ109" s="924"/>
      <c r="DK109" s="925"/>
      <c r="DL109" s="926" t="s">
        <v>424</v>
      </c>
      <c r="DM109" s="924"/>
      <c r="DN109" s="924"/>
      <c r="DO109" s="924"/>
      <c r="DP109" s="925"/>
      <c r="DQ109" s="926" t="s">
        <v>306</v>
      </c>
      <c r="DR109" s="924"/>
      <c r="DS109" s="924"/>
      <c r="DT109" s="924"/>
      <c r="DU109" s="925"/>
      <c r="DV109" s="926" t="s">
        <v>425</v>
      </c>
      <c r="DW109" s="924"/>
      <c r="DX109" s="924"/>
      <c r="DY109" s="924"/>
      <c r="DZ109" s="957"/>
    </row>
    <row r="110" spans="1:131" s="233" customFormat="1" ht="26.25" customHeight="1">
      <c r="A110" s="837" t="s">
        <v>427</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987812</v>
      </c>
      <c r="AB110" s="917"/>
      <c r="AC110" s="917"/>
      <c r="AD110" s="917"/>
      <c r="AE110" s="918"/>
      <c r="AF110" s="919">
        <v>984714</v>
      </c>
      <c r="AG110" s="917"/>
      <c r="AH110" s="917"/>
      <c r="AI110" s="917"/>
      <c r="AJ110" s="918"/>
      <c r="AK110" s="919">
        <v>1010215</v>
      </c>
      <c r="AL110" s="917"/>
      <c r="AM110" s="917"/>
      <c r="AN110" s="917"/>
      <c r="AO110" s="918"/>
      <c r="AP110" s="920">
        <v>14.9</v>
      </c>
      <c r="AQ110" s="921"/>
      <c r="AR110" s="921"/>
      <c r="AS110" s="921"/>
      <c r="AT110" s="922"/>
      <c r="AU110" s="958" t="s">
        <v>74</v>
      </c>
      <c r="AV110" s="959"/>
      <c r="AW110" s="959"/>
      <c r="AX110" s="959"/>
      <c r="AY110" s="959"/>
      <c r="AZ110" s="888" t="s">
        <v>428</v>
      </c>
      <c r="BA110" s="838"/>
      <c r="BB110" s="838"/>
      <c r="BC110" s="838"/>
      <c r="BD110" s="838"/>
      <c r="BE110" s="838"/>
      <c r="BF110" s="838"/>
      <c r="BG110" s="838"/>
      <c r="BH110" s="838"/>
      <c r="BI110" s="838"/>
      <c r="BJ110" s="838"/>
      <c r="BK110" s="838"/>
      <c r="BL110" s="838"/>
      <c r="BM110" s="838"/>
      <c r="BN110" s="838"/>
      <c r="BO110" s="838"/>
      <c r="BP110" s="839"/>
      <c r="BQ110" s="889">
        <v>9808886</v>
      </c>
      <c r="BR110" s="870"/>
      <c r="BS110" s="870"/>
      <c r="BT110" s="870"/>
      <c r="BU110" s="870"/>
      <c r="BV110" s="870">
        <v>9497424</v>
      </c>
      <c r="BW110" s="870"/>
      <c r="BX110" s="870"/>
      <c r="BY110" s="870"/>
      <c r="BZ110" s="870"/>
      <c r="CA110" s="870">
        <v>9141678</v>
      </c>
      <c r="CB110" s="870"/>
      <c r="CC110" s="870"/>
      <c r="CD110" s="870"/>
      <c r="CE110" s="870"/>
      <c r="CF110" s="894">
        <v>134.9</v>
      </c>
      <c r="CG110" s="895"/>
      <c r="CH110" s="895"/>
      <c r="CI110" s="895"/>
      <c r="CJ110" s="895"/>
      <c r="CK110" s="954" t="s">
        <v>429</v>
      </c>
      <c r="CL110" s="847"/>
      <c r="CM110" s="888" t="s">
        <v>430</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128</v>
      </c>
      <c r="DH110" s="870"/>
      <c r="DI110" s="870"/>
      <c r="DJ110" s="870"/>
      <c r="DK110" s="870"/>
      <c r="DL110" s="870" t="s">
        <v>128</v>
      </c>
      <c r="DM110" s="870"/>
      <c r="DN110" s="870"/>
      <c r="DO110" s="870"/>
      <c r="DP110" s="870"/>
      <c r="DQ110" s="870" t="s">
        <v>393</v>
      </c>
      <c r="DR110" s="870"/>
      <c r="DS110" s="870"/>
      <c r="DT110" s="870"/>
      <c r="DU110" s="870"/>
      <c r="DV110" s="871" t="s">
        <v>128</v>
      </c>
      <c r="DW110" s="871"/>
      <c r="DX110" s="871"/>
      <c r="DY110" s="871"/>
      <c r="DZ110" s="872"/>
    </row>
    <row r="111" spans="1:131" s="233" customFormat="1" ht="26.25" customHeight="1">
      <c r="A111" s="802" t="s">
        <v>431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128</v>
      </c>
      <c r="AQ111" s="951"/>
      <c r="AR111" s="951"/>
      <c r="AS111" s="951"/>
      <c r="AT111" s="952"/>
      <c r="AU111" s="960"/>
      <c r="AV111" s="961"/>
      <c r="AW111" s="961"/>
      <c r="AX111" s="961"/>
      <c r="AY111" s="961"/>
      <c r="AZ111" s="845" t="s">
        <v>432</v>
      </c>
      <c r="BA111" s="780"/>
      <c r="BB111" s="780"/>
      <c r="BC111" s="780"/>
      <c r="BD111" s="780"/>
      <c r="BE111" s="780"/>
      <c r="BF111" s="780"/>
      <c r="BG111" s="780"/>
      <c r="BH111" s="780"/>
      <c r="BI111" s="780"/>
      <c r="BJ111" s="780"/>
      <c r="BK111" s="780"/>
      <c r="BL111" s="780"/>
      <c r="BM111" s="780"/>
      <c r="BN111" s="780"/>
      <c r="BO111" s="780"/>
      <c r="BP111" s="781"/>
      <c r="BQ111" s="817">
        <v>18085</v>
      </c>
      <c r="BR111" s="818"/>
      <c r="BS111" s="818"/>
      <c r="BT111" s="818"/>
      <c r="BU111" s="818"/>
      <c r="BV111" s="818">
        <v>18154</v>
      </c>
      <c r="BW111" s="818"/>
      <c r="BX111" s="818"/>
      <c r="BY111" s="818"/>
      <c r="BZ111" s="818"/>
      <c r="CA111" s="818">
        <v>18223</v>
      </c>
      <c r="CB111" s="818"/>
      <c r="CC111" s="818"/>
      <c r="CD111" s="818"/>
      <c r="CE111" s="818"/>
      <c r="CF111" s="903">
        <v>0.3</v>
      </c>
      <c r="CG111" s="904"/>
      <c r="CH111" s="904"/>
      <c r="CI111" s="904"/>
      <c r="CJ111" s="904"/>
      <c r="CK111" s="955"/>
      <c r="CL111" s="849"/>
      <c r="CM111" s="845" t="s">
        <v>433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128</v>
      </c>
      <c r="DH111" s="818"/>
      <c r="DI111" s="818"/>
      <c r="DJ111" s="818"/>
      <c r="DK111" s="818"/>
      <c r="DL111" s="818" t="s">
        <v>128</v>
      </c>
      <c r="DM111" s="818"/>
      <c r="DN111" s="818"/>
      <c r="DO111" s="818"/>
      <c r="DP111" s="818"/>
      <c r="DQ111" s="818" t="s">
        <v>128</v>
      </c>
      <c r="DR111" s="818"/>
      <c r="DS111" s="818"/>
      <c r="DT111" s="818"/>
      <c r="DU111" s="818"/>
      <c r="DV111" s="824" t="s">
        <v>128</v>
      </c>
      <c r="DW111" s="824"/>
      <c r="DX111" s="824"/>
      <c r="DY111" s="824"/>
      <c r="DZ111" s="825"/>
    </row>
    <row r="112" spans="1:131" s="233" customFormat="1" ht="26.25" customHeight="1">
      <c r="A112" s="940" t="s">
        <v>434</v>
      </c>
      <c r="B112" s="941"/>
      <c r="C112" s="780" t="s">
        <v>435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393</v>
      </c>
      <c r="AB112" s="808"/>
      <c r="AC112" s="808"/>
      <c r="AD112" s="808"/>
      <c r="AE112" s="809"/>
      <c r="AF112" s="810" t="s">
        <v>393</v>
      </c>
      <c r="AG112" s="808"/>
      <c r="AH112" s="808"/>
      <c r="AI112" s="808"/>
      <c r="AJ112" s="809"/>
      <c r="AK112" s="810" t="s">
        <v>393</v>
      </c>
      <c r="AL112" s="808"/>
      <c r="AM112" s="808"/>
      <c r="AN112" s="808"/>
      <c r="AO112" s="809"/>
      <c r="AP112" s="852" t="s">
        <v>393</v>
      </c>
      <c r="AQ112" s="853"/>
      <c r="AR112" s="853"/>
      <c r="AS112" s="853"/>
      <c r="AT112" s="854"/>
      <c r="AU112" s="960"/>
      <c r="AV112" s="961"/>
      <c r="AW112" s="961"/>
      <c r="AX112" s="961"/>
      <c r="AY112" s="961"/>
      <c r="AZ112" s="845" t="s">
        <v>436</v>
      </c>
      <c r="BA112" s="780"/>
      <c r="BB112" s="780"/>
      <c r="BC112" s="780"/>
      <c r="BD112" s="780"/>
      <c r="BE112" s="780"/>
      <c r="BF112" s="780"/>
      <c r="BG112" s="780"/>
      <c r="BH112" s="780"/>
      <c r="BI112" s="780"/>
      <c r="BJ112" s="780"/>
      <c r="BK112" s="780"/>
      <c r="BL112" s="780"/>
      <c r="BM112" s="780"/>
      <c r="BN112" s="780"/>
      <c r="BO112" s="780"/>
      <c r="BP112" s="781"/>
      <c r="BQ112" s="817">
        <v>3032618</v>
      </c>
      <c r="BR112" s="818"/>
      <c r="BS112" s="818"/>
      <c r="BT112" s="818"/>
      <c r="BU112" s="818"/>
      <c r="BV112" s="818">
        <v>2543496</v>
      </c>
      <c r="BW112" s="818"/>
      <c r="BX112" s="818"/>
      <c r="BY112" s="818"/>
      <c r="BZ112" s="818"/>
      <c r="CA112" s="818">
        <v>2047956</v>
      </c>
      <c r="CB112" s="818"/>
      <c r="CC112" s="818"/>
      <c r="CD112" s="818"/>
      <c r="CE112" s="818"/>
      <c r="CF112" s="903">
        <v>30.2</v>
      </c>
      <c r="CG112" s="904"/>
      <c r="CH112" s="904"/>
      <c r="CI112" s="904"/>
      <c r="CJ112" s="904"/>
      <c r="CK112" s="955"/>
      <c r="CL112" s="849"/>
      <c r="CM112" s="845" t="s">
        <v>437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393</v>
      </c>
      <c r="DH112" s="818"/>
      <c r="DI112" s="818"/>
      <c r="DJ112" s="818"/>
      <c r="DK112" s="818"/>
      <c r="DL112" s="818" t="s">
        <v>393</v>
      </c>
      <c r="DM112" s="818"/>
      <c r="DN112" s="818"/>
      <c r="DO112" s="818"/>
      <c r="DP112" s="818"/>
      <c r="DQ112" s="818" t="s">
        <v>393</v>
      </c>
      <c r="DR112" s="818"/>
      <c r="DS112" s="818"/>
      <c r="DT112" s="818"/>
      <c r="DU112" s="818"/>
      <c r="DV112" s="824" t="s">
        <v>393</v>
      </c>
      <c r="DW112" s="824"/>
      <c r="DX112" s="824"/>
      <c r="DY112" s="824"/>
      <c r="DZ112" s="825"/>
    </row>
    <row r="113" spans="1:130" s="233" customFormat="1" ht="26.25" customHeight="1">
      <c r="A113" s="942"/>
      <c r="B113" s="943"/>
      <c r="C113" s="780" t="s">
        <v>438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186313</v>
      </c>
      <c r="AB113" s="947"/>
      <c r="AC113" s="947"/>
      <c r="AD113" s="947"/>
      <c r="AE113" s="948"/>
      <c r="AF113" s="949">
        <v>117156</v>
      </c>
      <c r="AG113" s="947"/>
      <c r="AH113" s="947"/>
      <c r="AI113" s="947"/>
      <c r="AJ113" s="948"/>
      <c r="AK113" s="949">
        <v>108103</v>
      </c>
      <c r="AL113" s="947"/>
      <c r="AM113" s="947"/>
      <c r="AN113" s="947"/>
      <c r="AO113" s="948"/>
      <c r="AP113" s="950">
        <v>1.6</v>
      </c>
      <c r="AQ113" s="951"/>
      <c r="AR113" s="951"/>
      <c r="AS113" s="951"/>
      <c r="AT113" s="952"/>
      <c r="AU113" s="960"/>
      <c r="AV113" s="961"/>
      <c r="AW113" s="961"/>
      <c r="AX113" s="961"/>
      <c r="AY113" s="961"/>
      <c r="AZ113" s="845" t="s">
        <v>439</v>
      </c>
      <c r="BA113" s="780"/>
      <c r="BB113" s="780"/>
      <c r="BC113" s="780"/>
      <c r="BD113" s="780"/>
      <c r="BE113" s="780"/>
      <c r="BF113" s="780"/>
      <c r="BG113" s="780"/>
      <c r="BH113" s="780"/>
      <c r="BI113" s="780"/>
      <c r="BJ113" s="780"/>
      <c r="BK113" s="780"/>
      <c r="BL113" s="780"/>
      <c r="BM113" s="780"/>
      <c r="BN113" s="780"/>
      <c r="BO113" s="780"/>
      <c r="BP113" s="781"/>
      <c r="BQ113" s="817">
        <v>778832</v>
      </c>
      <c r="BR113" s="818"/>
      <c r="BS113" s="818"/>
      <c r="BT113" s="818"/>
      <c r="BU113" s="818"/>
      <c r="BV113" s="818">
        <v>896277</v>
      </c>
      <c r="BW113" s="818"/>
      <c r="BX113" s="818"/>
      <c r="BY113" s="818"/>
      <c r="BZ113" s="818"/>
      <c r="CA113" s="818">
        <v>1168940</v>
      </c>
      <c r="CB113" s="818"/>
      <c r="CC113" s="818"/>
      <c r="CD113" s="818"/>
      <c r="CE113" s="818"/>
      <c r="CF113" s="903">
        <v>17.2</v>
      </c>
      <c r="CG113" s="904"/>
      <c r="CH113" s="904"/>
      <c r="CI113" s="904"/>
      <c r="CJ113" s="904"/>
      <c r="CK113" s="955"/>
      <c r="CL113" s="849"/>
      <c r="CM113" s="845" t="s">
        <v>440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128</v>
      </c>
      <c r="DH113" s="808"/>
      <c r="DI113" s="808"/>
      <c r="DJ113" s="808"/>
      <c r="DK113" s="809"/>
      <c r="DL113" s="810" t="s">
        <v>128</v>
      </c>
      <c r="DM113" s="808"/>
      <c r="DN113" s="808"/>
      <c r="DO113" s="808"/>
      <c r="DP113" s="809"/>
      <c r="DQ113" s="810" t="s">
        <v>393</v>
      </c>
      <c r="DR113" s="808"/>
      <c r="DS113" s="808"/>
      <c r="DT113" s="808"/>
      <c r="DU113" s="809"/>
      <c r="DV113" s="852" t="s">
        <v>393</v>
      </c>
      <c r="DW113" s="853"/>
      <c r="DX113" s="853"/>
      <c r="DY113" s="853"/>
      <c r="DZ113" s="854"/>
    </row>
    <row r="114" spans="1:130" s="233" customFormat="1" ht="26.25" customHeight="1">
      <c r="A114" s="942"/>
      <c r="B114" s="943"/>
      <c r="C114" s="780" t="s">
        <v>441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53494</v>
      </c>
      <c r="AB114" s="808"/>
      <c r="AC114" s="808"/>
      <c r="AD114" s="808"/>
      <c r="AE114" s="809"/>
      <c r="AF114" s="810">
        <v>63520</v>
      </c>
      <c r="AG114" s="808"/>
      <c r="AH114" s="808"/>
      <c r="AI114" s="808"/>
      <c r="AJ114" s="809"/>
      <c r="AK114" s="810">
        <v>73278</v>
      </c>
      <c r="AL114" s="808"/>
      <c r="AM114" s="808"/>
      <c r="AN114" s="808"/>
      <c r="AO114" s="809"/>
      <c r="AP114" s="852">
        <v>1.1000000000000001</v>
      </c>
      <c r="AQ114" s="853"/>
      <c r="AR114" s="853"/>
      <c r="AS114" s="853"/>
      <c r="AT114" s="854"/>
      <c r="AU114" s="960"/>
      <c r="AV114" s="961"/>
      <c r="AW114" s="961"/>
      <c r="AX114" s="961"/>
      <c r="AY114" s="961"/>
      <c r="AZ114" s="845" t="s">
        <v>442</v>
      </c>
      <c r="BA114" s="780"/>
      <c r="BB114" s="780"/>
      <c r="BC114" s="780"/>
      <c r="BD114" s="780"/>
      <c r="BE114" s="780"/>
      <c r="BF114" s="780"/>
      <c r="BG114" s="780"/>
      <c r="BH114" s="780"/>
      <c r="BI114" s="780"/>
      <c r="BJ114" s="780"/>
      <c r="BK114" s="780"/>
      <c r="BL114" s="780"/>
      <c r="BM114" s="780"/>
      <c r="BN114" s="780"/>
      <c r="BO114" s="780"/>
      <c r="BP114" s="781"/>
      <c r="BQ114" s="817">
        <v>759740</v>
      </c>
      <c r="BR114" s="818"/>
      <c r="BS114" s="818"/>
      <c r="BT114" s="818"/>
      <c r="BU114" s="818"/>
      <c r="BV114" s="818">
        <v>698136</v>
      </c>
      <c r="BW114" s="818"/>
      <c r="BX114" s="818"/>
      <c r="BY114" s="818"/>
      <c r="BZ114" s="818"/>
      <c r="CA114" s="818">
        <v>556921</v>
      </c>
      <c r="CB114" s="818"/>
      <c r="CC114" s="818"/>
      <c r="CD114" s="818"/>
      <c r="CE114" s="818"/>
      <c r="CF114" s="903">
        <v>8.1999999999999993</v>
      </c>
      <c r="CG114" s="904"/>
      <c r="CH114" s="904"/>
      <c r="CI114" s="904"/>
      <c r="CJ114" s="904"/>
      <c r="CK114" s="955"/>
      <c r="CL114" s="849"/>
      <c r="CM114" s="845" t="s">
        <v>443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393</v>
      </c>
      <c r="DM114" s="808"/>
      <c r="DN114" s="808"/>
      <c r="DO114" s="808"/>
      <c r="DP114" s="809"/>
      <c r="DQ114" s="810" t="s">
        <v>393</v>
      </c>
      <c r="DR114" s="808"/>
      <c r="DS114" s="808"/>
      <c r="DT114" s="808"/>
      <c r="DU114" s="809"/>
      <c r="DV114" s="852" t="s">
        <v>128</v>
      </c>
      <c r="DW114" s="853"/>
      <c r="DX114" s="853"/>
      <c r="DY114" s="853"/>
      <c r="DZ114" s="854"/>
    </row>
    <row r="115" spans="1:130" s="233" customFormat="1" ht="26.25" customHeight="1">
      <c r="A115" s="942"/>
      <c r="B115" s="943"/>
      <c r="C115" s="780" t="s">
        <v>444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128</v>
      </c>
      <c r="AB115" s="947"/>
      <c r="AC115" s="947"/>
      <c r="AD115" s="947"/>
      <c r="AE115" s="948"/>
      <c r="AF115" s="949" t="s">
        <v>393</v>
      </c>
      <c r="AG115" s="947"/>
      <c r="AH115" s="947"/>
      <c r="AI115" s="947"/>
      <c r="AJ115" s="948"/>
      <c r="AK115" s="949" t="s">
        <v>393</v>
      </c>
      <c r="AL115" s="947"/>
      <c r="AM115" s="947"/>
      <c r="AN115" s="947"/>
      <c r="AO115" s="948"/>
      <c r="AP115" s="950" t="s">
        <v>393</v>
      </c>
      <c r="AQ115" s="951"/>
      <c r="AR115" s="951"/>
      <c r="AS115" s="951"/>
      <c r="AT115" s="952"/>
      <c r="AU115" s="960"/>
      <c r="AV115" s="961"/>
      <c r="AW115" s="961"/>
      <c r="AX115" s="961"/>
      <c r="AY115" s="961"/>
      <c r="AZ115" s="845" t="s">
        <v>445</v>
      </c>
      <c r="BA115" s="780"/>
      <c r="BB115" s="780"/>
      <c r="BC115" s="780"/>
      <c r="BD115" s="780"/>
      <c r="BE115" s="780"/>
      <c r="BF115" s="780"/>
      <c r="BG115" s="780"/>
      <c r="BH115" s="780"/>
      <c r="BI115" s="780"/>
      <c r="BJ115" s="780"/>
      <c r="BK115" s="780"/>
      <c r="BL115" s="780"/>
      <c r="BM115" s="780"/>
      <c r="BN115" s="780"/>
      <c r="BO115" s="780"/>
      <c r="BP115" s="781"/>
      <c r="BQ115" s="817" t="s">
        <v>393</v>
      </c>
      <c r="BR115" s="818"/>
      <c r="BS115" s="818"/>
      <c r="BT115" s="818"/>
      <c r="BU115" s="818"/>
      <c r="BV115" s="818" t="s">
        <v>393</v>
      </c>
      <c r="BW115" s="818"/>
      <c r="BX115" s="818"/>
      <c r="BY115" s="818"/>
      <c r="BZ115" s="818"/>
      <c r="CA115" s="818" t="s">
        <v>128</v>
      </c>
      <c r="CB115" s="818"/>
      <c r="CC115" s="818"/>
      <c r="CD115" s="818"/>
      <c r="CE115" s="818"/>
      <c r="CF115" s="903" t="s">
        <v>393</v>
      </c>
      <c r="CG115" s="904"/>
      <c r="CH115" s="904"/>
      <c r="CI115" s="904"/>
      <c r="CJ115" s="904"/>
      <c r="CK115" s="955"/>
      <c r="CL115" s="849"/>
      <c r="CM115" s="845" t="s">
        <v>446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18085</v>
      </c>
      <c r="DH115" s="808"/>
      <c r="DI115" s="808"/>
      <c r="DJ115" s="808"/>
      <c r="DK115" s="809"/>
      <c r="DL115" s="810">
        <v>18154</v>
      </c>
      <c r="DM115" s="808"/>
      <c r="DN115" s="808"/>
      <c r="DO115" s="808"/>
      <c r="DP115" s="809"/>
      <c r="DQ115" s="810">
        <v>18223</v>
      </c>
      <c r="DR115" s="808"/>
      <c r="DS115" s="808"/>
      <c r="DT115" s="808"/>
      <c r="DU115" s="809"/>
      <c r="DV115" s="852">
        <v>0.3</v>
      </c>
      <c r="DW115" s="853"/>
      <c r="DX115" s="853"/>
      <c r="DY115" s="853"/>
      <c r="DZ115" s="854"/>
    </row>
    <row r="116" spans="1:130" s="233" customFormat="1" ht="26.25" customHeight="1">
      <c r="A116" s="944"/>
      <c r="B116" s="945"/>
      <c r="C116" s="867" t="s">
        <v>447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v>
      </c>
      <c r="AB116" s="808"/>
      <c r="AC116" s="808"/>
      <c r="AD116" s="808"/>
      <c r="AE116" s="809"/>
      <c r="AF116" s="810">
        <v>2</v>
      </c>
      <c r="AG116" s="808"/>
      <c r="AH116" s="808"/>
      <c r="AI116" s="808"/>
      <c r="AJ116" s="809"/>
      <c r="AK116" s="810" t="s">
        <v>393</v>
      </c>
      <c r="AL116" s="808"/>
      <c r="AM116" s="808"/>
      <c r="AN116" s="808"/>
      <c r="AO116" s="809"/>
      <c r="AP116" s="852" t="s">
        <v>393</v>
      </c>
      <c r="AQ116" s="853"/>
      <c r="AR116" s="853"/>
      <c r="AS116" s="853"/>
      <c r="AT116" s="854"/>
      <c r="AU116" s="960"/>
      <c r="AV116" s="961"/>
      <c r="AW116" s="961"/>
      <c r="AX116" s="961"/>
      <c r="AY116" s="961"/>
      <c r="AZ116" s="937" t="s">
        <v>448</v>
      </c>
      <c r="BA116" s="938"/>
      <c r="BB116" s="938"/>
      <c r="BC116" s="938"/>
      <c r="BD116" s="938"/>
      <c r="BE116" s="938"/>
      <c r="BF116" s="938"/>
      <c r="BG116" s="938"/>
      <c r="BH116" s="938"/>
      <c r="BI116" s="938"/>
      <c r="BJ116" s="938"/>
      <c r="BK116" s="938"/>
      <c r="BL116" s="938"/>
      <c r="BM116" s="938"/>
      <c r="BN116" s="938"/>
      <c r="BO116" s="938"/>
      <c r="BP116" s="939"/>
      <c r="BQ116" s="817" t="s">
        <v>393</v>
      </c>
      <c r="BR116" s="818"/>
      <c r="BS116" s="818"/>
      <c r="BT116" s="818"/>
      <c r="BU116" s="818"/>
      <c r="BV116" s="818" t="s">
        <v>393</v>
      </c>
      <c r="BW116" s="818"/>
      <c r="BX116" s="818"/>
      <c r="BY116" s="818"/>
      <c r="BZ116" s="818"/>
      <c r="CA116" s="818" t="s">
        <v>393</v>
      </c>
      <c r="CB116" s="818"/>
      <c r="CC116" s="818"/>
      <c r="CD116" s="818"/>
      <c r="CE116" s="818"/>
      <c r="CF116" s="903" t="s">
        <v>128</v>
      </c>
      <c r="CG116" s="904"/>
      <c r="CH116" s="904"/>
      <c r="CI116" s="904"/>
      <c r="CJ116" s="904"/>
      <c r="CK116" s="955"/>
      <c r="CL116" s="849"/>
      <c r="CM116" s="845" t="s">
        <v>449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393</v>
      </c>
      <c r="DH116" s="808"/>
      <c r="DI116" s="808"/>
      <c r="DJ116" s="808"/>
      <c r="DK116" s="809"/>
      <c r="DL116" s="810" t="s">
        <v>128</v>
      </c>
      <c r="DM116" s="808"/>
      <c r="DN116" s="808"/>
      <c r="DO116" s="808"/>
      <c r="DP116" s="809"/>
      <c r="DQ116" s="810" t="s">
        <v>393</v>
      </c>
      <c r="DR116" s="808"/>
      <c r="DS116" s="808"/>
      <c r="DT116" s="808"/>
      <c r="DU116" s="809"/>
      <c r="DV116" s="852" t="s">
        <v>393</v>
      </c>
      <c r="DW116" s="853"/>
      <c r="DX116" s="853"/>
      <c r="DY116" s="853"/>
      <c r="DZ116" s="854"/>
    </row>
    <row r="117" spans="1:130" s="233" customFormat="1" ht="26.25" customHeight="1">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450</v>
      </c>
      <c r="Z117" s="925"/>
      <c r="AA117" s="930">
        <v>1227620</v>
      </c>
      <c r="AB117" s="931"/>
      <c r="AC117" s="931"/>
      <c r="AD117" s="931"/>
      <c r="AE117" s="932"/>
      <c r="AF117" s="933">
        <v>1165392</v>
      </c>
      <c r="AG117" s="931"/>
      <c r="AH117" s="931"/>
      <c r="AI117" s="931"/>
      <c r="AJ117" s="932"/>
      <c r="AK117" s="933">
        <v>1191596</v>
      </c>
      <c r="AL117" s="931"/>
      <c r="AM117" s="931"/>
      <c r="AN117" s="931"/>
      <c r="AO117" s="932"/>
      <c r="AP117" s="934"/>
      <c r="AQ117" s="935"/>
      <c r="AR117" s="935"/>
      <c r="AS117" s="935"/>
      <c r="AT117" s="936"/>
      <c r="AU117" s="960"/>
      <c r="AV117" s="961"/>
      <c r="AW117" s="961"/>
      <c r="AX117" s="961"/>
      <c r="AY117" s="961"/>
      <c r="AZ117" s="891" t="s">
        <v>451</v>
      </c>
      <c r="BA117" s="892"/>
      <c r="BB117" s="892"/>
      <c r="BC117" s="892"/>
      <c r="BD117" s="892"/>
      <c r="BE117" s="892"/>
      <c r="BF117" s="892"/>
      <c r="BG117" s="892"/>
      <c r="BH117" s="892"/>
      <c r="BI117" s="892"/>
      <c r="BJ117" s="892"/>
      <c r="BK117" s="892"/>
      <c r="BL117" s="892"/>
      <c r="BM117" s="892"/>
      <c r="BN117" s="892"/>
      <c r="BO117" s="892"/>
      <c r="BP117" s="893"/>
      <c r="BQ117" s="817" t="s">
        <v>128</v>
      </c>
      <c r="BR117" s="818"/>
      <c r="BS117" s="818"/>
      <c r="BT117" s="818"/>
      <c r="BU117" s="818"/>
      <c r="BV117" s="818" t="s">
        <v>128</v>
      </c>
      <c r="BW117" s="818"/>
      <c r="BX117" s="818"/>
      <c r="BY117" s="818"/>
      <c r="BZ117" s="818"/>
      <c r="CA117" s="818" t="s">
        <v>452</v>
      </c>
      <c r="CB117" s="818"/>
      <c r="CC117" s="818"/>
      <c r="CD117" s="818"/>
      <c r="CE117" s="818"/>
      <c r="CF117" s="903" t="s">
        <v>453</v>
      </c>
      <c r="CG117" s="904"/>
      <c r="CH117" s="904"/>
      <c r="CI117" s="904"/>
      <c r="CJ117" s="904"/>
      <c r="CK117" s="955"/>
      <c r="CL117" s="849"/>
      <c r="CM117" s="845" t="s">
        <v>454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455</v>
      </c>
      <c r="DH117" s="808"/>
      <c r="DI117" s="808"/>
      <c r="DJ117" s="808"/>
      <c r="DK117" s="809"/>
      <c r="DL117" s="810" t="s">
        <v>453</v>
      </c>
      <c r="DM117" s="808"/>
      <c r="DN117" s="808"/>
      <c r="DO117" s="808"/>
      <c r="DP117" s="809"/>
      <c r="DQ117" s="810" t="s">
        <v>128</v>
      </c>
      <c r="DR117" s="808"/>
      <c r="DS117" s="808"/>
      <c r="DT117" s="808"/>
      <c r="DU117" s="809"/>
      <c r="DV117" s="852" t="s">
        <v>456</v>
      </c>
      <c r="DW117" s="853"/>
      <c r="DX117" s="853"/>
      <c r="DY117" s="853"/>
      <c r="DZ117" s="854"/>
    </row>
    <row r="118" spans="1:130" s="233" customFormat="1" ht="26.25" customHeight="1">
      <c r="A118" s="923" t="s">
        <v>426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423</v>
      </c>
      <c r="AB118" s="924"/>
      <c r="AC118" s="924"/>
      <c r="AD118" s="924"/>
      <c r="AE118" s="925"/>
      <c r="AF118" s="926" t="s">
        <v>424</v>
      </c>
      <c r="AG118" s="924"/>
      <c r="AH118" s="924"/>
      <c r="AI118" s="924"/>
      <c r="AJ118" s="925"/>
      <c r="AK118" s="926" t="s">
        <v>306</v>
      </c>
      <c r="AL118" s="924"/>
      <c r="AM118" s="924"/>
      <c r="AN118" s="924"/>
      <c r="AO118" s="925"/>
      <c r="AP118" s="927" t="s">
        <v>425</v>
      </c>
      <c r="AQ118" s="928"/>
      <c r="AR118" s="928"/>
      <c r="AS118" s="928"/>
      <c r="AT118" s="929"/>
      <c r="AU118" s="960"/>
      <c r="AV118" s="961"/>
      <c r="AW118" s="961"/>
      <c r="AX118" s="961"/>
      <c r="AY118" s="961"/>
      <c r="AZ118" s="866" t="s">
        <v>457</v>
      </c>
      <c r="BA118" s="867"/>
      <c r="BB118" s="867"/>
      <c r="BC118" s="867"/>
      <c r="BD118" s="867"/>
      <c r="BE118" s="867"/>
      <c r="BF118" s="867"/>
      <c r="BG118" s="867"/>
      <c r="BH118" s="867"/>
      <c r="BI118" s="867"/>
      <c r="BJ118" s="867"/>
      <c r="BK118" s="867"/>
      <c r="BL118" s="867"/>
      <c r="BM118" s="867"/>
      <c r="BN118" s="867"/>
      <c r="BO118" s="867"/>
      <c r="BP118" s="868"/>
      <c r="BQ118" s="907" t="s">
        <v>452</v>
      </c>
      <c r="BR118" s="873"/>
      <c r="BS118" s="873"/>
      <c r="BT118" s="873"/>
      <c r="BU118" s="873"/>
      <c r="BV118" s="873" t="s">
        <v>452</v>
      </c>
      <c r="BW118" s="873"/>
      <c r="BX118" s="873"/>
      <c r="BY118" s="873"/>
      <c r="BZ118" s="873"/>
      <c r="CA118" s="873" t="s">
        <v>452</v>
      </c>
      <c r="CB118" s="873"/>
      <c r="CC118" s="873"/>
      <c r="CD118" s="873"/>
      <c r="CE118" s="873"/>
      <c r="CF118" s="903" t="s">
        <v>128</v>
      </c>
      <c r="CG118" s="904"/>
      <c r="CH118" s="904"/>
      <c r="CI118" s="904"/>
      <c r="CJ118" s="904"/>
      <c r="CK118" s="955"/>
      <c r="CL118" s="849"/>
      <c r="CM118" s="845" t="s">
        <v>458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455</v>
      </c>
      <c r="DM118" s="808"/>
      <c r="DN118" s="808"/>
      <c r="DO118" s="808"/>
      <c r="DP118" s="809"/>
      <c r="DQ118" s="810" t="s">
        <v>456</v>
      </c>
      <c r="DR118" s="808"/>
      <c r="DS118" s="808"/>
      <c r="DT118" s="808"/>
      <c r="DU118" s="809"/>
      <c r="DV118" s="852" t="s">
        <v>128</v>
      </c>
      <c r="DW118" s="853"/>
      <c r="DX118" s="853"/>
      <c r="DY118" s="853"/>
      <c r="DZ118" s="854"/>
    </row>
    <row r="119" spans="1:130" s="233" customFormat="1" ht="26.25" customHeight="1">
      <c r="A119" s="846" t="s">
        <v>429</v>
      </c>
      <c r="B119" s="847"/>
      <c r="C119" s="888" t="s">
        <v>430</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453</v>
      </c>
      <c r="AB119" s="917"/>
      <c r="AC119" s="917"/>
      <c r="AD119" s="917"/>
      <c r="AE119" s="918"/>
      <c r="AF119" s="919" t="s">
        <v>455</v>
      </c>
      <c r="AG119" s="917"/>
      <c r="AH119" s="917"/>
      <c r="AI119" s="917"/>
      <c r="AJ119" s="918"/>
      <c r="AK119" s="919" t="s">
        <v>128</v>
      </c>
      <c r="AL119" s="917"/>
      <c r="AM119" s="917"/>
      <c r="AN119" s="917"/>
      <c r="AO119" s="918"/>
      <c r="AP119" s="920" t="s">
        <v>453</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459</v>
      </c>
      <c r="BP119" s="906"/>
      <c r="BQ119" s="907">
        <v>14398161</v>
      </c>
      <c r="BR119" s="873"/>
      <c r="BS119" s="873"/>
      <c r="BT119" s="873"/>
      <c r="BU119" s="873"/>
      <c r="BV119" s="873">
        <v>13653487</v>
      </c>
      <c r="BW119" s="873"/>
      <c r="BX119" s="873"/>
      <c r="BY119" s="873"/>
      <c r="BZ119" s="873"/>
      <c r="CA119" s="873">
        <v>12933718</v>
      </c>
      <c r="CB119" s="873"/>
      <c r="CC119" s="873"/>
      <c r="CD119" s="873"/>
      <c r="CE119" s="873"/>
      <c r="CF119" s="776"/>
      <c r="CG119" s="777"/>
      <c r="CH119" s="777"/>
      <c r="CI119" s="777"/>
      <c r="CJ119" s="862"/>
      <c r="CK119" s="956"/>
      <c r="CL119" s="851"/>
      <c r="CM119" s="866" t="s">
        <v>460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t="s">
        <v>455</v>
      </c>
      <c r="DM119" s="792"/>
      <c r="DN119" s="792"/>
      <c r="DO119" s="792"/>
      <c r="DP119" s="793"/>
      <c r="DQ119" s="794" t="s">
        <v>456</v>
      </c>
      <c r="DR119" s="792"/>
      <c r="DS119" s="792"/>
      <c r="DT119" s="792"/>
      <c r="DU119" s="793"/>
      <c r="DV119" s="876" t="s">
        <v>128</v>
      </c>
      <c r="DW119" s="877"/>
      <c r="DX119" s="877"/>
      <c r="DY119" s="877"/>
      <c r="DZ119" s="878"/>
    </row>
    <row r="120" spans="1:130" s="233" customFormat="1" ht="26.25" customHeight="1">
      <c r="A120" s="848"/>
      <c r="B120" s="849"/>
      <c r="C120" s="845" t="s">
        <v>433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456</v>
      </c>
      <c r="AB120" s="808"/>
      <c r="AC120" s="808"/>
      <c r="AD120" s="808"/>
      <c r="AE120" s="809"/>
      <c r="AF120" s="810" t="s">
        <v>455</v>
      </c>
      <c r="AG120" s="808"/>
      <c r="AH120" s="808"/>
      <c r="AI120" s="808"/>
      <c r="AJ120" s="809"/>
      <c r="AK120" s="810" t="s">
        <v>453</v>
      </c>
      <c r="AL120" s="808"/>
      <c r="AM120" s="808"/>
      <c r="AN120" s="808"/>
      <c r="AO120" s="809"/>
      <c r="AP120" s="852" t="s">
        <v>128</v>
      </c>
      <c r="AQ120" s="853"/>
      <c r="AR120" s="853"/>
      <c r="AS120" s="853"/>
      <c r="AT120" s="854"/>
      <c r="AU120" s="908" t="s">
        <v>461</v>
      </c>
      <c r="AV120" s="909"/>
      <c r="AW120" s="909"/>
      <c r="AX120" s="909"/>
      <c r="AY120" s="910"/>
      <c r="AZ120" s="888" t="s">
        <v>462</v>
      </c>
      <c r="BA120" s="838"/>
      <c r="BB120" s="838"/>
      <c r="BC120" s="838"/>
      <c r="BD120" s="838"/>
      <c r="BE120" s="838"/>
      <c r="BF120" s="838"/>
      <c r="BG120" s="838"/>
      <c r="BH120" s="838"/>
      <c r="BI120" s="838"/>
      <c r="BJ120" s="838"/>
      <c r="BK120" s="838"/>
      <c r="BL120" s="838"/>
      <c r="BM120" s="838"/>
      <c r="BN120" s="838"/>
      <c r="BO120" s="838"/>
      <c r="BP120" s="839"/>
      <c r="BQ120" s="889">
        <v>1246159</v>
      </c>
      <c r="BR120" s="870"/>
      <c r="BS120" s="870"/>
      <c r="BT120" s="870"/>
      <c r="BU120" s="870"/>
      <c r="BV120" s="870">
        <v>1349266</v>
      </c>
      <c r="BW120" s="870"/>
      <c r="BX120" s="870"/>
      <c r="BY120" s="870"/>
      <c r="BZ120" s="870"/>
      <c r="CA120" s="870">
        <v>2096892</v>
      </c>
      <c r="CB120" s="870"/>
      <c r="CC120" s="870"/>
      <c r="CD120" s="870"/>
      <c r="CE120" s="870"/>
      <c r="CF120" s="894">
        <v>30.9</v>
      </c>
      <c r="CG120" s="895"/>
      <c r="CH120" s="895"/>
      <c r="CI120" s="895"/>
      <c r="CJ120" s="895"/>
      <c r="CK120" s="896" t="s">
        <v>463</v>
      </c>
      <c r="CL120" s="880"/>
      <c r="CM120" s="880"/>
      <c r="CN120" s="880"/>
      <c r="CO120" s="881"/>
      <c r="CP120" s="900" t="s">
        <v>464</v>
      </c>
      <c r="CQ120" s="901"/>
      <c r="CR120" s="901"/>
      <c r="CS120" s="901"/>
      <c r="CT120" s="901"/>
      <c r="CU120" s="901"/>
      <c r="CV120" s="901"/>
      <c r="CW120" s="901"/>
      <c r="CX120" s="901"/>
      <c r="CY120" s="901"/>
      <c r="CZ120" s="901"/>
      <c r="DA120" s="901"/>
      <c r="DB120" s="901"/>
      <c r="DC120" s="901"/>
      <c r="DD120" s="901"/>
      <c r="DE120" s="901"/>
      <c r="DF120" s="902"/>
      <c r="DG120" s="889" t="s">
        <v>128</v>
      </c>
      <c r="DH120" s="870"/>
      <c r="DI120" s="870"/>
      <c r="DJ120" s="870"/>
      <c r="DK120" s="870"/>
      <c r="DL120" s="870">
        <v>2543496</v>
      </c>
      <c r="DM120" s="870"/>
      <c r="DN120" s="870"/>
      <c r="DO120" s="870"/>
      <c r="DP120" s="870"/>
      <c r="DQ120" s="870">
        <v>2047956</v>
      </c>
      <c r="DR120" s="870"/>
      <c r="DS120" s="870"/>
      <c r="DT120" s="870"/>
      <c r="DU120" s="870"/>
      <c r="DV120" s="871">
        <v>30.2</v>
      </c>
      <c r="DW120" s="871"/>
      <c r="DX120" s="871"/>
      <c r="DY120" s="871"/>
      <c r="DZ120" s="872"/>
    </row>
    <row r="121" spans="1:130" s="233" customFormat="1" ht="26.25" customHeight="1">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455</v>
      </c>
      <c r="AG121" s="808"/>
      <c r="AH121" s="808"/>
      <c r="AI121" s="808"/>
      <c r="AJ121" s="809"/>
      <c r="AK121" s="810" t="s">
        <v>128</v>
      </c>
      <c r="AL121" s="808"/>
      <c r="AM121" s="808"/>
      <c r="AN121" s="808"/>
      <c r="AO121" s="809"/>
      <c r="AP121" s="852" t="s">
        <v>128</v>
      </c>
      <c r="AQ121" s="853"/>
      <c r="AR121" s="853"/>
      <c r="AS121" s="853"/>
      <c r="AT121" s="854"/>
      <c r="AU121" s="911"/>
      <c r="AV121" s="912"/>
      <c r="AW121" s="912"/>
      <c r="AX121" s="912"/>
      <c r="AY121" s="913"/>
      <c r="AZ121" s="845" t="s">
        <v>466</v>
      </c>
      <c r="BA121" s="780"/>
      <c r="BB121" s="780"/>
      <c r="BC121" s="780"/>
      <c r="BD121" s="780"/>
      <c r="BE121" s="780"/>
      <c r="BF121" s="780"/>
      <c r="BG121" s="780"/>
      <c r="BH121" s="780"/>
      <c r="BI121" s="780"/>
      <c r="BJ121" s="780"/>
      <c r="BK121" s="780"/>
      <c r="BL121" s="780"/>
      <c r="BM121" s="780"/>
      <c r="BN121" s="780"/>
      <c r="BO121" s="780"/>
      <c r="BP121" s="781"/>
      <c r="BQ121" s="817" t="s">
        <v>128</v>
      </c>
      <c r="BR121" s="818"/>
      <c r="BS121" s="818"/>
      <c r="BT121" s="818"/>
      <c r="BU121" s="818"/>
      <c r="BV121" s="818" t="s">
        <v>452</v>
      </c>
      <c r="BW121" s="818"/>
      <c r="BX121" s="818"/>
      <c r="BY121" s="818"/>
      <c r="BZ121" s="818"/>
      <c r="CA121" s="818" t="s">
        <v>128</v>
      </c>
      <c r="CB121" s="818"/>
      <c r="CC121" s="818"/>
      <c r="CD121" s="818"/>
      <c r="CE121" s="818"/>
      <c r="CF121" s="903" t="s">
        <v>453</v>
      </c>
      <c r="CG121" s="904"/>
      <c r="CH121" s="904"/>
      <c r="CI121" s="904"/>
      <c r="CJ121" s="904"/>
      <c r="CK121" s="897"/>
      <c r="CL121" s="883"/>
      <c r="CM121" s="883"/>
      <c r="CN121" s="883"/>
      <c r="CO121" s="884"/>
      <c r="CP121" s="863" t="s">
        <v>467</v>
      </c>
      <c r="CQ121" s="864"/>
      <c r="CR121" s="864"/>
      <c r="CS121" s="864"/>
      <c r="CT121" s="864"/>
      <c r="CU121" s="864"/>
      <c r="CV121" s="864"/>
      <c r="CW121" s="864"/>
      <c r="CX121" s="864"/>
      <c r="CY121" s="864"/>
      <c r="CZ121" s="864"/>
      <c r="DA121" s="864"/>
      <c r="DB121" s="864"/>
      <c r="DC121" s="864"/>
      <c r="DD121" s="864"/>
      <c r="DE121" s="864"/>
      <c r="DF121" s="865"/>
      <c r="DG121" s="817" t="s">
        <v>455</v>
      </c>
      <c r="DH121" s="818"/>
      <c r="DI121" s="818"/>
      <c r="DJ121" s="818"/>
      <c r="DK121" s="818"/>
      <c r="DL121" s="818" t="s">
        <v>453</v>
      </c>
      <c r="DM121" s="818"/>
      <c r="DN121" s="818"/>
      <c r="DO121" s="818"/>
      <c r="DP121" s="818"/>
      <c r="DQ121" s="818" t="s">
        <v>128</v>
      </c>
      <c r="DR121" s="818"/>
      <c r="DS121" s="818"/>
      <c r="DT121" s="818"/>
      <c r="DU121" s="818"/>
      <c r="DV121" s="824" t="s">
        <v>456</v>
      </c>
      <c r="DW121" s="824"/>
      <c r="DX121" s="824"/>
      <c r="DY121" s="824"/>
      <c r="DZ121" s="825"/>
    </row>
    <row r="122" spans="1:130" s="233" customFormat="1" ht="26.25" customHeight="1">
      <c r="A122" s="848"/>
      <c r="B122" s="849"/>
      <c r="C122" s="845" t="s">
        <v>443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455</v>
      </c>
      <c r="AB122" s="808"/>
      <c r="AC122" s="808"/>
      <c r="AD122" s="808"/>
      <c r="AE122" s="809"/>
      <c r="AF122" s="810" t="s">
        <v>456</v>
      </c>
      <c r="AG122" s="808"/>
      <c r="AH122" s="808"/>
      <c r="AI122" s="808"/>
      <c r="AJ122" s="809"/>
      <c r="AK122" s="810" t="s">
        <v>456</v>
      </c>
      <c r="AL122" s="808"/>
      <c r="AM122" s="808"/>
      <c r="AN122" s="808"/>
      <c r="AO122" s="809"/>
      <c r="AP122" s="852" t="s">
        <v>453</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8678801</v>
      </c>
      <c r="BR122" s="873"/>
      <c r="BS122" s="873"/>
      <c r="BT122" s="873"/>
      <c r="BU122" s="873"/>
      <c r="BV122" s="873">
        <v>8650623</v>
      </c>
      <c r="BW122" s="873"/>
      <c r="BX122" s="873"/>
      <c r="BY122" s="873"/>
      <c r="BZ122" s="873"/>
      <c r="CA122" s="873">
        <v>8633195</v>
      </c>
      <c r="CB122" s="873"/>
      <c r="CC122" s="873"/>
      <c r="CD122" s="873"/>
      <c r="CE122" s="873"/>
      <c r="CF122" s="874">
        <v>127.4</v>
      </c>
      <c r="CG122" s="875"/>
      <c r="CH122" s="875"/>
      <c r="CI122" s="875"/>
      <c r="CJ122" s="875"/>
      <c r="CK122" s="897"/>
      <c r="CL122" s="883"/>
      <c r="CM122" s="883"/>
      <c r="CN122" s="883"/>
      <c r="CO122" s="884"/>
      <c r="CP122" s="863" t="s">
        <v>469</v>
      </c>
      <c r="CQ122" s="864"/>
      <c r="CR122" s="864"/>
      <c r="CS122" s="864"/>
      <c r="CT122" s="864"/>
      <c r="CU122" s="864"/>
      <c r="CV122" s="864"/>
      <c r="CW122" s="864"/>
      <c r="CX122" s="864"/>
      <c r="CY122" s="864"/>
      <c r="CZ122" s="864"/>
      <c r="DA122" s="864"/>
      <c r="DB122" s="864"/>
      <c r="DC122" s="864"/>
      <c r="DD122" s="864"/>
      <c r="DE122" s="864"/>
      <c r="DF122" s="865"/>
      <c r="DG122" s="817" t="s">
        <v>455</v>
      </c>
      <c r="DH122" s="818"/>
      <c r="DI122" s="818"/>
      <c r="DJ122" s="818"/>
      <c r="DK122" s="818"/>
      <c r="DL122" s="818" t="s">
        <v>455</v>
      </c>
      <c r="DM122" s="818"/>
      <c r="DN122" s="818"/>
      <c r="DO122" s="818"/>
      <c r="DP122" s="818"/>
      <c r="DQ122" s="818" t="s">
        <v>456</v>
      </c>
      <c r="DR122" s="818"/>
      <c r="DS122" s="818"/>
      <c r="DT122" s="818"/>
      <c r="DU122" s="818"/>
      <c r="DV122" s="824" t="s">
        <v>455</v>
      </c>
      <c r="DW122" s="824"/>
      <c r="DX122" s="824"/>
      <c r="DY122" s="824"/>
      <c r="DZ122" s="825"/>
    </row>
    <row r="123" spans="1:130" s="233" customFormat="1" ht="26.25" customHeight="1">
      <c r="A123" s="848"/>
      <c r="B123" s="849"/>
      <c r="C123" s="845" t="s">
        <v>449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456</v>
      </c>
      <c r="AB123" s="808"/>
      <c r="AC123" s="808"/>
      <c r="AD123" s="808"/>
      <c r="AE123" s="809"/>
      <c r="AF123" s="810" t="s">
        <v>452</v>
      </c>
      <c r="AG123" s="808"/>
      <c r="AH123" s="808"/>
      <c r="AI123" s="808"/>
      <c r="AJ123" s="809"/>
      <c r="AK123" s="810" t="s">
        <v>455</v>
      </c>
      <c r="AL123" s="808"/>
      <c r="AM123" s="808"/>
      <c r="AN123" s="808"/>
      <c r="AO123" s="809"/>
      <c r="AP123" s="852" t="s">
        <v>456</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470</v>
      </c>
      <c r="BP123" s="906"/>
      <c r="BQ123" s="860">
        <v>9924960</v>
      </c>
      <c r="BR123" s="861"/>
      <c r="BS123" s="861"/>
      <c r="BT123" s="861"/>
      <c r="BU123" s="861"/>
      <c r="BV123" s="861">
        <v>9999889</v>
      </c>
      <c r="BW123" s="861"/>
      <c r="BX123" s="861"/>
      <c r="BY123" s="861"/>
      <c r="BZ123" s="861"/>
      <c r="CA123" s="861">
        <v>10730087</v>
      </c>
      <c r="CB123" s="861"/>
      <c r="CC123" s="861"/>
      <c r="CD123" s="861"/>
      <c r="CE123" s="861"/>
      <c r="CF123" s="776"/>
      <c r="CG123" s="777"/>
      <c r="CH123" s="777"/>
      <c r="CI123" s="777"/>
      <c r="CJ123" s="862"/>
      <c r="CK123" s="897"/>
      <c r="CL123" s="883"/>
      <c r="CM123" s="883"/>
      <c r="CN123" s="883"/>
      <c r="CO123" s="884"/>
      <c r="CP123" s="863" t="s">
        <v>471</v>
      </c>
      <c r="CQ123" s="864"/>
      <c r="CR123" s="864"/>
      <c r="CS123" s="864"/>
      <c r="CT123" s="864"/>
      <c r="CU123" s="864"/>
      <c r="CV123" s="864"/>
      <c r="CW123" s="864"/>
      <c r="CX123" s="864"/>
      <c r="CY123" s="864"/>
      <c r="CZ123" s="864"/>
      <c r="DA123" s="864"/>
      <c r="DB123" s="864"/>
      <c r="DC123" s="864"/>
      <c r="DD123" s="864"/>
      <c r="DE123" s="864"/>
      <c r="DF123" s="865"/>
      <c r="DG123" s="807" t="s">
        <v>453</v>
      </c>
      <c r="DH123" s="808"/>
      <c r="DI123" s="808"/>
      <c r="DJ123" s="808"/>
      <c r="DK123" s="809"/>
      <c r="DL123" s="810" t="s">
        <v>128</v>
      </c>
      <c r="DM123" s="808"/>
      <c r="DN123" s="808"/>
      <c r="DO123" s="808"/>
      <c r="DP123" s="809"/>
      <c r="DQ123" s="810" t="s">
        <v>453</v>
      </c>
      <c r="DR123" s="808"/>
      <c r="DS123" s="808"/>
      <c r="DT123" s="808"/>
      <c r="DU123" s="809"/>
      <c r="DV123" s="852" t="s">
        <v>128</v>
      </c>
      <c r="DW123" s="853"/>
      <c r="DX123" s="853"/>
      <c r="DY123" s="853"/>
      <c r="DZ123" s="854"/>
    </row>
    <row r="124" spans="1:130" s="233" customFormat="1" ht="26.25" customHeight="1" thickBot="1">
      <c r="A124" s="848"/>
      <c r="B124" s="849"/>
      <c r="C124" s="845" t="s">
        <v>454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453</v>
      </c>
      <c r="AB124" s="808"/>
      <c r="AC124" s="808"/>
      <c r="AD124" s="808"/>
      <c r="AE124" s="809"/>
      <c r="AF124" s="810" t="s">
        <v>453</v>
      </c>
      <c r="AG124" s="808"/>
      <c r="AH124" s="808"/>
      <c r="AI124" s="808"/>
      <c r="AJ124" s="809"/>
      <c r="AK124" s="810" t="s">
        <v>453</v>
      </c>
      <c r="AL124" s="808"/>
      <c r="AM124" s="808"/>
      <c r="AN124" s="808"/>
      <c r="AO124" s="809"/>
      <c r="AP124" s="852" t="s">
        <v>453</v>
      </c>
      <c r="AQ124" s="853"/>
      <c r="AR124" s="853"/>
      <c r="AS124" s="853"/>
      <c r="AT124" s="854"/>
      <c r="AU124" s="855" t="s">
        <v>472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75.8</v>
      </c>
      <c r="BR124" s="859"/>
      <c r="BS124" s="859"/>
      <c r="BT124" s="859"/>
      <c r="BU124" s="859"/>
      <c r="BV124" s="859">
        <v>58.3</v>
      </c>
      <c r="BW124" s="859"/>
      <c r="BX124" s="859"/>
      <c r="BY124" s="859"/>
      <c r="BZ124" s="859"/>
      <c r="CA124" s="859">
        <v>32.5</v>
      </c>
      <c r="CB124" s="859"/>
      <c r="CC124" s="859"/>
      <c r="CD124" s="859"/>
      <c r="CE124" s="859"/>
      <c r="CF124" s="754"/>
      <c r="CG124" s="755"/>
      <c r="CH124" s="755"/>
      <c r="CI124" s="755"/>
      <c r="CJ124" s="890"/>
      <c r="CK124" s="898"/>
      <c r="CL124" s="898"/>
      <c r="CM124" s="898"/>
      <c r="CN124" s="898"/>
      <c r="CO124" s="899"/>
      <c r="CP124" s="863" t="s">
        <v>473</v>
      </c>
      <c r="CQ124" s="864"/>
      <c r="CR124" s="864"/>
      <c r="CS124" s="864"/>
      <c r="CT124" s="864"/>
      <c r="CU124" s="864"/>
      <c r="CV124" s="864"/>
      <c r="CW124" s="864"/>
      <c r="CX124" s="864"/>
      <c r="CY124" s="864"/>
      <c r="CZ124" s="864"/>
      <c r="DA124" s="864"/>
      <c r="DB124" s="864"/>
      <c r="DC124" s="864"/>
      <c r="DD124" s="864"/>
      <c r="DE124" s="864"/>
      <c r="DF124" s="865"/>
      <c r="DG124" s="791">
        <v>3032618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c r="A125" s="848"/>
      <c r="B125" s="849"/>
      <c r="C125" s="845" t="s">
        <v>458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474</v>
      </c>
      <c r="AB125" s="808"/>
      <c r="AC125" s="808"/>
      <c r="AD125" s="808"/>
      <c r="AE125" s="809"/>
      <c r="AF125" s="810" t="s">
        <v>474</v>
      </c>
      <c r="AG125" s="808"/>
      <c r="AH125" s="808"/>
      <c r="AI125" s="808"/>
      <c r="AJ125" s="809"/>
      <c r="AK125" s="810" t="s">
        <v>474</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475</v>
      </c>
      <c r="CL125" s="880"/>
      <c r="CM125" s="880"/>
      <c r="CN125" s="880"/>
      <c r="CO125" s="881"/>
      <c r="CP125" s="888" t="s">
        <v>476</v>
      </c>
      <c r="CQ125" s="838"/>
      <c r="CR125" s="838"/>
      <c r="CS125" s="838"/>
      <c r="CT125" s="838"/>
      <c r="CU125" s="838"/>
      <c r="CV125" s="838"/>
      <c r="CW125" s="838"/>
      <c r="CX125" s="838"/>
      <c r="CY125" s="838"/>
      <c r="CZ125" s="838"/>
      <c r="DA125" s="838"/>
      <c r="DB125" s="838"/>
      <c r="DC125" s="838"/>
      <c r="DD125" s="838"/>
      <c r="DE125" s="838"/>
      <c r="DF125" s="839"/>
      <c r="DG125" s="889" t="s">
        <v>474</v>
      </c>
      <c r="DH125" s="870"/>
      <c r="DI125" s="870"/>
      <c r="DJ125" s="870"/>
      <c r="DK125" s="870"/>
      <c r="DL125" s="870" t="s">
        <v>128</v>
      </c>
      <c r="DM125" s="870"/>
      <c r="DN125" s="870"/>
      <c r="DO125" s="870"/>
      <c r="DP125" s="870"/>
      <c r="DQ125" s="870" t="s">
        <v>128</v>
      </c>
      <c r="DR125" s="870"/>
      <c r="DS125" s="870"/>
      <c r="DT125" s="870"/>
      <c r="DU125" s="870"/>
      <c r="DV125" s="871" t="s">
        <v>477</v>
      </c>
      <c r="DW125" s="871"/>
      <c r="DX125" s="871"/>
      <c r="DY125" s="871"/>
      <c r="DZ125" s="872"/>
    </row>
    <row r="126" spans="1:130" s="233" customFormat="1" ht="26.25" customHeight="1" thickBot="1">
      <c r="A126" s="848"/>
      <c r="B126" s="849"/>
      <c r="C126" s="845" t="s">
        <v>460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128</v>
      </c>
      <c r="AB126" s="808"/>
      <c r="AC126" s="808"/>
      <c r="AD126" s="808"/>
      <c r="AE126" s="809"/>
      <c r="AF126" s="810" t="s">
        <v>128</v>
      </c>
      <c r="AG126" s="808"/>
      <c r="AH126" s="808"/>
      <c r="AI126" s="808"/>
      <c r="AJ126" s="809"/>
      <c r="AK126" s="810" t="s">
        <v>474</v>
      </c>
      <c r="AL126" s="808"/>
      <c r="AM126" s="808"/>
      <c r="AN126" s="808"/>
      <c r="AO126" s="809"/>
      <c r="AP126" s="852" t="s">
        <v>128</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478</v>
      </c>
      <c r="CQ126" s="780"/>
      <c r="CR126" s="780"/>
      <c r="CS126" s="780"/>
      <c r="CT126" s="780"/>
      <c r="CU126" s="780"/>
      <c r="CV126" s="780"/>
      <c r="CW126" s="780"/>
      <c r="CX126" s="780"/>
      <c r="CY126" s="780"/>
      <c r="CZ126" s="780"/>
      <c r="DA126" s="780"/>
      <c r="DB126" s="780"/>
      <c r="DC126" s="780"/>
      <c r="DD126" s="780"/>
      <c r="DE126" s="780"/>
      <c r="DF126" s="781"/>
      <c r="DG126" s="817" t="s">
        <v>128</v>
      </c>
      <c r="DH126" s="818"/>
      <c r="DI126" s="818"/>
      <c r="DJ126" s="818"/>
      <c r="DK126" s="818"/>
      <c r="DL126" s="818" t="s">
        <v>128</v>
      </c>
      <c r="DM126" s="818"/>
      <c r="DN126" s="818"/>
      <c r="DO126" s="818"/>
      <c r="DP126" s="818"/>
      <c r="DQ126" s="818" t="s">
        <v>128</v>
      </c>
      <c r="DR126" s="818"/>
      <c r="DS126" s="818"/>
      <c r="DT126" s="818"/>
      <c r="DU126" s="818"/>
      <c r="DV126" s="824" t="s">
        <v>477</v>
      </c>
      <c r="DW126" s="824"/>
      <c r="DX126" s="824"/>
      <c r="DY126" s="824"/>
      <c r="DZ126" s="825"/>
    </row>
    <row r="127" spans="1:130" s="233" customFormat="1" ht="26.25" customHeight="1">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474</v>
      </c>
      <c r="AG127" s="808"/>
      <c r="AH127" s="808"/>
      <c r="AI127" s="808"/>
      <c r="AJ127" s="809"/>
      <c r="AK127" s="810" t="s">
        <v>474</v>
      </c>
      <c r="AL127" s="808"/>
      <c r="AM127" s="808"/>
      <c r="AN127" s="808"/>
      <c r="AO127" s="809"/>
      <c r="AP127" s="852" t="s">
        <v>128</v>
      </c>
      <c r="AQ127" s="853"/>
      <c r="AR127" s="853"/>
      <c r="AS127" s="853"/>
      <c r="AT127" s="854"/>
      <c r="AU127" s="235"/>
      <c r="AV127" s="235"/>
      <c r="AW127" s="235"/>
      <c r="AX127" s="869" t="s">
        <v>480</v>
      </c>
      <c r="AY127" s="842"/>
      <c r="AZ127" s="842"/>
      <c r="BA127" s="842"/>
      <c r="BB127" s="842"/>
      <c r="BC127" s="842"/>
      <c r="BD127" s="842"/>
      <c r="BE127" s="843"/>
      <c r="BF127" s="841" t="s">
        <v>481</v>
      </c>
      <c r="BG127" s="842"/>
      <c r="BH127" s="842"/>
      <c r="BI127" s="842"/>
      <c r="BJ127" s="842"/>
      <c r="BK127" s="842"/>
      <c r="BL127" s="843"/>
      <c r="BM127" s="841" t="s">
        <v>482</v>
      </c>
      <c r="BN127" s="842"/>
      <c r="BO127" s="842"/>
      <c r="BP127" s="842"/>
      <c r="BQ127" s="842"/>
      <c r="BR127" s="842"/>
      <c r="BS127" s="843"/>
      <c r="BT127" s="841" t="s">
        <v>483</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484</v>
      </c>
      <c r="CQ127" s="780"/>
      <c r="CR127" s="780"/>
      <c r="CS127" s="780"/>
      <c r="CT127" s="780"/>
      <c r="CU127" s="780"/>
      <c r="CV127" s="780"/>
      <c r="CW127" s="780"/>
      <c r="CX127" s="780"/>
      <c r="CY127" s="780"/>
      <c r="CZ127" s="780"/>
      <c r="DA127" s="780"/>
      <c r="DB127" s="780"/>
      <c r="DC127" s="780"/>
      <c r="DD127" s="780"/>
      <c r="DE127" s="780"/>
      <c r="DF127" s="781"/>
      <c r="DG127" s="817" t="s">
        <v>128</v>
      </c>
      <c r="DH127" s="818"/>
      <c r="DI127" s="818"/>
      <c r="DJ127" s="818"/>
      <c r="DK127" s="818"/>
      <c r="DL127" s="818" t="s">
        <v>474</v>
      </c>
      <c r="DM127" s="818"/>
      <c r="DN127" s="818"/>
      <c r="DO127" s="818"/>
      <c r="DP127" s="818"/>
      <c r="DQ127" s="818" t="s">
        <v>474</v>
      </c>
      <c r="DR127" s="818"/>
      <c r="DS127" s="818"/>
      <c r="DT127" s="818"/>
      <c r="DU127" s="818"/>
      <c r="DV127" s="824" t="s">
        <v>128</v>
      </c>
      <c r="DW127" s="824"/>
      <c r="DX127" s="824"/>
      <c r="DY127" s="824"/>
      <c r="DZ127" s="825"/>
    </row>
    <row r="128" spans="1:130" s="233" customFormat="1" ht="26.25" customHeight="1" thickBot="1">
      <c r="A128" s="826" t="s">
        <v>485</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486</v>
      </c>
      <c r="X128" s="828"/>
      <c r="Y128" s="828"/>
      <c r="Z128" s="829"/>
      <c r="AA128" s="830" t="s">
        <v>128</v>
      </c>
      <c r="AB128" s="831"/>
      <c r="AC128" s="831"/>
      <c r="AD128" s="831"/>
      <c r="AE128" s="832"/>
      <c r="AF128" s="833" t="s">
        <v>128</v>
      </c>
      <c r="AG128" s="831"/>
      <c r="AH128" s="831"/>
      <c r="AI128" s="831"/>
      <c r="AJ128" s="832"/>
      <c r="AK128" s="833" t="s">
        <v>128</v>
      </c>
      <c r="AL128" s="831"/>
      <c r="AM128" s="831"/>
      <c r="AN128" s="831"/>
      <c r="AO128" s="832"/>
      <c r="AP128" s="834"/>
      <c r="AQ128" s="835"/>
      <c r="AR128" s="835"/>
      <c r="AS128" s="835"/>
      <c r="AT128" s="836"/>
      <c r="AU128" s="235"/>
      <c r="AV128" s="235"/>
      <c r="AW128" s="235"/>
      <c r="AX128" s="837" t="s">
        <v>487</v>
      </c>
      <c r="AY128" s="838"/>
      <c r="AZ128" s="838"/>
      <c r="BA128" s="838"/>
      <c r="BB128" s="838"/>
      <c r="BC128" s="838"/>
      <c r="BD128" s="838"/>
      <c r="BE128" s="839"/>
      <c r="BF128" s="814" t="s">
        <v>128</v>
      </c>
      <c r="BG128" s="815"/>
      <c r="BH128" s="815"/>
      <c r="BI128" s="815"/>
      <c r="BJ128" s="815"/>
      <c r="BK128" s="815"/>
      <c r="BL128" s="840"/>
      <c r="BM128" s="814">
        <v>13.89</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488</v>
      </c>
      <c r="CQ128" s="758"/>
      <c r="CR128" s="758"/>
      <c r="CS128" s="758"/>
      <c r="CT128" s="758"/>
      <c r="CU128" s="758"/>
      <c r="CV128" s="758"/>
      <c r="CW128" s="758"/>
      <c r="CX128" s="758"/>
      <c r="CY128" s="758"/>
      <c r="CZ128" s="758"/>
      <c r="DA128" s="758"/>
      <c r="DB128" s="758"/>
      <c r="DC128" s="758"/>
      <c r="DD128" s="758"/>
      <c r="DE128" s="758"/>
      <c r="DF128" s="759"/>
      <c r="DG128" s="820" t="s">
        <v>128</v>
      </c>
      <c r="DH128" s="821"/>
      <c r="DI128" s="821"/>
      <c r="DJ128" s="821"/>
      <c r="DK128" s="821"/>
      <c r="DL128" s="821" t="s">
        <v>128</v>
      </c>
      <c r="DM128" s="821"/>
      <c r="DN128" s="821"/>
      <c r="DO128" s="821"/>
      <c r="DP128" s="821"/>
      <c r="DQ128" s="821" t="s">
        <v>474</v>
      </c>
      <c r="DR128" s="821"/>
      <c r="DS128" s="821"/>
      <c r="DT128" s="821"/>
      <c r="DU128" s="821"/>
      <c r="DV128" s="822" t="s">
        <v>128</v>
      </c>
      <c r="DW128" s="822"/>
      <c r="DX128" s="822"/>
      <c r="DY128" s="822"/>
      <c r="DZ128" s="823"/>
    </row>
    <row r="129" spans="1:131" s="233"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489</v>
      </c>
      <c r="X129" s="805"/>
      <c r="Y129" s="805"/>
      <c r="Z129" s="806"/>
      <c r="AA129" s="807">
        <v>6613582</v>
      </c>
      <c r="AB129" s="808"/>
      <c r="AC129" s="808"/>
      <c r="AD129" s="808"/>
      <c r="AE129" s="809"/>
      <c r="AF129" s="810">
        <v>6984429</v>
      </c>
      <c r="AG129" s="808"/>
      <c r="AH129" s="808"/>
      <c r="AI129" s="808"/>
      <c r="AJ129" s="809"/>
      <c r="AK129" s="810">
        <v>7505842</v>
      </c>
      <c r="AL129" s="808"/>
      <c r="AM129" s="808"/>
      <c r="AN129" s="808"/>
      <c r="AO129" s="809"/>
      <c r="AP129" s="811"/>
      <c r="AQ129" s="812"/>
      <c r="AR129" s="812"/>
      <c r="AS129" s="812"/>
      <c r="AT129" s="813"/>
      <c r="AU129" s="236"/>
      <c r="AV129" s="236"/>
      <c r="AW129" s="236"/>
      <c r="AX129" s="779" t="s">
        <v>490</v>
      </c>
      <c r="AY129" s="780"/>
      <c r="AZ129" s="780"/>
      <c r="BA129" s="780"/>
      <c r="BB129" s="780"/>
      <c r="BC129" s="780"/>
      <c r="BD129" s="780"/>
      <c r="BE129" s="781"/>
      <c r="BF129" s="798" t="s">
        <v>491</v>
      </c>
      <c r="BG129" s="799"/>
      <c r="BH129" s="799"/>
      <c r="BI129" s="799"/>
      <c r="BJ129" s="799"/>
      <c r="BK129" s="799"/>
      <c r="BL129" s="800"/>
      <c r="BM129" s="798">
        <v>18.89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492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493</v>
      </c>
      <c r="X130" s="805"/>
      <c r="Y130" s="805"/>
      <c r="Z130" s="806"/>
      <c r="AA130" s="807">
        <v>717338</v>
      </c>
      <c r="AB130" s="808"/>
      <c r="AC130" s="808"/>
      <c r="AD130" s="808"/>
      <c r="AE130" s="809"/>
      <c r="AF130" s="810">
        <v>722739</v>
      </c>
      <c r="AG130" s="808"/>
      <c r="AH130" s="808"/>
      <c r="AI130" s="808"/>
      <c r="AJ130" s="809"/>
      <c r="AK130" s="810">
        <v>728263</v>
      </c>
      <c r="AL130" s="808"/>
      <c r="AM130" s="808"/>
      <c r="AN130" s="808"/>
      <c r="AO130" s="809"/>
      <c r="AP130" s="811"/>
      <c r="AQ130" s="812"/>
      <c r="AR130" s="812"/>
      <c r="AS130" s="812"/>
      <c r="AT130" s="813"/>
      <c r="AU130" s="236"/>
      <c r="AV130" s="236"/>
      <c r="AW130" s="236"/>
      <c r="AX130" s="779" t="s">
        <v>494</v>
      </c>
      <c r="AY130" s="780"/>
      <c r="AZ130" s="780"/>
      <c r="BA130" s="780"/>
      <c r="BB130" s="780"/>
      <c r="BC130" s="780"/>
      <c r="BD130" s="780"/>
      <c r="BE130" s="781"/>
      <c r="BF130" s="782">
        <v>7.5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495</v>
      </c>
      <c r="X131" s="789"/>
      <c r="Y131" s="789"/>
      <c r="Z131" s="790"/>
      <c r="AA131" s="791">
        <v>5896244</v>
      </c>
      <c r="AB131" s="792"/>
      <c r="AC131" s="792"/>
      <c r="AD131" s="792"/>
      <c r="AE131" s="793"/>
      <c r="AF131" s="794">
        <v>6261690</v>
      </c>
      <c r="AG131" s="792"/>
      <c r="AH131" s="792"/>
      <c r="AI131" s="792"/>
      <c r="AJ131" s="793"/>
      <c r="AK131" s="794">
        <v>6777579</v>
      </c>
      <c r="AL131" s="792"/>
      <c r="AM131" s="792"/>
      <c r="AN131" s="792"/>
      <c r="AO131" s="793"/>
      <c r="AP131" s="795"/>
      <c r="AQ131" s="796"/>
      <c r="AR131" s="796"/>
      <c r="AS131" s="796"/>
      <c r="AT131" s="797"/>
      <c r="AU131" s="236"/>
      <c r="AV131" s="236"/>
      <c r="AW131" s="236"/>
      <c r="AX131" s="757" t="s">
        <v>496</v>
      </c>
      <c r="AY131" s="758"/>
      <c r="AZ131" s="758"/>
      <c r="BA131" s="758"/>
      <c r="BB131" s="758"/>
      <c r="BC131" s="758"/>
      <c r="BD131" s="758"/>
      <c r="BE131" s="759"/>
      <c r="BF131" s="760">
        <v>32.5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497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498</v>
      </c>
      <c r="W132" s="770"/>
      <c r="X132" s="770"/>
      <c r="Y132" s="770"/>
      <c r="Z132" s="771"/>
      <c r="AA132" s="772">
        <v>8.6543569090000005</v>
      </c>
      <c r="AB132" s="773"/>
      <c r="AC132" s="773"/>
      <c r="AD132" s="773"/>
      <c r="AE132" s="774"/>
      <c r="AF132" s="775">
        <v>7.0692257200000004</v>
      </c>
      <c r="AG132" s="773"/>
      <c r="AH132" s="773"/>
      <c r="AI132" s="773"/>
      <c r="AJ132" s="774"/>
      <c r="AK132" s="775">
        <v>6.8362611490000003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499</v>
      </c>
      <c r="W133" s="749"/>
      <c r="X133" s="749"/>
      <c r="Y133" s="749"/>
      <c r="Z133" s="750"/>
      <c r="AA133" s="751">
        <v>8.8000000000000007</v>
      </c>
      <c r="AB133" s="752"/>
      <c r="AC133" s="752"/>
      <c r="AD133" s="752"/>
      <c r="AE133" s="753"/>
      <c r="AF133" s="751">
        <v>8.1</v>
      </c>
      <c r="AG133" s="752"/>
      <c r="AH133" s="752"/>
      <c r="AI133" s="752"/>
      <c r="AJ133" s="753"/>
      <c r="AK133" s="751">
        <v>7.5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XR731P9SUG5vbwmW4yvBa3GUN1r+r00GUXEofI7E9g2dDIEdgO3JPqd0C9K/zrXYgVuCnsLim4JEtJ+BSD5yg==" saltValue="uPvnnzF42zvZgAZ1PD2J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34" zoomScaleNormal="85" zoomScaleSheetLayoutView="100" workbookViewId="0">
      <selection activeCell="CN95" sqref="CN9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500</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ad3kOQwRs5Y5qC0+kyyeKaPoabd9399QcUlBmNv9t9c06h2U6Urbm8A6MfrdSyfWhskCKRogtTiPQpgGLQaG5g==" saltValue="oHQq8Q6h518Hd+RhA9tfEA==" spinCount="100000" sheet="1" objects="1" scenarios="1"/>
  <dataConsolidate/>
  <phoneticPr fontId="2"/>
  <printOptions horizontalCentered="1" verticalCentered="1"/>
  <pageMargins left="0" right="0" top="0" bottom="0" header="0" footer="0"/>
  <pageSetup paperSize="8" scale="63"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E46"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WprBv35kulEMFcFHjo5UYEYFc+eJfnL9wN5mTmix7LJWXNWvoVi6C9WnjhrZwYcZMcbQgTAa90zu2e8UFRJAA==" saltValue="3drYbXIRs8xuxttq6xPBNA==" spinCount="100000" sheet="1" objects="1" scenarios="1"/>
  <dataConsolidate/>
  <phoneticPr fontId="2"/>
  <printOptions horizontalCentered="1" verticalCentered="1"/>
  <pageMargins left="0" right="0" top="0" bottom="0" header="0" footer="0"/>
  <pageSetup paperSize="8" scale="69"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503</v>
      </c>
      <c r="AP7" s="275"/>
      <c r="AQ7" s="276" t="s">
        <v>504</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505</v>
      </c>
      <c r="AQ8" s="282" t="s">
        <v>506</v>
      </c>
      <c r="AR8" s="283" t="s">
        <v>507</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508</v>
      </c>
      <c r="AL9" s="1158"/>
      <c r="AM9" s="1158"/>
      <c r="AN9" s="1159"/>
      <c r="AO9" s="284">
        <v>1986577</v>
      </c>
      <c r="AP9" s="284">
        <v>55831</v>
      </c>
      <c r="AQ9" s="285">
        <v>65075</v>
      </c>
      <c r="AR9" s="286">
        <v>-14.2</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509</v>
      </c>
      <c r="AL10" s="1158"/>
      <c r="AM10" s="1158"/>
      <c r="AN10" s="1159"/>
      <c r="AO10" s="287">
        <v>280858</v>
      </c>
      <c r="AP10" s="287">
        <v>7893</v>
      </c>
      <c r="AQ10" s="288">
        <v>8175</v>
      </c>
      <c r="AR10" s="289">
        <v>-3.4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510</v>
      </c>
      <c r="AL11" s="1158"/>
      <c r="AM11" s="1158"/>
      <c r="AN11" s="1159"/>
      <c r="AO11" s="287" t="s">
        <v>511</v>
      </c>
      <c r="AP11" s="287" t="s">
        <v>511</v>
      </c>
      <c r="AQ11" s="288">
        <v>364</v>
      </c>
      <c r="AR11" s="289" t="s">
        <v>511</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512</v>
      </c>
      <c r="AL12" s="1158"/>
      <c r="AM12" s="1158"/>
      <c r="AN12" s="1159"/>
      <c r="AO12" s="287" t="s">
        <v>511</v>
      </c>
      <c r="AP12" s="287" t="s">
        <v>511</v>
      </c>
      <c r="AQ12" s="288">
        <v>18</v>
      </c>
      <c r="AR12" s="289" t="s">
        <v>511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513</v>
      </c>
      <c r="AL13" s="1158"/>
      <c r="AM13" s="1158"/>
      <c r="AN13" s="1159"/>
      <c r="AO13" s="287">
        <v>134992</v>
      </c>
      <c r="AP13" s="287">
        <v>3794</v>
      </c>
      <c r="AQ13" s="288">
        <v>2565</v>
      </c>
      <c r="AR13" s="289">
        <v>47.9</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514</v>
      </c>
      <c r="AL14" s="1158"/>
      <c r="AM14" s="1158"/>
      <c r="AN14" s="1159"/>
      <c r="AO14" s="287">
        <v>202703</v>
      </c>
      <c r="AP14" s="287">
        <v>5697</v>
      </c>
      <c r="AQ14" s="288">
        <v>1231</v>
      </c>
      <c r="AR14" s="289">
        <v>362.8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515</v>
      </c>
      <c r="AL15" s="1161"/>
      <c r="AM15" s="1161"/>
      <c r="AN15" s="1162"/>
      <c r="AO15" s="287">
        <v>-175439</v>
      </c>
      <c r="AP15" s="287">
        <v>-4931</v>
      </c>
      <c r="AQ15" s="288">
        <v>-4456</v>
      </c>
      <c r="AR15" s="289">
        <v>10.7</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188</v>
      </c>
      <c r="AL16" s="1161"/>
      <c r="AM16" s="1161"/>
      <c r="AN16" s="1162"/>
      <c r="AO16" s="287">
        <v>2429691</v>
      </c>
      <c r="AP16" s="287">
        <v>68284</v>
      </c>
      <c r="AQ16" s="288">
        <v>72972</v>
      </c>
      <c r="AR16" s="289">
        <v>-6.4</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520</v>
      </c>
      <c r="AL21" s="1164"/>
      <c r="AM21" s="1164"/>
      <c r="AN21" s="1165"/>
      <c r="AO21" s="300">
        <v>5.56</v>
      </c>
      <c r="AP21" s="301">
        <v>6.56</v>
      </c>
      <c r="AQ21" s="302">
        <v>-1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521</v>
      </c>
      <c r="AL22" s="1164"/>
      <c r="AM22" s="1164"/>
      <c r="AN22" s="1165"/>
      <c r="AO22" s="305">
        <v>97.6</v>
      </c>
      <c r="AP22" s="306">
        <v>97.1</v>
      </c>
      <c r="AQ22" s="307">
        <v>0.5</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6" t="s">
        <v>522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c r="A27" s="312"/>
      <c r="AO27" s="265"/>
      <c r="AP27" s="265"/>
      <c r="AQ27" s="265"/>
      <c r="AR27" s="265"/>
      <c r="AS27" s="265"/>
      <c r="AT27" s="265"/>
    </row>
    <row r="28" spans="1:46" ht="17.2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503</v>
      </c>
      <c r="AP30" s="275"/>
      <c r="AQ30" s="276" t="s">
        <v>504</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505</v>
      </c>
      <c r="AQ31" s="282" t="s">
        <v>506</v>
      </c>
      <c r="AR31" s="283" t="s">
        <v>507</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525</v>
      </c>
      <c r="AL32" s="1148"/>
      <c r="AM32" s="1148"/>
      <c r="AN32" s="1149"/>
      <c r="AO32" s="315">
        <v>1010215</v>
      </c>
      <c r="AP32" s="315">
        <v>28391</v>
      </c>
      <c r="AQ32" s="316">
        <v>32092</v>
      </c>
      <c r="AR32" s="317">
        <v>-11.5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526</v>
      </c>
      <c r="AL33" s="1148"/>
      <c r="AM33" s="1148"/>
      <c r="AN33" s="1149"/>
      <c r="AO33" s="315" t="s">
        <v>511</v>
      </c>
      <c r="AP33" s="315" t="s">
        <v>511</v>
      </c>
      <c r="AQ33" s="316" t="s">
        <v>511</v>
      </c>
      <c r="AR33" s="317" t="s">
        <v>511</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527</v>
      </c>
      <c r="AL34" s="1148"/>
      <c r="AM34" s="1148"/>
      <c r="AN34" s="1149"/>
      <c r="AO34" s="315" t="s">
        <v>511</v>
      </c>
      <c r="AP34" s="315" t="s">
        <v>511</v>
      </c>
      <c r="AQ34" s="316" t="s">
        <v>511</v>
      </c>
      <c r="AR34" s="317" t="s">
        <v>511</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528</v>
      </c>
      <c r="AL35" s="1148"/>
      <c r="AM35" s="1148"/>
      <c r="AN35" s="1149"/>
      <c r="AO35" s="315">
        <v>108103</v>
      </c>
      <c r="AP35" s="315">
        <v>3038</v>
      </c>
      <c r="AQ35" s="316">
        <v>8882</v>
      </c>
      <c r="AR35" s="317">
        <v>-65.8</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529</v>
      </c>
      <c r="AL36" s="1148"/>
      <c r="AM36" s="1148"/>
      <c r="AN36" s="1149"/>
      <c r="AO36" s="315">
        <v>73278</v>
      </c>
      <c r="AP36" s="315">
        <v>2059</v>
      </c>
      <c r="AQ36" s="316">
        <v>1893</v>
      </c>
      <c r="AR36" s="317">
        <v>8.8000000000000007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530</v>
      </c>
      <c r="AL37" s="1148"/>
      <c r="AM37" s="1148"/>
      <c r="AN37" s="1149"/>
      <c r="AO37" s="315" t="s">
        <v>511</v>
      </c>
      <c r="AP37" s="315" t="s">
        <v>511</v>
      </c>
      <c r="AQ37" s="316">
        <v>971</v>
      </c>
      <c r="AR37" s="317" t="s">
        <v>511</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531</v>
      </c>
      <c r="AL38" s="1151"/>
      <c r="AM38" s="1151"/>
      <c r="AN38" s="1152"/>
      <c r="AO38" s="318" t="s">
        <v>511</v>
      </c>
      <c r="AP38" s="318" t="s">
        <v>511</v>
      </c>
      <c r="AQ38" s="319">
        <v>0</v>
      </c>
      <c r="AR38" s="307" t="s">
        <v>511</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532</v>
      </c>
      <c r="AL39" s="1151"/>
      <c r="AM39" s="1151"/>
      <c r="AN39" s="1152"/>
      <c r="AO39" s="315" t="s">
        <v>511</v>
      </c>
      <c r="AP39" s="315" t="s">
        <v>511</v>
      </c>
      <c r="AQ39" s="316">
        <v>-3104</v>
      </c>
      <c r="AR39" s="317" t="s">
        <v>511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533</v>
      </c>
      <c r="AL40" s="1148"/>
      <c r="AM40" s="1148"/>
      <c r="AN40" s="1149"/>
      <c r="AO40" s="315">
        <v>-728263</v>
      </c>
      <c r="AP40" s="315">
        <v>-20467</v>
      </c>
      <c r="AQ40" s="316">
        <v>-27365</v>
      </c>
      <c r="AR40" s="317">
        <v>-25.2</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299</v>
      </c>
      <c r="AL41" s="1154"/>
      <c r="AM41" s="1154"/>
      <c r="AN41" s="1155"/>
      <c r="AO41" s="315">
        <v>463333</v>
      </c>
      <c r="AP41" s="315">
        <v>13022</v>
      </c>
      <c r="AQ41" s="316">
        <v>13369</v>
      </c>
      <c r="AR41" s="317">
        <v>-2.6</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503</v>
      </c>
      <c r="AN49" s="1142" t="s">
        <v>537</v>
      </c>
      <c r="AO49" s="1143"/>
      <c r="AP49" s="1143"/>
      <c r="AQ49" s="1143"/>
      <c r="AR49" s="1144"/>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538</v>
      </c>
      <c r="AO50" s="332" t="s">
        <v>539</v>
      </c>
      <c r="AP50" s="333" t="s">
        <v>540</v>
      </c>
      <c r="AQ50" s="334" t="s">
        <v>541</v>
      </c>
      <c r="AR50" s="335" t="s">
        <v>542</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1667213</v>
      </c>
      <c r="AN51" s="337">
        <v>47372</v>
      </c>
      <c r="AO51" s="338">
        <v>-45.2</v>
      </c>
      <c r="AP51" s="339">
        <v>52191</v>
      </c>
      <c r="AQ51" s="340">
        <v>9.3000000000000007</v>
      </c>
      <c r="AR51" s="341">
        <v>-54.5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600346</v>
      </c>
      <c r="AN52" s="345">
        <v>17058</v>
      </c>
      <c r="AO52" s="346">
        <v>-12.3</v>
      </c>
      <c r="AP52" s="347">
        <v>24843</v>
      </c>
      <c r="AQ52" s="348">
        <v>-0.4</v>
      </c>
      <c r="AR52" s="349">
        <v>-11.9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1135675</v>
      </c>
      <c r="AN53" s="337">
        <v>32152</v>
      </c>
      <c r="AO53" s="338">
        <v>-32.1</v>
      </c>
      <c r="AP53" s="339">
        <v>47387</v>
      </c>
      <c r="AQ53" s="340">
        <v>-9.1999999999999993</v>
      </c>
      <c r="AR53" s="341">
        <v>-22.9</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350968</v>
      </c>
      <c r="AN54" s="345">
        <v>9936</v>
      </c>
      <c r="AO54" s="346">
        <v>-41.8</v>
      </c>
      <c r="AP54" s="347">
        <v>24928</v>
      </c>
      <c r="AQ54" s="348">
        <v>0.3</v>
      </c>
      <c r="AR54" s="349">
        <v>-42.1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1049478</v>
      </c>
      <c r="AN55" s="337">
        <v>29604</v>
      </c>
      <c r="AO55" s="338">
        <v>-7.9</v>
      </c>
      <c r="AP55" s="339">
        <v>51264</v>
      </c>
      <c r="AQ55" s="340">
        <v>8.1999999999999993</v>
      </c>
      <c r="AR55" s="341">
        <v>-16.100000000000001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287893</v>
      </c>
      <c r="AN56" s="345">
        <v>8121</v>
      </c>
      <c r="AO56" s="346">
        <v>-18.3</v>
      </c>
      <c r="AP56" s="347">
        <v>26040</v>
      </c>
      <c r="AQ56" s="348">
        <v>4.5</v>
      </c>
      <c r="AR56" s="349">
        <v>-22.8</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1654007</v>
      </c>
      <c r="AN57" s="337">
        <v>46652</v>
      </c>
      <c r="AO57" s="338">
        <v>57.6</v>
      </c>
      <c r="AP57" s="339">
        <v>52068</v>
      </c>
      <c r="AQ57" s="340">
        <v>1.6</v>
      </c>
      <c r="AR57" s="341">
        <v>56</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392084</v>
      </c>
      <c r="AN58" s="345">
        <v>11059</v>
      </c>
      <c r="AO58" s="346">
        <v>36.200000000000003</v>
      </c>
      <c r="AP58" s="347">
        <v>26936</v>
      </c>
      <c r="AQ58" s="348">
        <v>3.4</v>
      </c>
      <c r="AR58" s="349">
        <v>32.799999999999997</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1334288</v>
      </c>
      <c r="AN59" s="337">
        <v>37499</v>
      </c>
      <c r="AO59" s="338">
        <v>-19.600000000000001</v>
      </c>
      <c r="AP59" s="339">
        <v>47161</v>
      </c>
      <c r="AQ59" s="340">
        <v>-9.4</v>
      </c>
      <c r="AR59" s="341">
        <v>-10.199999999999999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505212</v>
      </c>
      <c r="AN60" s="345">
        <v>14199</v>
      </c>
      <c r="AO60" s="346">
        <v>28.4</v>
      </c>
      <c r="AP60" s="347">
        <v>24595</v>
      </c>
      <c r="AQ60" s="348">
        <v>-8.6999999999999993</v>
      </c>
      <c r="AR60" s="349">
        <v>37.1</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1368132</v>
      </c>
      <c r="AN61" s="352">
        <v>38656</v>
      </c>
      <c r="AO61" s="353">
        <v>-9.4</v>
      </c>
      <c r="AP61" s="354">
        <v>50014</v>
      </c>
      <c r="AQ61" s="355">
        <v>0.1</v>
      </c>
      <c r="AR61" s="341">
        <v>-9.5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427301</v>
      </c>
      <c r="AN62" s="345">
        <v>12075</v>
      </c>
      <c r="AO62" s="346">
        <v>-1.6</v>
      </c>
      <c r="AP62" s="347">
        <v>25468</v>
      </c>
      <c r="AQ62" s="348">
        <v>-0.2</v>
      </c>
      <c r="AR62" s="349">
        <v>-1.4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gLiuyh0GIAWJA1vH5Janh5NE57TsOCindFWA54VNrPiI6YaXuSvYJz90Jahw2boqD8KeqaUP1UWNGb4XwP2BA==" saltValue="Hk4s0GYSM/h/j6ZOSLtp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6" zoomScaleNormal="100" zoomScaleSheetLayoutView="55" workbookViewId="0">
      <selection activeCell="AF61" sqref="AF61"/>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551</v>
      </c>
    </row>
    <row r="120" spans="125:125" ht="13.5" hidden="1" customHeight="1"/>
    <row r="121" spans="125:125" ht="13.5" hidden="1" customHeight="1">
      <c r="DU121" s="262"/>
    </row>
  </sheetData>
  <sheetProtection algorithmName="SHA-512" hashValue="YAymgCfjpzFd7xvIaGSI9Oa03Jyl2Om+breVcz4vHvv5hpXmN+Q5KUsVRQSaNwkW1CUnzSizVf4LJU2ssJuM+g==" saltValue="tvZ7CA+tZW2GmX/CaxQNG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552</v>
      </c>
    </row>
  </sheetData>
  <sheetProtection algorithmName="SHA-512" hashValue="Ck1vqNBn9xv8w+NPCO/MMvN3cSGBuBduAIDrAUVtYdkxwkcKQBRGDIK1bOekyVnJLoZbfa6nyDbCiH+hLecjNQ==" saltValue="f3Q9nouKQnTGGYUOq3B5W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66" t="s">
        <v>3</v>
      </c>
      <c r="D47" s="1166"/>
      <c r="E47" s="1167"/>
      <c r="F47" s="11">
        <v>12.56</v>
      </c>
      <c r="G47" s="12">
        <v>12.81</v>
      </c>
      <c r="H47" s="12">
        <v>9.98</v>
      </c>
      <c r="I47" s="12">
        <v>9.32</v>
      </c>
      <c r="J47" s="13">
        <v>11.85</v>
      </c>
    </row>
    <row r="48" spans="2:10" ht="57.75" customHeight="1">
      <c r="B48" s="14"/>
      <c r="C48" s="1168" t="s">
        <v>4</v>
      </c>
      <c r="D48" s="1168"/>
      <c r="E48" s="1169"/>
      <c r="F48" s="15">
        <v>4.38</v>
      </c>
      <c r="G48" s="16">
        <v>5.17</v>
      </c>
      <c r="H48" s="16">
        <v>5.87</v>
      </c>
      <c r="I48" s="16">
        <v>6.18</v>
      </c>
      <c r="J48" s="17">
        <v>7.74</v>
      </c>
    </row>
    <row r="49" spans="2:10" ht="57.75" customHeight="1" thickBot="1">
      <c r="B49" s="18"/>
      <c r="C49" s="1170" t="s">
        <v>5</v>
      </c>
      <c r="D49" s="1170"/>
      <c r="E49" s="1171"/>
      <c r="F49" s="19" t="s">
        <v>558</v>
      </c>
      <c r="G49" s="20">
        <v>1.28</v>
      </c>
      <c r="H49" s="20" t="s">
        <v>559</v>
      </c>
      <c r="I49" s="20">
        <v>0.5</v>
      </c>
      <c r="J49" s="21">
        <v>5.17</v>
      </c>
    </row>
    <row r="50" spans="2:10"/>
  </sheetData>
  <sheetProtection algorithmName="SHA-512" hashValue="KZnX36UyqqOH14OxHtDa1XgqDirWQF7NeQUBV7Kbhe147wFD0MZlEhsECqDKdtAIewvvmv8oCRYF6LfZBV8fRQ==" saltValue="RioqxDxk8AFFYGv7dCs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78" t="s">
        <v>560</v>
      </c>
      <c r="D34" s="1178"/>
      <c r="E34" s="1179"/>
      <c r="F34" s="32" t="s">
        <v>561</v>
      </c>
      <c r="G34" s="33" t="s">
        <v>562</v>
      </c>
      <c r="H34" s="33" t="s">
        <v>563</v>
      </c>
      <c r="I34" s="33" t="s">
        <v>564</v>
      </c>
      <c r="J34" s="34" t="s">
        <v>565</v>
      </c>
      <c r="K34" s="22"/>
      <c r="L34" s="22"/>
      <c r="M34" s="22"/>
      <c r="N34" s="22"/>
      <c r="O34" s="22"/>
      <c r="P34" s="22"/>
    </row>
    <row r="35" spans="1:16" ht="39" customHeight="1">
      <c r="A35" s="22"/>
      <c r="B35" s="35"/>
      <c r="C35" s="1172" t="s">
        <v>566</v>
      </c>
      <c r="D35" s="1173"/>
      <c r="E35" s="1174"/>
      <c r="F35" s="36">
        <v>26.41</v>
      </c>
      <c r="G35" s="37">
        <v>26.92</v>
      </c>
      <c r="H35" s="37">
        <v>27.55</v>
      </c>
      <c r="I35" s="37">
        <v>26.37</v>
      </c>
      <c r="J35" s="38">
        <v>25.57</v>
      </c>
      <c r="K35" s="22"/>
      <c r="L35" s="22"/>
      <c r="M35" s="22"/>
      <c r="N35" s="22"/>
      <c r="O35" s="22"/>
      <c r="P35" s="22"/>
    </row>
    <row r="36" spans="1:16" ht="39" customHeight="1">
      <c r="A36" s="22"/>
      <c r="B36" s="35"/>
      <c r="C36" s="1172" t="s">
        <v>567</v>
      </c>
      <c r="D36" s="1173"/>
      <c r="E36" s="1174"/>
      <c r="F36" s="36">
        <v>4.3</v>
      </c>
      <c r="G36" s="37">
        <v>5.14</v>
      </c>
      <c r="H36" s="37">
        <v>5.85</v>
      </c>
      <c r="I36" s="37">
        <v>6.18</v>
      </c>
      <c r="J36" s="38">
        <v>7.57</v>
      </c>
      <c r="K36" s="22"/>
      <c r="L36" s="22"/>
      <c r="M36" s="22"/>
      <c r="N36" s="22"/>
      <c r="O36" s="22"/>
      <c r="P36" s="22"/>
    </row>
    <row r="37" spans="1:16" ht="39" customHeight="1">
      <c r="A37" s="22"/>
      <c r="B37" s="35"/>
      <c r="C37" s="1172" t="s">
        <v>568</v>
      </c>
      <c r="D37" s="1173"/>
      <c r="E37" s="1174"/>
      <c r="F37" s="36" t="s">
        <v>511</v>
      </c>
      <c r="G37" s="37" t="s">
        <v>511</v>
      </c>
      <c r="H37" s="37" t="s">
        <v>511</v>
      </c>
      <c r="I37" s="37">
        <v>0.38</v>
      </c>
      <c r="J37" s="38">
        <v>0.7</v>
      </c>
      <c r="K37" s="22"/>
      <c r="L37" s="22"/>
      <c r="M37" s="22"/>
      <c r="N37" s="22"/>
      <c r="O37" s="22"/>
      <c r="P37" s="22"/>
    </row>
    <row r="38" spans="1:16" ht="39" customHeight="1">
      <c r="A38" s="22"/>
      <c r="B38" s="35"/>
      <c r="C38" s="1172" t="s">
        <v>569</v>
      </c>
      <c r="D38" s="1173"/>
      <c r="E38" s="1174"/>
      <c r="F38" s="36">
        <v>0.17</v>
      </c>
      <c r="G38" s="37">
        <v>0.06</v>
      </c>
      <c r="H38" s="37">
        <v>0.05</v>
      </c>
      <c r="I38" s="37">
        <v>0.03</v>
      </c>
      <c r="J38" s="38">
        <v>0.18</v>
      </c>
      <c r="K38" s="22"/>
      <c r="L38" s="22"/>
      <c r="M38" s="22"/>
      <c r="N38" s="22"/>
      <c r="O38" s="22"/>
      <c r="P38" s="22"/>
    </row>
    <row r="39" spans="1:16" ht="39" customHeight="1">
      <c r="A39" s="22"/>
      <c r="B39" s="35"/>
      <c r="C39" s="1172" t="s">
        <v>570</v>
      </c>
      <c r="D39" s="1173"/>
      <c r="E39" s="1174"/>
      <c r="F39" s="36">
        <v>0.01</v>
      </c>
      <c r="G39" s="37">
        <v>0.01</v>
      </c>
      <c r="H39" s="37">
        <v>0</v>
      </c>
      <c r="I39" s="37">
        <v>0</v>
      </c>
      <c r="J39" s="38">
        <v>0</v>
      </c>
      <c r="K39" s="22"/>
      <c r="L39" s="22"/>
      <c r="M39" s="22"/>
      <c r="N39" s="22"/>
      <c r="O39" s="22"/>
      <c r="P39" s="22"/>
    </row>
    <row r="40" spans="1:16" ht="39" customHeight="1">
      <c r="A40" s="22"/>
      <c r="B40" s="35"/>
      <c r="C40" s="1172"/>
      <c r="D40" s="1173"/>
      <c r="E40" s="1174"/>
      <c r="F40" s="36"/>
      <c r="G40" s="37"/>
      <c r="H40" s="37"/>
      <c r="I40" s="37"/>
      <c r="J40" s="38"/>
      <c r="K40" s="22"/>
      <c r="L40" s="22"/>
      <c r="M40" s="22"/>
      <c r="N40" s="22"/>
      <c r="O40" s="22"/>
      <c r="P40" s="22"/>
    </row>
    <row r="41" spans="1:16" ht="39" customHeight="1">
      <c r="A41" s="22"/>
      <c r="B41" s="35"/>
      <c r="C41" s="1172"/>
      <c r="D41" s="1173"/>
      <c r="E41" s="1174"/>
      <c r="F41" s="36"/>
      <c r="G41" s="37"/>
      <c r="H41" s="37"/>
      <c r="I41" s="37"/>
      <c r="J41" s="38"/>
      <c r="K41" s="22"/>
      <c r="L41" s="22"/>
      <c r="M41" s="22"/>
      <c r="N41" s="22"/>
      <c r="O41" s="22"/>
      <c r="P41" s="22"/>
    </row>
    <row r="42" spans="1:16" ht="39" customHeight="1">
      <c r="A42" s="22"/>
      <c r="B42" s="39"/>
      <c r="C42" s="1172" t="s">
        <v>571</v>
      </c>
      <c r="D42" s="1173"/>
      <c r="E42" s="1174"/>
      <c r="F42" s="36" t="s">
        <v>511</v>
      </c>
      <c r="G42" s="37" t="s">
        <v>511</v>
      </c>
      <c r="H42" s="37" t="s">
        <v>511</v>
      </c>
      <c r="I42" s="37" t="s">
        <v>511</v>
      </c>
      <c r="J42" s="38" t="s">
        <v>511</v>
      </c>
      <c r="K42" s="22"/>
      <c r="L42" s="22"/>
      <c r="M42" s="22"/>
      <c r="N42" s="22"/>
      <c r="O42" s="22"/>
      <c r="P42" s="22"/>
    </row>
    <row r="43" spans="1:16" ht="39" customHeight="1" thickBot="1">
      <c r="A43" s="22"/>
      <c r="B43" s="40"/>
      <c r="C43" s="1175" t="s">
        <v>572</v>
      </c>
      <c r="D43" s="1176"/>
      <c r="E43" s="1177"/>
      <c r="F43" s="41">
        <v>0.28000000000000003</v>
      </c>
      <c r="G43" s="42">
        <v>0.2</v>
      </c>
      <c r="H43" s="42">
        <v>0.53</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qShThmrAP/0cR8qxgHM8uXFmrdZ+Nl4C3XCMRR7T6rTfVQcqqBv4pPY9yXrJkHu7ArM6pKfka+Cza/HpikRlw==" saltValue="XCbbAEae0nvZAwrOdmZ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8" t="s">
        <v>11</v>
      </c>
      <c r="C45" s="1199"/>
      <c r="D45" s="58"/>
      <c r="E45" s="1204" t="s">
        <v>12</v>
      </c>
      <c r="F45" s="1204"/>
      <c r="G45" s="1204"/>
      <c r="H45" s="1204"/>
      <c r="I45" s="1204"/>
      <c r="J45" s="1205"/>
      <c r="K45" s="59">
        <v>1073</v>
      </c>
      <c r="L45" s="60">
        <v>1090</v>
      </c>
      <c r="M45" s="60">
        <v>988</v>
      </c>
      <c r="N45" s="60">
        <v>985</v>
      </c>
      <c r="O45" s="61">
        <v>1010</v>
      </c>
      <c r="P45" s="48"/>
      <c r="Q45" s="48"/>
      <c r="R45" s="48"/>
      <c r="S45" s="48"/>
      <c r="T45" s="48"/>
      <c r="U45" s="48"/>
    </row>
    <row r="46" spans="1:21" ht="30.75" customHeight="1">
      <c r="A46" s="48"/>
      <c r="B46" s="1200"/>
      <c r="C46" s="1201"/>
      <c r="D46" s="62"/>
      <c r="E46" s="1182" t="s">
        <v>13</v>
      </c>
      <c r="F46" s="1182"/>
      <c r="G46" s="1182"/>
      <c r="H46" s="1182"/>
      <c r="I46" s="1182"/>
      <c r="J46" s="1183"/>
      <c r="K46" s="63" t="s">
        <v>511</v>
      </c>
      <c r="L46" s="64" t="s">
        <v>511</v>
      </c>
      <c r="M46" s="64" t="s">
        <v>511</v>
      </c>
      <c r="N46" s="64" t="s">
        <v>511</v>
      </c>
      <c r="O46" s="65" t="s">
        <v>511</v>
      </c>
      <c r="P46" s="48"/>
      <c r="Q46" s="48"/>
      <c r="R46" s="48"/>
      <c r="S46" s="48"/>
      <c r="T46" s="48"/>
      <c r="U46" s="48"/>
    </row>
    <row r="47" spans="1:21" ht="30.75" customHeight="1">
      <c r="A47" s="48"/>
      <c r="B47" s="1200"/>
      <c r="C47" s="1201"/>
      <c r="D47" s="62"/>
      <c r="E47" s="1182" t="s">
        <v>14</v>
      </c>
      <c r="F47" s="1182"/>
      <c r="G47" s="1182"/>
      <c r="H47" s="1182"/>
      <c r="I47" s="1182"/>
      <c r="J47" s="1183"/>
      <c r="K47" s="63" t="s">
        <v>511</v>
      </c>
      <c r="L47" s="64" t="s">
        <v>511</v>
      </c>
      <c r="M47" s="64" t="s">
        <v>511</v>
      </c>
      <c r="N47" s="64" t="s">
        <v>511</v>
      </c>
      <c r="O47" s="65" t="s">
        <v>511</v>
      </c>
      <c r="P47" s="48"/>
      <c r="Q47" s="48"/>
      <c r="R47" s="48"/>
      <c r="S47" s="48"/>
      <c r="T47" s="48"/>
      <c r="U47" s="48"/>
    </row>
    <row r="48" spans="1:21" ht="30.75" customHeight="1">
      <c r="A48" s="48"/>
      <c r="B48" s="1200"/>
      <c r="C48" s="1201"/>
      <c r="D48" s="62"/>
      <c r="E48" s="1182" t="s">
        <v>15</v>
      </c>
      <c r="F48" s="1182"/>
      <c r="G48" s="1182"/>
      <c r="H48" s="1182"/>
      <c r="I48" s="1182"/>
      <c r="J48" s="1183"/>
      <c r="K48" s="63">
        <v>171</v>
      </c>
      <c r="L48" s="64">
        <v>176</v>
      </c>
      <c r="M48" s="64">
        <v>186</v>
      </c>
      <c r="N48" s="64">
        <v>117</v>
      </c>
      <c r="O48" s="65">
        <v>108</v>
      </c>
      <c r="P48" s="48"/>
      <c r="Q48" s="48"/>
      <c r="R48" s="48"/>
      <c r="S48" s="48"/>
      <c r="T48" s="48"/>
      <c r="U48" s="48"/>
    </row>
    <row r="49" spans="1:21" ht="30.75" customHeight="1">
      <c r="A49" s="48"/>
      <c r="B49" s="1200"/>
      <c r="C49" s="1201"/>
      <c r="D49" s="62"/>
      <c r="E49" s="1182" t="s">
        <v>16</v>
      </c>
      <c r="F49" s="1182"/>
      <c r="G49" s="1182"/>
      <c r="H49" s="1182"/>
      <c r="I49" s="1182"/>
      <c r="J49" s="1183"/>
      <c r="K49" s="63">
        <v>75</v>
      </c>
      <c r="L49" s="64">
        <v>46</v>
      </c>
      <c r="M49" s="64">
        <v>53</v>
      </c>
      <c r="N49" s="64">
        <v>64</v>
      </c>
      <c r="O49" s="65">
        <v>73</v>
      </c>
      <c r="P49" s="48"/>
      <c r="Q49" s="48"/>
      <c r="R49" s="48"/>
      <c r="S49" s="48"/>
      <c r="T49" s="48"/>
      <c r="U49" s="48"/>
    </row>
    <row r="50" spans="1:21" ht="30.75" customHeight="1">
      <c r="A50" s="48"/>
      <c r="B50" s="1200"/>
      <c r="C50" s="1201"/>
      <c r="D50" s="62"/>
      <c r="E50" s="1182" t="s">
        <v>17</v>
      </c>
      <c r="F50" s="1182"/>
      <c r="G50" s="1182"/>
      <c r="H50" s="1182"/>
      <c r="I50" s="1182"/>
      <c r="J50" s="1183"/>
      <c r="K50" s="63" t="s">
        <v>511</v>
      </c>
      <c r="L50" s="64" t="s">
        <v>511</v>
      </c>
      <c r="M50" s="64" t="s">
        <v>511</v>
      </c>
      <c r="N50" s="64" t="s">
        <v>511</v>
      </c>
      <c r="O50" s="65" t="s">
        <v>511</v>
      </c>
      <c r="P50" s="48"/>
      <c r="Q50" s="48"/>
      <c r="R50" s="48"/>
      <c r="S50" s="48"/>
      <c r="T50" s="48"/>
      <c r="U50" s="48"/>
    </row>
    <row r="51" spans="1:21" ht="30.75" customHeight="1">
      <c r="A51" s="48"/>
      <c r="B51" s="1202"/>
      <c r="C51" s="1203"/>
      <c r="D51" s="66"/>
      <c r="E51" s="1182" t="s">
        <v>18</v>
      </c>
      <c r="F51" s="1182"/>
      <c r="G51" s="1182"/>
      <c r="H51" s="1182"/>
      <c r="I51" s="1182"/>
      <c r="J51" s="1183"/>
      <c r="K51" s="63">
        <v>0</v>
      </c>
      <c r="L51" s="64">
        <v>0</v>
      </c>
      <c r="M51" s="64">
        <v>0</v>
      </c>
      <c r="N51" s="64">
        <v>0</v>
      </c>
      <c r="O51" s="65" t="s">
        <v>511</v>
      </c>
      <c r="P51" s="48"/>
      <c r="Q51" s="48"/>
      <c r="R51" s="48"/>
      <c r="S51" s="48"/>
      <c r="T51" s="48"/>
      <c r="U51" s="48"/>
    </row>
    <row r="52" spans="1:21" ht="30.75" customHeight="1">
      <c r="A52" s="48"/>
      <c r="B52" s="1180" t="s">
        <v>19</v>
      </c>
      <c r="C52" s="1181"/>
      <c r="D52" s="66"/>
      <c r="E52" s="1182" t="s">
        <v>20</v>
      </c>
      <c r="F52" s="1182"/>
      <c r="G52" s="1182"/>
      <c r="H52" s="1182"/>
      <c r="I52" s="1182"/>
      <c r="J52" s="1183"/>
      <c r="K52" s="63">
        <v>792</v>
      </c>
      <c r="L52" s="64">
        <v>795</v>
      </c>
      <c r="M52" s="64">
        <v>718</v>
      </c>
      <c r="N52" s="64">
        <v>722</v>
      </c>
      <c r="O52" s="65">
        <v>728</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527</v>
      </c>
      <c r="L53" s="69">
        <v>517</v>
      </c>
      <c r="M53" s="69">
        <v>509</v>
      </c>
      <c r="N53" s="69">
        <v>444</v>
      </c>
      <c r="O53" s="70">
        <v>463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188" t="s">
        <v>25</v>
      </c>
      <c r="C57" s="1189"/>
      <c r="D57" s="1192" t="s">
        <v>26</v>
      </c>
      <c r="E57" s="1193"/>
      <c r="F57" s="1193"/>
      <c r="G57" s="1193"/>
      <c r="H57" s="1193"/>
      <c r="I57" s="1193"/>
      <c r="J57" s="1194"/>
      <c r="K57" s="83"/>
      <c r="L57" s="84"/>
      <c r="M57" s="84"/>
      <c r="N57" s="84"/>
      <c r="O57" s="85"/>
    </row>
    <row r="58" spans="1:21" ht="31.5" customHeight="1" thickBot="1">
      <c r="B58" s="1190"/>
      <c r="C58" s="1191"/>
      <c r="D58" s="1195" t="s">
        <v>27</v>
      </c>
      <c r="E58" s="1196"/>
      <c r="F58" s="1196"/>
      <c r="G58" s="1196"/>
      <c r="H58" s="1196"/>
      <c r="I58" s="1196"/>
      <c r="J58" s="119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heo/STVx6M9nyYf27d+kT0+auFGbPIVCKqeuE0sFONEM5YWSJPuYOi6U1UrEiPX0lHN0C30lPhAtzOHrEtSw==" saltValue="gAKj8gdl9KDoHT29hjTQ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18" t="s">
        <v>30</v>
      </c>
      <c r="C41" s="1219"/>
      <c r="D41" s="102"/>
      <c r="E41" s="1220" t="s">
        <v>31</v>
      </c>
      <c r="F41" s="1220"/>
      <c r="G41" s="1220"/>
      <c r="H41" s="1221"/>
      <c r="I41" s="358">
        <v>10968</v>
      </c>
      <c r="J41" s="359">
        <v>10479</v>
      </c>
      <c r="K41" s="359">
        <v>9809</v>
      </c>
      <c r="L41" s="359">
        <v>9497</v>
      </c>
      <c r="M41" s="360">
        <v>9142</v>
      </c>
    </row>
    <row r="42" spans="2:13" ht="27.75" customHeight="1">
      <c r="B42" s="1208"/>
      <c r="C42" s="1209"/>
      <c r="D42" s="103"/>
      <c r="E42" s="1212" t="s">
        <v>32</v>
      </c>
      <c r="F42" s="1212"/>
      <c r="G42" s="1212"/>
      <c r="H42" s="1213"/>
      <c r="I42" s="361">
        <v>64</v>
      </c>
      <c r="J42" s="362">
        <v>18</v>
      </c>
      <c r="K42" s="362">
        <v>18</v>
      </c>
      <c r="L42" s="362">
        <v>18</v>
      </c>
      <c r="M42" s="363">
        <v>18</v>
      </c>
    </row>
    <row r="43" spans="2:13" ht="27.75" customHeight="1">
      <c r="B43" s="1208"/>
      <c r="C43" s="1209"/>
      <c r="D43" s="103"/>
      <c r="E43" s="1212" t="s">
        <v>33</v>
      </c>
      <c r="F43" s="1212"/>
      <c r="G43" s="1212"/>
      <c r="H43" s="1213"/>
      <c r="I43" s="361">
        <v>3310</v>
      </c>
      <c r="J43" s="362">
        <v>3176</v>
      </c>
      <c r="K43" s="362">
        <v>3033</v>
      </c>
      <c r="L43" s="362">
        <v>2543</v>
      </c>
      <c r="M43" s="363">
        <v>2048</v>
      </c>
    </row>
    <row r="44" spans="2:13" ht="27.75" customHeight="1">
      <c r="B44" s="1208"/>
      <c r="C44" s="1209"/>
      <c r="D44" s="103"/>
      <c r="E44" s="1212" t="s">
        <v>34</v>
      </c>
      <c r="F44" s="1212"/>
      <c r="G44" s="1212"/>
      <c r="H44" s="1213"/>
      <c r="I44" s="361">
        <v>634</v>
      </c>
      <c r="J44" s="362">
        <v>717</v>
      </c>
      <c r="K44" s="362">
        <v>779</v>
      </c>
      <c r="L44" s="362">
        <v>896</v>
      </c>
      <c r="M44" s="363">
        <v>1169</v>
      </c>
    </row>
    <row r="45" spans="2:13" ht="27.75" customHeight="1">
      <c r="B45" s="1208"/>
      <c r="C45" s="1209"/>
      <c r="D45" s="103"/>
      <c r="E45" s="1212" t="s">
        <v>35</v>
      </c>
      <c r="F45" s="1212"/>
      <c r="G45" s="1212"/>
      <c r="H45" s="1213"/>
      <c r="I45" s="361">
        <v>772</v>
      </c>
      <c r="J45" s="362">
        <v>796</v>
      </c>
      <c r="K45" s="362">
        <v>760</v>
      </c>
      <c r="L45" s="362">
        <v>698</v>
      </c>
      <c r="M45" s="363">
        <v>557</v>
      </c>
    </row>
    <row r="46" spans="2:13" ht="27.75" customHeight="1">
      <c r="B46" s="1208"/>
      <c r="C46" s="1209"/>
      <c r="D46" s="104"/>
      <c r="E46" s="1212" t="s">
        <v>36</v>
      </c>
      <c r="F46" s="1212"/>
      <c r="G46" s="1212"/>
      <c r="H46" s="1213"/>
      <c r="I46" s="361" t="s">
        <v>511</v>
      </c>
      <c r="J46" s="362" t="s">
        <v>511</v>
      </c>
      <c r="K46" s="362" t="s">
        <v>511</v>
      </c>
      <c r="L46" s="362" t="s">
        <v>511</v>
      </c>
      <c r="M46" s="363" t="s">
        <v>511</v>
      </c>
    </row>
    <row r="47" spans="2:13" ht="27.75" customHeight="1">
      <c r="B47" s="1208"/>
      <c r="C47" s="1209"/>
      <c r="D47" s="105"/>
      <c r="E47" s="1222" t="s">
        <v>37</v>
      </c>
      <c r="F47" s="1223"/>
      <c r="G47" s="1223"/>
      <c r="H47" s="1224"/>
      <c r="I47" s="361" t="s">
        <v>511</v>
      </c>
      <c r="J47" s="362" t="s">
        <v>511</v>
      </c>
      <c r="K47" s="362" t="s">
        <v>511</v>
      </c>
      <c r="L47" s="362" t="s">
        <v>511</v>
      </c>
      <c r="M47" s="363" t="s">
        <v>511</v>
      </c>
    </row>
    <row r="48" spans="2:13" ht="27.75" customHeight="1">
      <c r="B48" s="1208"/>
      <c r="C48" s="1209"/>
      <c r="D48" s="103"/>
      <c r="E48" s="1212" t="s">
        <v>38</v>
      </c>
      <c r="F48" s="1212"/>
      <c r="G48" s="1212"/>
      <c r="H48" s="1213"/>
      <c r="I48" s="361" t="s">
        <v>511</v>
      </c>
      <c r="J48" s="362" t="s">
        <v>511</v>
      </c>
      <c r="K48" s="362" t="s">
        <v>511</v>
      </c>
      <c r="L48" s="362" t="s">
        <v>511</v>
      </c>
      <c r="M48" s="363" t="s">
        <v>511</v>
      </c>
    </row>
    <row r="49" spans="2:13" ht="27.75" customHeight="1">
      <c r="B49" s="1210"/>
      <c r="C49" s="1211"/>
      <c r="D49" s="103"/>
      <c r="E49" s="1212" t="s">
        <v>39</v>
      </c>
      <c r="F49" s="1212"/>
      <c r="G49" s="1212"/>
      <c r="H49" s="1213"/>
      <c r="I49" s="361" t="s">
        <v>511</v>
      </c>
      <c r="J49" s="362" t="s">
        <v>511</v>
      </c>
      <c r="K49" s="362" t="s">
        <v>511</v>
      </c>
      <c r="L49" s="362" t="s">
        <v>511</v>
      </c>
      <c r="M49" s="363" t="s">
        <v>511</v>
      </c>
    </row>
    <row r="50" spans="2:13" ht="27.75" customHeight="1">
      <c r="B50" s="1206" t="s">
        <v>40</v>
      </c>
      <c r="C50" s="1207"/>
      <c r="D50" s="106"/>
      <c r="E50" s="1212" t="s">
        <v>41</v>
      </c>
      <c r="F50" s="1212"/>
      <c r="G50" s="1212"/>
      <c r="H50" s="1213"/>
      <c r="I50" s="361">
        <v>1101</v>
      </c>
      <c r="J50" s="362">
        <v>1233</v>
      </c>
      <c r="K50" s="362">
        <v>1246</v>
      </c>
      <c r="L50" s="362">
        <v>1349</v>
      </c>
      <c r="M50" s="363">
        <v>2097</v>
      </c>
    </row>
    <row r="51" spans="2:13" ht="27.75" customHeight="1">
      <c r="B51" s="1208"/>
      <c r="C51" s="1209"/>
      <c r="D51" s="103"/>
      <c r="E51" s="1212" t="s">
        <v>42</v>
      </c>
      <c r="F51" s="1212"/>
      <c r="G51" s="1212"/>
      <c r="H51" s="1213"/>
      <c r="I51" s="361">
        <v>267</v>
      </c>
      <c r="J51" s="362">
        <v>213</v>
      </c>
      <c r="K51" s="362" t="s">
        <v>511</v>
      </c>
      <c r="L51" s="362" t="s">
        <v>511</v>
      </c>
      <c r="M51" s="363" t="s">
        <v>511</v>
      </c>
    </row>
    <row r="52" spans="2:13" ht="27.75" customHeight="1">
      <c r="B52" s="1210"/>
      <c r="C52" s="1211"/>
      <c r="D52" s="103"/>
      <c r="E52" s="1212" t="s">
        <v>43</v>
      </c>
      <c r="F52" s="1212"/>
      <c r="G52" s="1212"/>
      <c r="H52" s="1213"/>
      <c r="I52" s="361">
        <v>8900</v>
      </c>
      <c r="J52" s="362">
        <v>8813</v>
      </c>
      <c r="K52" s="362">
        <v>8679</v>
      </c>
      <c r="L52" s="362">
        <v>8651</v>
      </c>
      <c r="M52" s="363">
        <v>8633</v>
      </c>
    </row>
    <row r="53" spans="2:13" ht="27.75" customHeight="1" thickBot="1">
      <c r="B53" s="1214" t="s">
        <v>44</v>
      </c>
      <c r="C53" s="1215"/>
      <c r="D53" s="107"/>
      <c r="E53" s="1216" t="s">
        <v>45</v>
      </c>
      <c r="F53" s="1216"/>
      <c r="G53" s="1216"/>
      <c r="H53" s="1217"/>
      <c r="I53" s="364">
        <v>5481</v>
      </c>
      <c r="J53" s="365">
        <v>4927</v>
      </c>
      <c r="K53" s="365">
        <v>4473</v>
      </c>
      <c r="L53" s="365">
        <v>3654</v>
      </c>
      <c r="M53" s="366">
        <v>2204</v>
      </c>
    </row>
    <row r="54" spans="2:13" ht="27.75" customHeight="1">
      <c r="B54" s="108" t="s">
        <v>46</v>
      </c>
      <c r="C54" s="109"/>
      <c r="D54" s="109"/>
      <c r="E54" s="110"/>
      <c r="F54" s="110"/>
      <c r="G54" s="110"/>
      <c r="H54" s="110"/>
      <c r="I54" s="111"/>
      <c r="J54" s="111"/>
      <c r="K54" s="111"/>
      <c r="L54" s="111"/>
      <c r="M54" s="111"/>
    </row>
    <row r="55" spans="2:13"/>
  </sheetData>
  <sheetProtection algorithmName="SHA-512" hashValue="T1+KnGOOZT8uTMVQqfH6b3PgCSECL+sJDkwMKk2oqkQ3cga/DlsC1KXD9/GKWWEESsWlZtU8nUjK9Xhz32Ez5w==" saltValue="gjjN3UmgmwkyVdHFFf+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555</v>
      </c>
      <c r="G54" s="116" t="s">
        <v>556</v>
      </c>
      <c r="H54" s="117" t="s">
        <v>557</v>
      </c>
    </row>
    <row r="55" spans="2:8" ht="52.5" customHeight="1">
      <c r="B55" s="118"/>
      <c r="C55" s="1233" t="s">
        <v>48</v>
      </c>
      <c r="D55" s="1233"/>
      <c r="E55" s="1234"/>
      <c r="F55" s="119">
        <v>660</v>
      </c>
      <c r="G55" s="119">
        <v>651</v>
      </c>
      <c r="H55" s="120">
        <v>890</v>
      </c>
    </row>
    <row r="56" spans="2:8" ht="52.5" customHeight="1">
      <c r="B56" s="121"/>
      <c r="C56" s="1235" t="s">
        <v>49</v>
      </c>
      <c r="D56" s="1235"/>
      <c r="E56" s="1236"/>
      <c r="F56" s="122">
        <v>45</v>
      </c>
      <c r="G56" s="122">
        <v>45</v>
      </c>
      <c r="H56" s="123">
        <v>186</v>
      </c>
    </row>
    <row r="57" spans="2:8" ht="53.25" customHeight="1">
      <c r="B57" s="121"/>
      <c r="C57" s="1237" t="s">
        <v>50</v>
      </c>
      <c r="D57" s="1237"/>
      <c r="E57" s="1238"/>
      <c r="F57" s="124">
        <v>630</v>
      </c>
      <c r="G57" s="124">
        <v>767</v>
      </c>
      <c r="H57" s="125">
        <v>1133</v>
      </c>
    </row>
    <row r="58" spans="2:8" ht="45.75" customHeight="1">
      <c r="B58" s="126"/>
      <c r="C58" s="1225" t="s">
        <v>51</v>
      </c>
      <c r="D58" s="1226"/>
      <c r="E58" s="1227"/>
      <c r="F58" s="127"/>
      <c r="G58" s="127"/>
      <c r="H58" s="128"/>
    </row>
    <row r="59" spans="2:8" ht="45.75" customHeight="1">
      <c r="B59" s="126"/>
      <c r="C59" s="1225" t="s">
        <v>51</v>
      </c>
      <c r="D59" s="1226"/>
      <c r="E59" s="1227"/>
      <c r="F59" s="127"/>
      <c r="G59" s="127"/>
      <c r="H59" s="128"/>
    </row>
    <row r="60" spans="2:8" ht="45.75" customHeight="1">
      <c r="B60" s="126"/>
      <c r="C60" s="1225" t="s">
        <v>51</v>
      </c>
      <c r="D60" s="1226"/>
      <c r="E60" s="1227"/>
      <c r="F60" s="127"/>
      <c r="G60" s="127"/>
      <c r="H60" s="128"/>
    </row>
    <row r="61" spans="2:8" ht="45.75" customHeight="1">
      <c r="B61" s="126"/>
      <c r="C61" s="1225" t="s">
        <v>51</v>
      </c>
      <c r="D61" s="1226"/>
      <c r="E61" s="1227"/>
      <c r="F61" s="127"/>
      <c r="G61" s="127"/>
      <c r="H61" s="128"/>
    </row>
    <row r="62" spans="2:8" ht="45.75" customHeight="1" thickBot="1">
      <c r="B62" s="129"/>
      <c r="C62" s="1228" t="s">
        <v>51</v>
      </c>
      <c r="D62" s="1229"/>
      <c r="E62" s="1230"/>
      <c r="F62" s="130"/>
      <c r="G62" s="130"/>
      <c r="H62" s="131"/>
    </row>
    <row r="63" spans="2:8" ht="52.5" customHeight="1" thickBot="1">
      <c r="B63" s="132"/>
      <c r="C63" s="1231" t="s">
        <v>52</v>
      </c>
      <c r="D63" s="1231"/>
      <c r="E63" s="1232"/>
      <c r="F63" s="133">
        <v>1335</v>
      </c>
      <c r="G63" s="133">
        <v>1463</v>
      </c>
      <c r="H63" s="134">
        <v>2208</v>
      </c>
    </row>
    <row r="64" spans="2:8"/>
  </sheetData>
  <sheetProtection algorithmName="SHA-512" hashValue="PjAQTeqlp1je8DNFtiBMRTqrlOKi6O5BGR29NcKV1YLXhRH1ivx8JHz/gp6CH2XpEmnBTo6mPm2tv0rG82jJ1g==" saltValue="BGZazwoPD8i7E8frBH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53</v>
      </c>
      <c r="E2" s="146"/>
      <c r="F2" s="147" t="s">
        <v>550</v>
      </c>
      <c r="G2" s="148"/>
      <c r="H2" s="149"/>
    </row>
    <row r="3" spans="1:8">
      <c r="A3" s="145" t="s">
        <v>543</v>
      </c>
      <c r="B3" s="150"/>
      <c r="C3" s="151"/>
      <c r="D3" s="152">
        <v>47372</v>
      </c>
      <c r="E3" s="153"/>
      <c r="F3" s="154">
        <v>52191</v>
      </c>
      <c r="G3" s="155"/>
      <c r="H3" s="156"/>
    </row>
    <row r="4" spans="1:8">
      <c r="A4" s="157"/>
      <c r="B4" s="158"/>
      <c r="C4" s="159"/>
      <c r="D4" s="160">
        <v>17058</v>
      </c>
      <c r="E4" s="161"/>
      <c r="F4" s="162">
        <v>24843</v>
      </c>
      <c r="G4" s="163"/>
      <c r="H4" s="164"/>
    </row>
    <row r="5" spans="1:8">
      <c r="A5" s="145" t="s">
        <v>545</v>
      </c>
      <c r="B5" s="150"/>
      <c r="C5" s="151"/>
      <c r="D5" s="152">
        <v>32152</v>
      </c>
      <c r="E5" s="153"/>
      <c r="F5" s="154">
        <v>47387</v>
      </c>
      <c r="G5" s="155"/>
      <c r="H5" s="156"/>
    </row>
    <row r="6" spans="1:8">
      <c r="A6" s="157"/>
      <c r="B6" s="158"/>
      <c r="C6" s="159"/>
      <c r="D6" s="160">
        <v>9936</v>
      </c>
      <c r="E6" s="161"/>
      <c r="F6" s="162">
        <v>24928</v>
      </c>
      <c r="G6" s="163"/>
      <c r="H6" s="164"/>
    </row>
    <row r="7" spans="1:8">
      <c r="A7" s="145" t="s">
        <v>546</v>
      </c>
      <c r="B7" s="150"/>
      <c r="C7" s="151"/>
      <c r="D7" s="152">
        <v>29604</v>
      </c>
      <c r="E7" s="153"/>
      <c r="F7" s="154">
        <v>51264</v>
      </c>
      <c r="G7" s="155"/>
      <c r="H7" s="156"/>
    </row>
    <row r="8" spans="1:8">
      <c r="A8" s="157"/>
      <c r="B8" s="158"/>
      <c r="C8" s="159"/>
      <c r="D8" s="160">
        <v>8121</v>
      </c>
      <c r="E8" s="161"/>
      <c r="F8" s="162">
        <v>26040</v>
      </c>
      <c r="G8" s="163"/>
      <c r="H8" s="164"/>
    </row>
    <row r="9" spans="1:8">
      <c r="A9" s="145" t="s">
        <v>547</v>
      </c>
      <c r="B9" s="150"/>
      <c r="C9" s="151"/>
      <c r="D9" s="152">
        <v>46652</v>
      </c>
      <c r="E9" s="153"/>
      <c r="F9" s="154">
        <v>52068</v>
      </c>
      <c r="G9" s="155"/>
      <c r="H9" s="156"/>
    </row>
    <row r="10" spans="1:8">
      <c r="A10" s="157"/>
      <c r="B10" s="158"/>
      <c r="C10" s="159"/>
      <c r="D10" s="160">
        <v>11059</v>
      </c>
      <c r="E10" s="161"/>
      <c r="F10" s="162">
        <v>26936</v>
      </c>
      <c r="G10" s="163"/>
      <c r="H10" s="164"/>
    </row>
    <row r="11" spans="1:8">
      <c r="A11" s="145" t="s">
        <v>548</v>
      </c>
      <c r="B11" s="150"/>
      <c r="C11" s="151"/>
      <c r="D11" s="152">
        <v>37499</v>
      </c>
      <c r="E11" s="153"/>
      <c r="F11" s="154">
        <v>47161</v>
      </c>
      <c r="G11" s="155"/>
      <c r="H11" s="156"/>
    </row>
    <row r="12" spans="1:8">
      <c r="A12" s="157"/>
      <c r="B12" s="158"/>
      <c r="C12" s="165"/>
      <c r="D12" s="160">
        <v>14199</v>
      </c>
      <c r="E12" s="161"/>
      <c r="F12" s="162">
        <v>24595</v>
      </c>
      <c r="G12" s="163"/>
      <c r="H12" s="164"/>
    </row>
    <row r="13" spans="1:8">
      <c r="A13" s="145"/>
      <c r="B13" s="150"/>
      <c r="C13" s="166"/>
      <c r="D13" s="167">
        <v>38656</v>
      </c>
      <c r="E13" s="168"/>
      <c r="F13" s="169">
        <v>50014</v>
      </c>
      <c r="G13" s="170"/>
      <c r="H13" s="156"/>
    </row>
    <row r="14" spans="1:8">
      <c r="A14" s="157"/>
      <c r="B14" s="158"/>
      <c r="C14" s="159"/>
      <c r="D14" s="160">
        <v>12075</v>
      </c>
      <c r="E14" s="161"/>
      <c r="F14" s="162">
        <v>25468</v>
      </c>
      <c r="G14" s="163"/>
      <c r="H14" s="164"/>
    </row>
    <row r="17" spans="1:11">
      <c r="A17" s="141" t="s">
        <v>54</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55</v>
      </c>
      <c r="B19" s="171">
        <f>ROUND(VALUE(SUBSTITUTE(実質収支比率等に係る経年分析!F$48,"▲","-")),2)</f>
        <v>4.38</v>
      </c>
      <c r="C19" s="171">
        <f>ROUND(VALUE(SUBSTITUTE(実質収支比率等に係る経年分析!G$48,"▲","-")),2)</f>
        <v>5.17</v>
      </c>
      <c r="D19" s="171">
        <f>ROUND(VALUE(SUBSTITUTE(実質収支比率等に係る経年分析!H$48,"▲","-")),2)</f>
        <v>5.87</v>
      </c>
      <c r="E19" s="171">
        <f>ROUND(VALUE(SUBSTITUTE(実質収支比率等に係る経年分析!I$48,"▲","-")),2)</f>
        <v>6.18</v>
      </c>
      <c r="F19" s="171">
        <f>ROUND(VALUE(SUBSTITUTE(実質収支比率等に係る経年分析!J$48,"▲","-")),2)</f>
        <v>7.74</v>
      </c>
    </row>
    <row r="20" spans="1:11">
      <c r="A20" s="171" t="s">
        <v>56</v>
      </c>
      <c r="B20" s="171">
        <f>ROUND(VALUE(SUBSTITUTE(実質収支比率等に係る経年分析!F$47,"▲","-")),2)</f>
        <v>12.56</v>
      </c>
      <c r="C20" s="171">
        <f>ROUND(VALUE(SUBSTITUTE(実質収支比率等に係る経年分析!G$47,"▲","-")),2)</f>
        <v>12.81</v>
      </c>
      <c r="D20" s="171">
        <f>ROUND(VALUE(SUBSTITUTE(実質収支比率等に係る経年分析!H$47,"▲","-")),2)</f>
        <v>9.98</v>
      </c>
      <c r="E20" s="171">
        <f>ROUND(VALUE(SUBSTITUTE(実質収支比率等に係る経年分析!I$47,"▲","-")),2)</f>
        <v>9.32</v>
      </c>
      <c r="F20" s="171">
        <f>ROUND(VALUE(SUBSTITUTE(実質収支比率等に係る経年分析!J$47,"▲","-")),2)</f>
        <v>11.85</v>
      </c>
    </row>
    <row r="21" spans="1:11">
      <c r="A21" s="171" t="s">
        <v>57</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-2.16</v>
      </c>
      <c r="E21" s="171">
        <f>IF(ISNUMBER(VALUE(SUBSTITUTE(実質収支比率等に係る経年分析!I$49,"▲","-"))),ROUND(VALUE(SUBSTITUTE(実質収支比率等に係る経年分析!I$49,"▲","-")),2),NA())</f>
        <v>0.5</v>
      </c>
      <c r="F21" s="171">
        <f>IF(ISNUMBER(VALUE(SUBSTITUTE(実質収支比率等に係る経年分析!J$49,"▲","-"))),ROUND(VALUE(SUBSTITUTE(実質収支比率等に係る経年分析!J$49,"▲","-")),2),NA())</f>
        <v>5.17</v>
      </c>
    </row>
    <row r="24" spans="1:11">
      <c r="A24" s="141" t="s">
        <v>58</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59</v>
      </c>
      <c r="C26" s="172" t="s">
        <v>60</v>
      </c>
      <c r="D26" s="172" t="s">
        <v>59</v>
      </c>
      <c r="E26" s="172" t="s">
        <v>60</v>
      </c>
      <c r="F26" s="172" t="s">
        <v>59</v>
      </c>
      <c r="G26" s="172" t="s">
        <v>60</v>
      </c>
      <c r="H26" s="172" t="s">
        <v>59</v>
      </c>
      <c r="I26" s="172" t="s">
        <v>60</v>
      </c>
      <c r="J26" s="172" t="s">
        <v>59</v>
      </c>
      <c r="K26" s="172" t="s">
        <v>60</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7.57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25.57</v>
      </c>
    </row>
    <row r="36" spans="1:16">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14.55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13.99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12.94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9.77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6.41</v>
      </c>
      <c r="K36" s="172" t="e">
        <f>IF(ROUND(VALUE(SUBSTITUTE(連結実質赤字比率に係る赤字・黒字の構成分析!J$34,"▲", "-")), 2) &gt;= 0, ABS(ROUND(VALUE(SUBSTITUTE(連結実質赤字比率に係る赤字・黒字の構成分析!J$34,"▲", "-")), 2)), NA())</f>
        <v>#N/A</v>
      </c>
    </row>
    <row r="39" spans="1:16">
      <c r="A39" s="141" t="s">
        <v>61</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c r="A42" s="173" t="s">
        <v>64</v>
      </c>
      <c r="B42" s="173"/>
      <c r="C42" s="173"/>
      <c r="D42" s="173">
        <f>'実質公債費比率（分子）の構造'!K$52</f>
        <v>792</v>
      </c>
      <c r="E42" s="173"/>
      <c r="F42" s="173"/>
      <c r="G42" s="173">
        <f>'実質公債費比率（分子）の構造'!L$52</f>
        <v>795</v>
      </c>
      <c r="H42" s="173"/>
      <c r="I42" s="173"/>
      <c r="J42" s="173">
        <f>'実質公債費比率（分子）の構造'!M$52</f>
        <v>718</v>
      </c>
      <c r="K42" s="173"/>
      <c r="L42" s="173"/>
      <c r="M42" s="173">
        <f>'実質公債費比率（分子）の構造'!N$52</f>
        <v>722</v>
      </c>
      <c r="N42" s="173"/>
      <c r="O42" s="173"/>
      <c r="P42" s="173">
        <f>'実質公債費比率（分子）の構造'!O$52</f>
        <v>728</v>
      </c>
    </row>
    <row r="43" spans="1:16">
      <c r="A43" s="173" t="s">
        <v>65</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67</v>
      </c>
      <c r="B45" s="173">
        <f>'実質公債費比率（分子）の構造'!K$49</f>
        <v>75</v>
      </c>
      <c r="C45" s="173"/>
      <c r="D45" s="173"/>
      <c r="E45" s="173">
        <f>'実質公債費比率（分子）の構造'!L$49</f>
        <v>46</v>
      </c>
      <c r="F45" s="173"/>
      <c r="G45" s="173"/>
      <c r="H45" s="173">
        <f>'実質公債費比率（分子）の構造'!M$49</f>
        <v>53</v>
      </c>
      <c r="I45" s="173"/>
      <c r="J45" s="173"/>
      <c r="K45" s="173">
        <f>'実質公債費比率（分子）の構造'!N$49</f>
        <v>64</v>
      </c>
      <c r="L45" s="173"/>
      <c r="M45" s="173"/>
      <c r="N45" s="173">
        <f>'実質公債費比率（分子）の構造'!O$49</f>
        <v>73</v>
      </c>
      <c r="O45" s="173"/>
      <c r="P45" s="173"/>
    </row>
    <row r="46" spans="1:16">
      <c r="A46" s="173" t="s">
        <v>68</v>
      </c>
      <c r="B46" s="173">
        <f>'実質公債費比率（分子）の構造'!K$48</f>
        <v>171</v>
      </c>
      <c r="C46" s="173"/>
      <c r="D46" s="173"/>
      <c r="E46" s="173">
        <f>'実質公債費比率（分子）の構造'!L$48</f>
        <v>176</v>
      </c>
      <c r="F46" s="173"/>
      <c r="G46" s="173"/>
      <c r="H46" s="173">
        <f>'実質公債費比率（分子）の構造'!M$48</f>
        <v>186</v>
      </c>
      <c r="I46" s="173"/>
      <c r="J46" s="173"/>
      <c r="K46" s="173">
        <f>'実質公債費比率（分子）の構造'!N$48</f>
        <v>117</v>
      </c>
      <c r="L46" s="173"/>
      <c r="M46" s="173"/>
      <c r="N46" s="173">
        <f>'実質公債費比率（分子）の構造'!O$48</f>
        <v>108</v>
      </c>
      <c r="O46" s="173"/>
      <c r="P46" s="173"/>
    </row>
    <row r="47" spans="1:16">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71</v>
      </c>
      <c r="B49" s="173">
        <f>'実質公債費比率（分子）の構造'!K$45</f>
        <v>1073</v>
      </c>
      <c r="C49" s="173"/>
      <c r="D49" s="173"/>
      <c r="E49" s="173">
        <f>'実質公債費比率（分子）の構造'!L$45</f>
        <v>1090</v>
      </c>
      <c r="F49" s="173"/>
      <c r="G49" s="173"/>
      <c r="H49" s="173">
        <f>'実質公債費比率（分子）の構造'!M$45</f>
        <v>988</v>
      </c>
      <c r="I49" s="173"/>
      <c r="J49" s="173"/>
      <c r="K49" s="173">
        <f>'実質公債費比率（分子）の構造'!N$45</f>
        <v>985</v>
      </c>
      <c r="L49" s="173"/>
      <c r="M49" s="173"/>
      <c r="N49" s="173">
        <f>'実質公債費比率（分子）の構造'!O$45</f>
        <v>1010</v>
      </c>
      <c r="O49" s="173"/>
      <c r="P49" s="173"/>
    </row>
    <row r="50" spans="1:16">
      <c r="A50" s="173" t="s">
        <v>72</v>
      </c>
      <c r="B50" s="173" t="e">
        <f>NA()</f>
        <v>#N/A</v>
      </c>
      <c r="C50" s="173">
        <f>IF(ISNUMBER('実質公債費比率（分子）の構造'!K$53),'実質公債費比率（分子）の構造'!K$53,NA())</f>
        <v>527</v>
      </c>
      <c r="D50" s="173" t="e">
        <f>NA()</f>
        <v>#N/A</v>
      </c>
      <c r="E50" s="173" t="e">
        <f>NA()</f>
        <v>#N/A</v>
      </c>
      <c r="F50" s="173">
        <f>IF(ISNUMBER('実質公債費比率（分子）の構造'!L$53),'実質公債費比率（分子）の構造'!L$53,NA())</f>
        <v>517</v>
      </c>
      <c r="G50" s="173" t="e">
        <f>NA()</f>
        <v>#N/A</v>
      </c>
      <c r="H50" s="173" t="e">
        <f>NA()</f>
        <v>#N/A</v>
      </c>
      <c r="I50" s="173">
        <f>IF(ISNUMBER('実質公債費比率（分子）の構造'!M$53),'実質公債費比率（分子）の構造'!M$53,NA())</f>
        <v>509</v>
      </c>
      <c r="J50" s="173" t="e">
        <f>NA()</f>
        <v>#N/A</v>
      </c>
      <c r="K50" s="173" t="e">
        <f>NA()</f>
        <v>#N/A</v>
      </c>
      <c r="L50" s="173">
        <f>IF(ISNUMBER('実質公債費比率（分子）の構造'!N$53),'実質公債費比率（分子）の構造'!N$53,NA())</f>
        <v>444</v>
      </c>
      <c r="M50" s="173" t="e">
        <f>NA()</f>
        <v>#N/A</v>
      </c>
      <c r="N50" s="173" t="e">
        <f>NA()</f>
        <v>#N/A</v>
      </c>
      <c r="O50" s="173">
        <f>IF(ISNUMBER('実質公債費比率（分子）の構造'!O$53),'実質公債費比率（分子）の構造'!O$53,NA())</f>
        <v>463</v>
      </c>
      <c r="P50" s="173" t="e">
        <f>NA()</f>
        <v>#N/A</v>
      </c>
    </row>
    <row r="53" spans="1:16">
      <c r="A53" s="141" t="s">
        <v>73</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c r="A56" s="172" t="s">
        <v>43</v>
      </c>
      <c r="B56" s="172"/>
      <c r="C56" s="172"/>
      <c r="D56" s="172">
        <f>'将来負担比率（分子）の構造'!I$52</f>
        <v>8900</v>
      </c>
      <c r="E56" s="172"/>
      <c r="F56" s="172"/>
      <c r="G56" s="172">
        <f>'将来負担比率（分子）の構造'!J$52</f>
        <v>8813</v>
      </c>
      <c r="H56" s="172"/>
      <c r="I56" s="172"/>
      <c r="J56" s="172">
        <f>'将来負担比率（分子）の構造'!K$52</f>
        <v>8679</v>
      </c>
      <c r="K56" s="172"/>
      <c r="L56" s="172"/>
      <c r="M56" s="172">
        <f>'将来負担比率（分子）の構造'!L$52</f>
        <v>8651</v>
      </c>
      <c r="N56" s="172"/>
      <c r="O56" s="172"/>
      <c r="P56" s="172">
        <f>'将来負担比率（分子）の構造'!M$52</f>
        <v>8633</v>
      </c>
    </row>
    <row r="57" spans="1:16">
      <c r="A57" s="172" t="s">
        <v>42</v>
      </c>
      <c r="B57" s="172"/>
      <c r="C57" s="172"/>
      <c r="D57" s="172">
        <f>'将来負担比率（分子）の構造'!I$51</f>
        <v>267</v>
      </c>
      <c r="E57" s="172"/>
      <c r="F57" s="172"/>
      <c r="G57" s="172">
        <f>'将来負担比率（分子）の構造'!J$51</f>
        <v>213</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1101</v>
      </c>
      <c r="E58" s="172"/>
      <c r="F58" s="172"/>
      <c r="G58" s="172">
        <f>'将来負担比率（分子）の構造'!J$50</f>
        <v>1233</v>
      </c>
      <c r="H58" s="172"/>
      <c r="I58" s="172"/>
      <c r="J58" s="172">
        <f>'将来負担比率（分子）の構造'!K$50</f>
        <v>1246</v>
      </c>
      <c r="K58" s="172"/>
      <c r="L58" s="172"/>
      <c r="M58" s="172">
        <f>'将来負担比率（分子）の構造'!L$50</f>
        <v>1349</v>
      </c>
      <c r="N58" s="172"/>
      <c r="O58" s="172"/>
      <c r="P58" s="172">
        <f>'将来負担比率（分子）の構造'!M$50</f>
        <v>2097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772</v>
      </c>
      <c r="C62" s="172"/>
      <c r="D62" s="172"/>
      <c r="E62" s="172">
        <f>'将来負担比率（分子）の構造'!J$45</f>
        <v>796</v>
      </c>
      <c r="F62" s="172"/>
      <c r="G62" s="172"/>
      <c r="H62" s="172">
        <f>'将来負担比率（分子）の構造'!K$45</f>
        <v>760</v>
      </c>
      <c r="I62" s="172"/>
      <c r="J62" s="172"/>
      <c r="K62" s="172">
        <f>'将来負担比率（分子）の構造'!L$45</f>
        <v>698</v>
      </c>
      <c r="L62" s="172"/>
      <c r="M62" s="172"/>
      <c r="N62" s="172">
        <f>'将来負担比率（分子）の構造'!M$45</f>
        <v>557</v>
      </c>
      <c r="O62" s="172"/>
      <c r="P62" s="172"/>
    </row>
    <row r="63" spans="1:16">
      <c r="A63" s="172" t="s">
        <v>34</v>
      </c>
      <c r="B63" s="172">
        <f>'将来負担比率（分子）の構造'!I$44</f>
        <v>634</v>
      </c>
      <c r="C63" s="172"/>
      <c r="D63" s="172"/>
      <c r="E63" s="172">
        <f>'将来負担比率（分子）の構造'!J$44</f>
        <v>717</v>
      </c>
      <c r="F63" s="172"/>
      <c r="G63" s="172"/>
      <c r="H63" s="172">
        <f>'将来負担比率（分子）の構造'!K$44</f>
        <v>779</v>
      </c>
      <c r="I63" s="172"/>
      <c r="J63" s="172"/>
      <c r="K63" s="172">
        <f>'将来負担比率（分子）の構造'!L$44</f>
        <v>896</v>
      </c>
      <c r="L63" s="172"/>
      <c r="M63" s="172"/>
      <c r="N63" s="172">
        <f>'将来負担比率（分子）の構造'!M$44</f>
        <v>1169</v>
      </c>
      <c r="O63" s="172"/>
      <c r="P63" s="172"/>
    </row>
    <row r="64" spans="1:16">
      <c r="A64" s="172" t="s">
        <v>33</v>
      </c>
      <c r="B64" s="172">
        <f>'将来負担比率（分子）の構造'!I$43</f>
        <v>3310</v>
      </c>
      <c r="C64" s="172"/>
      <c r="D64" s="172"/>
      <c r="E64" s="172">
        <f>'将来負担比率（分子）の構造'!J$43</f>
        <v>3176</v>
      </c>
      <c r="F64" s="172"/>
      <c r="G64" s="172"/>
      <c r="H64" s="172">
        <f>'将来負担比率（分子）の構造'!K$43</f>
        <v>3033</v>
      </c>
      <c r="I64" s="172"/>
      <c r="J64" s="172"/>
      <c r="K64" s="172">
        <f>'将来負担比率（分子）の構造'!L$43</f>
        <v>2543</v>
      </c>
      <c r="L64" s="172"/>
      <c r="M64" s="172"/>
      <c r="N64" s="172">
        <f>'将来負担比率（分子）の構造'!M$43</f>
        <v>2048</v>
      </c>
      <c r="O64" s="172"/>
      <c r="P64" s="172"/>
    </row>
    <row r="65" spans="1:16">
      <c r="A65" s="172" t="s">
        <v>32</v>
      </c>
      <c r="B65" s="172">
        <f>'将来負担比率（分子）の構造'!I$42</f>
        <v>64</v>
      </c>
      <c r="C65" s="172"/>
      <c r="D65" s="172"/>
      <c r="E65" s="172">
        <f>'将来負担比率（分子）の構造'!J$42</f>
        <v>18</v>
      </c>
      <c r="F65" s="172"/>
      <c r="G65" s="172"/>
      <c r="H65" s="172">
        <f>'将来負担比率（分子）の構造'!K$42</f>
        <v>18</v>
      </c>
      <c r="I65" s="172"/>
      <c r="J65" s="172"/>
      <c r="K65" s="172">
        <f>'将来負担比率（分子）の構造'!L$42</f>
        <v>18</v>
      </c>
      <c r="L65" s="172"/>
      <c r="M65" s="172"/>
      <c r="N65" s="172">
        <f>'将来負担比率（分子）の構造'!M$42</f>
        <v>18</v>
      </c>
      <c r="O65" s="172"/>
      <c r="P65" s="172"/>
    </row>
    <row r="66" spans="1:16">
      <c r="A66" s="172" t="s">
        <v>31</v>
      </c>
      <c r="B66" s="172">
        <f>'将来負担比率（分子）の構造'!I$41</f>
        <v>10968</v>
      </c>
      <c r="C66" s="172"/>
      <c r="D66" s="172"/>
      <c r="E66" s="172">
        <f>'将来負担比率（分子）の構造'!J$41</f>
        <v>10479</v>
      </c>
      <c r="F66" s="172"/>
      <c r="G66" s="172"/>
      <c r="H66" s="172">
        <f>'将来負担比率（分子）の構造'!K$41</f>
        <v>9809</v>
      </c>
      <c r="I66" s="172"/>
      <c r="J66" s="172"/>
      <c r="K66" s="172">
        <f>'将来負担比率（分子）の構造'!L$41</f>
        <v>9497</v>
      </c>
      <c r="L66" s="172"/>
      <c r="M66" s="172"/>
      <c r="N66" s="172">
        <f>'将来負担比率（分子）の構造'!M$41</f>
        <v>9142</v>
      </c>
      <c r="O66" s="172"/>
      <c r="P66" s="172"/>
    </row>
    <row r="67" spans="1:16">
      <c r="A67" s="172" t="s">
        <v>76</v>
      </c>
      <c r="B67" s="172" t="e">
        <f>NA()</f>
        <v>#N/A</v>
      </c>
      <c r="C67" s="172">
        <f>IF(ISNUMBER('将来負担比率（分子）の構造'!I$53), IF('将来負担比率（分子）の構造'!I$53 &lt; 0, 0, '将来負担比率（分子）の構造'!I$53), NA())</f>
        <v>5481</v>
      </c>
      <c r="D67" s="172" t="e">
        <f>NA()</f>
        <v>#N/A</v>
      </c>
      <c r="E67" s="172" t="e">
        <f>NA()</f>
        <v>#N/A</v>
      </c>
      <c r="F67" s="172">
        <f>IF(ISNUMBER('将来負担比率（分子）の構造'!J$53), IF('将来負担比率（分子）の構造'!J$53 &lt; 0, 0, '将来負担比率（分子）の構造'!J$53), NA())</f>
        <v>4927</v>
      </c>
      <c r="G67" s="172" t="e">
        <f>NA()</f>
        <v>#N/A</v>
      </c>
      <c r="H67" s="172" t="e">
        <f>NA()</f>
        <v>#N/A</v>
      </c>
      <c r="I67" s="172">
        <f>IF(ISNUMBER('将来負担比率（分子）の構造'!K$53), IF('将来負担比率（分子）の構造'!K$53 &lt; 0, 0, '将来負担比率（分子）の構造'!K$53), NA())</f>
        <v>4473</v>
      </c>
      <c r="J67" s="172" t="e">
        <f>NA()</f>
        <v>#N/A</v>
      </c>
      <c r="K67" s="172" t="e">
        <f>NA()</f>
        <v>#N/A</v>
      </c>
      <c r="L67" s="172">
        <f>IF(ISNUMBER('将来負担比率（分子）の構造'!L$53), IF('将来負担比率（分子）の構造'!L$53 &lt; 0, 0, '将来負担比率（分子）の構造'!L$53), NA())</f>
        <v>3654</v>
      </c>
      <c r="M67" s="172" t="e">
        <f>NA()</f>
        <v>#N/A</v>
      </c>
      <c r="N67" s="172" t="e">
        <f>NA()</f>
        <v>#N/A</v>
      </c>
      <c r="O67" s="172">
        <f>IF(ISNUMBER('将来負担比率（分子）の構造'!M$53), IF('将来負担比率（分子）の構造'!M$53 &lt; 0, 0, '将来負担比率（分子）の構造'!M$53), NA())</f>
        <v>2204</v>
      </c>
      <c r="P67" s="172" t="e">
        <f>NA()</f>
        <v>#N/A</v>
      </c>
    </row>
    <row r="70" spans="1:16">
      <c r="A70" s="174" t="s">
        <v>77</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78</v>
      </c>
      <c r="B72" s="176">
        <f>基金残高に係る経年分析!F55</f>
        <v>660</v>
      </c>
      <c r="C72" s="176">
        <f>基金残高に係る経年分析!G55</f>
        <v>651</v>
      </c>
      <c r="D72" s="176">
        <f>基金残高に係る経年分析!H55</f>
        <v>890</v>
      </c>
    </row>
    <row r="73" spans="1:16">
      <c r="A73" s="175" t="s">
        <v>79</v>
      </c>
      <c r="B73" s="176">
        <f>基金残高に係る経年分析!F56</f>
        <v>45</v>
      </c>
      <c r="C73" s="176">
        <f>基金残高に係る経年分析!G56</f>
        <v>45</v>
      </c>
      <c r="D73" s="176">
        <f>基金残高に係る経年分析!H56</f>
        <v>186</v>
      </c>
    </row>
    <row r="74" spans="1:16">
      <c r="A74" s="175" t="s">
        <v>80</v>
      </c>
      <c r="B74" s="176">
        <f>基金残高に係る経年分析!F57</f>
        <v>630</v>
      </c>
      <c r="C74" s="176">
        <f>基金残高に係る経年分析!G57</f>
        <v>767</v>
      </c>
      <c r="D74" s="176">
        <f>基金残高に係る経年分析!H57</f>
        <v>1133</v>
      </c>
    </row>
  </sheetData>
  <sheetProtection algorithmName="SHA-512" hashValue="6YmWIUgZodm37DVfMqm2FzJX+9ssAYg4Qn0EOuvrLH+xnPxPYncjMmx55Jil+2DuoD8PKdKy51gppe522cOgfw==" saltValue="VEA37iONDlIY+EbnfNx3Lg==" spinCount="100000" sheet="1" objects="1" scenarios="1"/>
  <phoneticPr fontId="2"/>
  <pageMargins left="0.78700000000000003" right="0.78700000000000003" top="0.98399999999999999" bottom="0.98399999999999999"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75" style="1241" customWidth="1"/>
    <col min="2" max="107" width="2.5" style="1241" customWidth="1"/>
    <col min="108" max="108" width="6.125" style="1248" customWidth="1"/>
    <col min="109" max="109" width="5.875" style="1247" customWidth="1"/>
    <col min="110" max="16384" width="8.625" style="1241" hidden="1"/>
  </cols>
  <sheetData>
    <row r="1" spans="1:109" ht="42.75" customHeight="1">
      <c r="A1" s="1239"/>
      <c r="B1" s="1240"/>
      <c r="DD1" s="1241"/>
      <c r="DE1" s="1241"/>
    </row>
    <row r="2" spans="1:109" ht="25.5" customHeight="1">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62" customFormat="1">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62" customFormat="1">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62" customFormat="1">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62" customFormat="1">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62" customFormat="1">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62" customFormat="1">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62" customFormat="1">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62" customFormat="1">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62" customFormat="1">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62" customFormat="1">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62" customFormat="1">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62" customFormat="1">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62" customFormat="1">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62" customFormat="1">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62" customFormat="1">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c r="DD19" s="1241"/>
      <c r="DE19" s="1241"/>
    </row>
    <row r="20" spans="1:109">
      <c r="DD20" s="1241"/>
      <c r="DE20" s="1241"/>
    </row>
    <row r="21" spans="1:109" ht="17.25" customHeight="1">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c r="B22" s="1247"/>
    </row>
    <row r="23" spans="1:109">
      <c r="B23" s="1247"/>
    </row>
    <row r="24" spans="1:109">
      <c r="B24" s="1247"/>
    </row>
    <row r="25" spans="1:109">
      <c r="B25" s="1247"/>
    </row>
    <row r="26" spans="1:109">
      <c r="B26" s="1247"/>
    </row>
    <row r="27" spans="1:109">
      <c r="B27" s="1247"/>
    </row>
    <row r="28" spans="1:109">
      <c r="B28" s="1247"/>
    </row>
    <row r="29" spans="1:109">
      <c r="B29" s="1247"/>
    </row>
    <row r="30" spans="1:109">
      <c r="B30" s="1247"/>
    </row>
    <row r="31" spans="1:109">
      <c r="B31" s="1247"/>
    </row>
    <row r="32" spans="1:109">
      <c r="B32" s="1247"/>
    </row>
    <row r="33" spans="2:109">
      <c r="B33" s="1247"/>
    </row>
    <row r="34" spans="2:109">
      <c r="B34" s="1247"/>
    </row>
    <row r="35" spans="2:109">
      <c r="B35" s="1247"/>
    </row>
    <row r="36" spans="2:109">
      <c r="B36" s="1247"/>
    </row>
    <row r="37" spans="2:109">
      <c r="B37" s="1247"/>
    </row>
    <row r="38" spans="2:109">
      <c r="B38" s="1247"/>
    </row>
    <row r="39" spans="2:109">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c r="B40" s="1252"/>
      <c r="DD40" s="1252"/>
      <c r="DE40" s="1241"/>
    </row>
    <row r="41" spans="2:109" ht="17.25">
      <c r="B41" s="1253" t="s">
        <v>606</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c r="B42" s="1247"/>
      <c r="G42" s="1254"/>
      <c r="I42" s="1255"/>
      <c r="J42" s="1255"/>
      <c r="K42" s="1255"/>
      <c r="AM42" s="1254"/>
      <c r="AN42" s="1254" t="s">
        <v>607</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608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c r="B49" s="1247"/>
      <c r="AN49" s="1241" t="s">
        <v>609</v>
      </c>
    </row>
    <row r="50" spans="1:109">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553</v>
      </c>
      <c r="BQ50" s="1272"/>
      <c r="BR50" s="1272"/>
      <c r="BS50" s="1272"/>
      <c r="BT50" s="1272"/>
      <c r="BU50" s="1272"/>
      <c r="BV50" s="1272"/>
      <c r="BW50" s="1272"/>
      <c r="BX50" s="1272" t="s">
        <v>554</v>
      </c>
      <c r="BY50" s="1272"/>
      <c r="BZ50" s="1272"/>
      <c r="CA50" s="1272"/>
      <c r="CB50" s="1272"/>
      <c r="CC50" s="1272"/>
      <c r="CD50" s="1272"/>
      <c r="CE50" s="1272"/>
      <c r="CF50" s="1272" t="s">
        <v>555</v>
      </c>
      <c r="CG50" s="1272"/>
      <c r="CH50" s="1272"/>
      <c r="CI50" s="1272"/>
      <c r="CJ50" s="1272"/>
      <c r="CK50" s="1272"/>
      <c r="CL50" s="1272"/>
      <c r="CM50" s="1272"/>
      <c r="CN50" s="1272" t="s">
        <v>556</v>
      </c>
      <c r="CO50" s="1272"/>
      <c r="CP50" s="1272"/>
      <c r="CQ50" s="1272"/>
      <c r="CR50" s="1272"/>
      <c r="CS50" s="1272"/>
      <c r="CT50" s="1272"/>
      <c r="CU50" s="1272"/>
      <c r="CV50" s="1272" t="s">
        <v>557</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610</v>
      </c>
      <c r="AO51" s="1276"/>
      <c r="AP51" s="1276"/>
      <c r="AQ51" s="1276"/>
      <c r="AR51" s="1276"/>
      <c r="AS51" s="1276"/>
      <c r="AT51" s="1276"/>
      <c r="AU51" s="1276"/>
      <c r="AV51" s="1276"/>
      <c r="AW51" s="1276"/>
      <c r="AX51" s="1276"/>
      <c r="AY51" s="1276"/>
      <c r="AZ51" s="1276"/>
      <c r="BA51" s="1276"/>
      <c r="BB51" s="1276" t="s">
        <v>611</v>
      </c>
      <c r="BC51" s="1276"/>
      <c r="BD51" s="1276"/>
      <c r="BE51" s="1276"/>
      <c r="BF51" s="1276"/>
      <c r="BG51" s="1276"/>
      <c r="BH51" s="1276"/>
      <c r="BI51" s="1276"/>
      <c r="BJ51" s="1276"/>
      <c r="BK51" s="1276"/>
      <c r="BL51" s="1276"/>
      <c r="BM51" s="1276"/>
      <c r="BN51" s="1276"/>
      <c r="BO51" s="1276"/>
      <c r="BP51" s="1277">
        <v>94.6</v>
      </c>
      <c r="BQ51" s="1277"/>
      <c r="BR51" s="1277"/>
      <c r="BS51" s="1277"/>
      <c r="BT51" s="1277"/>
      <c r="BU51" s="1277"/>
      <c r="BV51" s="1277"/>
      <c r="BW51" s="1277"/>
      <c r="BX51" s="1277">
        <v>83.7</v>
      </c>
      <c r="BY51" s="1277"/>
      <c r="BZ51" s="1277"/>
      <c r="CA51" s="1277"/>
      <c r="CB51" s="1277"/>
      <c r="CC51" s="1277"/>
      <c r="CD51" s="1277"/>
      <c r="CE51" s="1277"/>
      <c r="CF51" s="1277">
        <v>75.8</v>
      </c>
      <c r="CG51" s="1277"/>
      <c r="CH51" s="1277"/>
      <c r="CI51" s="1277"/>
      <c r="CJ51" s="1277"/>
      <c r="CK51" s="1277"/>
      <c r="CL51" s="1277"/>
      <c r="CM51" s="1277"/>
      <c r="CN51" s="1277">
        <v>58.3</v>
      </c>
      <c r="CO51" s="1277"/>
      <c r="CP51" s="1277"/>
      <c r="CQ51" s="1277"/>
      <c r="CR51" s="1277"/>
      <c r="CS51" s="1277"/>
      <c r="CT51" s="1277"/>
      <c r="CU51" s="1277"/>
      <c r="CV51" s="1277">
        <v>32.5</v>
      </c>
      <c r="CW51" s="1277"/>
      <c r="CX51" s="1277"/>
      <c r="CY51" s="1277"/>
      <c r="CZ51" s="1277"/>
      <c r="DA51" s="1277"/>
      <c r="DB51" s="1277"/>
      <c r="DC51" s="1277"/>
    </row>
    <row r="52" spans="1:109">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612</v>
      </c>
      <c r="BC53" s="1276"/>
      <c r="BD53" s="1276"/>
      <c r="BE53" s="1276"/>
      <c r="BF53" s="1276"/>
      <c r="BG53" s="1276"/>
      <c r="BH53" s="1276"/>
      <c r="BI53" s="1276"/>
      <c r="BJ53" s="1276"/>
      <c r="BK53" s="1276"/>
      <c r="BL53" s="1276"/>
      <c r="BM53" s="1276"/>
      <c r="BN53" s="1276"/>
      <c r="BO53" s="1276"/>
      <c r="BP53" s="1277">
        <v>48.7</v>
      </c>
      <c r="BQ53" s="1277"/>
      <c r="BR53" s="1277"/>
      <c r="BS53" s="1277"/>
      <c r="BT53" s="1277"/>
      <c r="BU53" s="1277"/>
      <c r="BV53" s="1277"/>
      <c r="BW53" s="1277"/>
      <c r="BX53" s="1277">
        <v>51.3</v>
      </c>
      <c r="BY53" s="1277"/>
      <c r="BZ53" s="1277"/>
      <c r="CA53" s="1277"/>
      <c r="CB53" s="1277"/>
      <c r="CC53" s="1277"/>
      <c r="CD53" s="1277"/>
      <c r="CE53" s="1277"/>
      <c r="CF53" s="1277">
        <v>53.9</v>
      </c>
      <c r="CG53" s="1277"/>
      <c r="CH53" s="1277"/>
      <c r="CI53" s="1277"/>
      <c r="CJ53" s="1277"/>
      <c r="CK53" s="1277"/>
      <c r="CL53" s="1277"/>
      <c r="CM53" s="1277"/>
      <c r="CN53" s="1277">
        <v>54.7</v>
      </c>
      <c r="CO53" s="1277"/>
      <c r="CP53" s="1277"/>
      <c r="CQ53" s="1277"/>
      <c r="CR53" s="1277"/>
      <c r="CS53" s="1277"/>
      <c r="CT53" s="1277"/>
      <c r="CU53" s="1277"/>
      <c r="CV53" s="1277">
        <v>56.2</v>
      </c>
      <c r="CW53" s="1277"/>
      <c r="CX53" s="1277"/>
      <c r="CY53" s="1277"/>
      <c r="CZ53" s="1277"/>
      <c r="DA53" s="1277"/>
      <c r="DB53" s="1277"/>
      <c r="DC53" s="1277"/>
    </row>
    <row r="54" spans="1:109">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5"/>
      <c r="B55" s="1247"/>
      <c r="G55" s="1266"/>
      <c r="H55" s="1266"/>
      <c r="I55" s="1266"/>
      <c r="J55" s="1266"/>
      <c r="K55" s="1275"/>
      <c r="L55" s="1275"/>
      <c r="M55" s="1275"/>
      <c r="N55" s="1275"/>
      <c r="AN55" s="1272" t="s">
        <v>613</v>
      </c>
      <c r="AO55" s="1272"/>
      <c r="AP55" s="1272"/>
      <c r="AQ55" s="1272"/>
      <c r="AR55" s="1272"/>
      <c r="AS55" s="1272"/>
      <c r="AT55" s="1272"/>
      <c r="AU55" s="1272"/>
      <c r="AV55" s="1272"/>
      <c r="AW55" s="1272"/>
      <c r="AX55" s="1272"/>
      <c r="AY55" s="1272"/>
      <c r="AZ55" s="1272"/>
      <c r="BA55" s="1272"/>
      <c r="BB55" s="1276" t="s">
        <v>614</v>
      </c>
      <c r="BC55" s="1276"/>
      <c r="BD55" s="1276"/>
      <c r="BE55" s="1276"/>
      <c r="BF55" s="1276"/>
      <c r="BG55" s="1276"/>
      <c r="BH55" s="1276"/>
      <c r="BI55" s="1276"/>
      <c r="BJ55" s="1276"/>
      <c r="BK55" s="1276"/>
      <c r="BL55" s="1276"/>
      <c r="BM55" s="1276"/>
      <c r="BN55" s="1276"/>
      <c r="BO55" s="1276"/>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612</v>
      </c>
      <c r="BC57" s="1276"/>
      <c r="BD57" s="1276"/>
      <c r="BE57" s="1276"/>
      <c r="BF57" s="1276"/>
      <c r="BG57" s="1276"/>
      <c r="BH57" s="1276"/>
      <c r="BI57" s="1276"/>
      <c r="BJ57" s="1276"/>
      <c r="BK57" s="1276"/>
      <c r="BL57" s="1276"/>
      <c r="BM57" s="1276"/>
      <c r="BN57" s="1276"/>
      <c r="BO57" s="1276"/>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1280"/>
      <c r="DE57" s="1278"/>
    </row>
    <row r="58" spans="1:109" s="1255" customFormat="1">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7.25">
      <c r="B63" s="1286" t="s">
        <v>615</v>
      </c>
    </row>
    <row r="64" spans="1:109">
      <c r="B64" s="1247"/>
      <c r="G64" s="1254"/>
      <c r="I64" s="1287"/>
      <c r="J64" s="1287"/>
      <c r="K64" s="1287"/>
      <c r="L64" s="1287"/>
      <c r="M64" s="1287"/>
      <c r="N64" s="1288"/>
      <c r="AM64" s="1254"/>
      <c r="AN64" s="1254" t="s">
        <v>607</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c r="B65" s="1247"/>
      <c r="AN65" s="1256" t="s">
        <v>616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c r="B71" s="1247"/>
      <c r="G71" s="1292"/>
      <c r="I71" s="1293"/>
      <c r="J71" s="1290"/>
      <c r="K71" s="1290"/>
      <c r="L71" s="1291"/>
      <c r="M71" s="1290"/>
      <c r="N71" s="1291"/>
      <c r="AM71" s="1292"/>
      <c r="AN71" s="1241" t="s">
        <v>609</v>
      </c>
    </row>
    <row r="72" spans="2:107">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553</v>
      </c>
      <c r="BQ72" s="1272"/>
      <c r="BR72" s="1272"/>
      <c r="BS72" s="1272"/>
      <c r="BT72" s="1272"/>
      <c r="BU72" s="1272"/>
      <c r="BV72" s="1272"/>
      <c r="BW72" s="1272"/>
      <c r="BX72" s="1272" t="s">
        <v>554</v>
      </c>
      <c r="BY72" s="1272"/>
      <c r="BZ72" s="1272"/>
      <c r="CA72" s="1272"/>
      <c r="CB72" s="1272"/>
      <c r="CC72" s="1272"/>
      <c r="CD72" s="1272"/>
      <c r="CE72" s="1272"/>
      <c r="CF72" s="1272" t="s">
        <v>555</v>
      </c>
      <c r="CG72" s="1272"/>
      <c r="CH72" s="1272"/>
      <c r="CI72" s="1272"/>
      <c r="CJ72" s="1272"/>
      <c r="CK72" s="1272"/>
      <c r="CL72" s="1272"/>
      <c r="CM72" s="1272"/>
      <c r="CN72" s="1272" t="s">
        <v>556</v>
      </c>
      <c r="CO72" s="1272"/>
      <c r="CP72" s="1272"/>
      <c r="CQ72" s="1272"/>
      <c r="CR72" s="1272"/>
      <c r="CS72" s="1272"/>
      <c r="CT72" s="1272"/>
      <c r="CU72" s="1272"/>
      <c r="CV72" s="1272" t="s">
        <v>557</v>
      </c>
      <c r="CW72" s="1272"/>
      <c r="CX72" s="1272"/>
      <c r="CY72" s="1272"/>
      <c r="CZ72" s="1272"/>
      <c r="DA72" s="1272"/>
      <c r="DB72" s="1272"/>
      <c r="DC72" s="1272"/>
    </row>
    <row r="73" spans="2:107">
      <c r="B73" s="1247"/>
      <c r="G73" s="1273"/>
      <c r="H73" s="1273"/>
      <c r="I73" s="1273"/>
      <c r="J73" s="1273"/>
      <c r="K73" s="1294"/>
      <c r="L73" s="1294"/>
      <c r="M73" s="1294"/>
      <c r="N73" s="1294"/>
      <c r="AM73" s="1265"/>
      <c r="AN73" s="1276" t="s">
        <v>610</v>
      </c>
      <c r="AO73" s="1276"/>
      <c r="AP73" s="1276"/>
      <c r="AQ73" s="1276"/>
      <c r="AR73" s="1276"/>
      <c r="AS73" s="1276"/>
      <c r="AT73" s="1276"/>
      <c r="AU73" s="1276"/>
      <c r="AV73" s="1276"/>
      <c r="AW73" s="1276"/>
      <c r="AX73" s="1276"/>
      <c r="AY73" s="1276"/>
      <c r="AZ73" s="1276"/>
      <c r="BA73" s="1276"/>
      <c r="BB73" s="1276" t="s">
        <v>614</v>
      </c>
      <c r="BC73" s="1276"/>
      <c r="BD73" s="1276"/>
      <c r="BE73" s="1276"/>
      <c r="BF73" s="1276"/>
      <c r="BG73" s="1276"/>
      <c r="BH73" s="1276"/>
      <c r="BI73" s="1276"/>
      <c r="BJ73" s="1276"/>
      <c r="BK73" s="1276"/>
      <c r="BL73" s="1276"/>
      <c r="BM73" s="1276"/>
      <c r="BN73" s="1276"/>
      <c r="BO73" s="1276"/>
      <c r="BP73" s="1277">
        <v>94.6</v>
      </c>
      <c r="BQ73" s="1277"/>
      <c r="BR73" s="1277"/>
      <c r="BS73" s="1277"/>
      <c r="BT73" s="1277"/>
      <c r="BU73" s="1277"/>
      <c r="BV73" s="1277"/>
      <c r="BW73" s="1277"/>
      <c r="BX73" s="1277">
        <v>83.7</v>
      </c>
      <c r="BY73" s="1277"/>
      <c r="BZ73" s="1277"/>
      <c r="CA73" s="1277"/>
      <c r="CB73" s="1277"/>
      <c r="CC73" s="1277"/>
      <c r="CD73" s="1277"/>
      <c r="CE73" s="1277"/>
      <c r="CF73" s="1277">
        <v>75.8</v>
      </c>
      <c r="CG73" s="1277"/>
      <c r="CH73" s="1277"/>
      <c r="CI73" s="1277"/>
      <c r="CJ73" s="1277"/>
      <c r="CK73" s="1277"/>
      <c r="CL73" s="1277"/>
      <c r="CM73" s="1277"/>
      <c r="CN73" s="1277">
        <v>58.3</v>
      </c>
      <c r="CO73" s="1277"/>
      <c r="CP73" s="1277"/>
      <c r="CQ73" s="1277"/>
      <c r="CR73" s="1277"/>
      <c r="CS73" s="1277"/>
      <c r="CT73" s="1277"/>
      <c r="CU73" s="1277"/>
      <c r="CV73" s="1277">
        <v>32.5</v>
      </c>
      <c r="CW73" s="1277"/>
      <c r="CX73" s="1277"/>
      <c r="CY73" s="1277"/>
      <c r="CZ73" s="1277"/>
      <c r="DA73" s="1277"/>
      <c r="DB73" s="1277"/>
      <c r="DC73" s="1277"/>
    </row>
    <row r="74" spans="2:107">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617</v>
      </c>
      <c r="BC75" s="1276"/>
      <c r="BD75" s="1276"/>
      <c r="BE75" s="1276"/>
      <c r="BF75" s="1276"/>
      <c r="BG75" s="1276"/>
      <c r="BH75" s="1276"/>
      <c r="BI75" s="1276"/>
      <c r="BJ75" s="1276"/>
      <c r="BK75" s="1276"/>
      <c r="BL75" s="1276"/>
      <c r="BM75" s="1276"/>
      <c r="BN75" s="1276"/>
      <c r="BO75" s="1276"/>
      <c r="BP75" s="1277">
        <v>8.1999999999999993</v>
      </c>
      <c r="BQ75" s="1277"/>
      <c r="BR75" s="1277"/>
      <c r="BS75" s="1277"/>
      <c r="BT75" s="1277"/>
      <c r="BU75" s="1277"/>
      <c r="BV75" s="1277"/>
      <c r="BW75" s="1277"/>
      <c r="BX75" s="1277">
        <v>8.5</v>
      </c>
      <c r="BY75" s="1277"/>
      <c r="BZ75" s="1277"/>
      <c r="CA75" s="1277"/>
      <c r="CB75" s="1277"/>
      <c r="CC75" s="1277"/>
      <c r="CD75" s="1277"/>
      <c r="CE75" s="1277"/>
      <c r="CF75" s="1277">
        <v>8.8000000000000007</v>
      </c>
      <c r="CG75" s="1277"/>
      <c r="CH75" s="1277"/>
      <c r="CI75" s="1277"/>
      <c r="CJ75" s="1277"/>
      <c r="CK75" s="1277"/>
      <c r="CL75" s="1277"/>
      <c r="CM75" s="1277"/>
      <c r="CN75" s="1277">
        <v>8.1</v>
      </c>
      <c r="CO75" s="1277"/>
      <c r="CP75" s="1277"/>
      <c r="CQ75" s="1277"/>
      <c r="CR75" s="1277"/>
      <c r="CS75" s="1277"/>
      <c r="CT75" s="1277"/>
      <c r="CU75" s="1277"/>
      <c r="CV75" s="1277">
        <v>7.5</v>
      </c>
      <c r="CW75" s="1277"/>
      <c r="CX75" s="1277"/>
      <c r="CY75" s="1277"/>
      <c r="CZ75" s="1277"/>
      <c r="DA75" s="1277"/>
      <c r="DB75" s="1277"/>
      <c r="DC75" s="1277"/>
    </row>
    <row r="76" spans="2:107">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7"/>
      <c r="G77" s="1266"/>
      <c r="H77" s="1266"/>
      <c r="I77" s="1266"/>
      <c r="J77" s="1266"/>
      <c r="K77" s="1294"/>
      <c r="L77" s="1294"/>
      <c r="M77" s="1294"/>
      <c r="N77" s="1294"/>
      <c r="AN77" s="1272" t="s">
        <v>613</v>
      </c>
      <c r="AO77" s="1272"/>
      <c r="AP77" s="1272"/>
      <c r="AQ77" s="1272"/>
      <c r="AR77" s="1272"/>
      <c r="AS77" s="1272"/>
      <c r="AT77" s="1272"/>
      <c r="AU77" s="1272"/>
      <c r="AV77" s="1272"/>
      <c r="AW77" s="1272"/>
      <c r="AX77" s="1272"/>
      <c r="AY77" s="1272"/>
      <c r="AZ77" s="1272"/>
      <c r="BA77" s="1272"/>
      <c r="BB77" s="1276" t="s">
        <v>614</v>
      </c>
      <c r="BC77" s="1276"/>
      <c r="BD77" s="1276"/>
      <c r="BE77" s="1276"/>
      <c r="BF77" s="1276"/>
      <c r="BG77" s="1276"/>
      <c r="BH77" s="1276"/>
      <c r="BI77" s="1276"/>
      <c r="BJ77" s="1276"/>
      <c r="BK77" s="1276"/>
      <c r="BL77" s="1276"/>
      <c r="BM77" s="1276"/>
      <c r="BN77" s="1276"/>
      <c r="BO77" s="1276"/>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617</v>
      </c>
      <c r="BC79" s="1276"/>
      <c r="BD79" s="1276"/>
      <c r="BE79" s="1276"/>
      <c r="BF79" s="1276"/>
      <c r="BG79" s="1276"/>
      <c r="BH79" s="1276"/>
      <c r="BI79" s="1276"/>
      <c r="BJ79" s="1276"/>
      <c r="BK79" s="1276"/>
      <c r="BL79" s="1276"/>
      <c r="BM79" s="1276"/>
      <c r="BN79" s="1276"/>
      <c r="BO79" s="1276"/>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7"/>
    </row>
    <row r="82" spans="2:109" ht="17.25">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c r="DD84" s="1241"/>
      <c r="DE84" s="1241"/>
    </row>
    <row r="85" spans="2:109">
      <c r="DD85" s="1241"/>
      <c r="DE85" s="1241"/>
    </row>
  </sheetData>
  <sheetProtection algorithmName="SHA-512" hashValue="yGBdqbXRjpUcn6DausYvxD5HWDRrcDBJbjAGX3Mum4xpKcd81nS2V0YZtURJkjUaqLeq2TpyoMILO2pYDa56kQ==" saltValue="0VAl6+SaGRHthHXLzSZ9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618</v>
      </c>
    </row>
  </sheetData>
  <sheetProtection algorithmName="SHA-512" hashValue="j9ffI+n/9lckfnYGDtYkXzf/8wTPU4yH6O05ZAvqkidSnBB3MdFv3mFjCPpp06uFhQK4obvxUbcZA0u43wLRkA==" saltValue="XGa7el7oUIyZiNbO3vhx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619</v>
      </c>
    </row>
  </sheetData>
  <sheetProtection algorithmName="SHA-512" hashValue="0JWeKS/c1LhcCPYGsNuq8c4bC47oskd6e3hmvFTLt/IUNV2eAHTg8wtWTdWjWuJUyst2tr2YhQ0/qb6dthPCYg==" saltValue="LyCihj/1C6aCNeNOd5UU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友利 穂多香</dc:creator>
  <cp:lastModifiedBy>友利 穂多香</cp:lastModifiedBy>
  <cp:lastPrinted>2023-03-20T08:04:23Z</cp:lastPrinted>
  <dcterms:created xsi:type="dcterms:W3CDTF">2023-03-20T07:37:14Z</dcterms:created>
  <dcterms:modified xsi:type="dcterms:W3CDTF">2023-09-29T02:29:54Z</dcterms:modified>
</cp:coreProperties>
</file>