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10" activeTab="0"/>
  </bookViews>
  <sheets>
    <sheet name="(7)_イ・ロ_課税標準額段階別・収入額段階別" sheetId="1" r:id="rId1"/>
    <sheet name="(7)_ハ_市町村別" sheetId="2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fullCalcOnLoad="1"/>
</workbook>
</file>

<file path=xl/sharedStrings.xml><?xml version="1.0" encoding="utf-8"?>
<sst xmlns="http://schemas.openxmlformats.org/spreadsheetml/2006/main" count="244" uniqueCount="102">
  <si>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</si>
  <si>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</si>
  <si>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</si>
  <si>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</si>
  <si>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</si>
  <si>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</si>
  <si>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</si>
  <si>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</si>
  <si>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</si>
  <si>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</si>
  <si>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</si>
  <si>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</si>
  <si>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</si>
  <si>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</si>
  <si>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</si>
  <si>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</si>
  <si>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</si>
  <si>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</si>
  <si>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</si>
  <si>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</si>
  <si>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</si>
  <si>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</si>
  <si>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</si>
  <si>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</si>
  <si>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</si>
  <si>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</si>
  <si>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</si>
  <si>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</si>
  <si>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</si>
  <si>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豊見城市</t>
  </si>
  <si>
    <t>（６５歳以上の者）</t>
  </si>
  <si>
    <t>(A)</t>
  </si>
  <si>
    <t>(B)</t>
  </si>
  <si>
    <t>(A)-(B)</t>
  </si>
  <si>
    <t>所得税の納税義務</t>
  </si>
  <si>
    <t>あり</t>
  </si>
  <si>
    <t>なし</t>
  </si>
  <si>
    <t>納 税 義 務 者 数</t>
  </si>
  <si>
    <t>　　（６５歳未満の者）</t>
  </si>
  <si>
    <t>　ハ　市町村別</t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</si>
  <si>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</si>
  <si>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</si>
  <si>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</si>
  <si>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</si>
  <si>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</si>
  <si>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（６５歳以上の者）</t>
  </si>
  <si>
    <t>　イ　課税標準額の段階別</t>
  </si>
  <si>
    <t>　ロ　公的年金等収入額の段階別</t>
  </si>
  <si>
    <t xml:space="preserve"> 70 万 円 以 下 の 金 額 </t>
  </si>
  <si>
    <t xml:space="preserve"> 70万円 を超え80万円以下</t>
  </si>
  <si>
    <t xml:space="preserve"> 80 万円  〃  100 万円 〃</t>
  </si>
  <si>
    <t xml:space="preserve"> 100万円  〃  120万円 〃</t>
  </si>
  <si>
    <t xml:space="preserve"> 120万円  〃  140万円 〃</t>
  </si>
  <si>
    <t xml:space="preserve"> 140万円  〃  160万円 〃</t>
  </si>
  <si>
    <t xml:space="preserve"> 160万円　〃  200万円 〃</t>
  </si>
  <si>
    <t xml:space="preserve"> 200万円  〃  250万円 〃</t>
  </si>
  <si>
    <t xml:space="preserve"> 250万円　〃  300万円 〃</t>
  </si>
  <si>
    <t xml:space="preserve"> 300万円  〃  500万円 〃</t>
  </si>
  <si>
    <t xml:space="preserve"> 500万円  を 超える 金額</t>
  </si>
  <si>
    <t xml:space="preserve"> 200 万 円 以 下 の 金 額 </t>
  </si>
  <si>
    <t xml:space="preserve"> 200万円 を超え700万円以下</t>
  </si>
  <si>
    <t xml:space="preserve"> 700 万円  を 超える 金 額</t>
  </si>
  <si>
    <t>納 税 義 務 者 数</t>
  </si>
  <si>
    <t>あり</t>
  </si>
  <si>
    <t>なし</t>
  </si>
  <si>
    <t>(A)</t>
  </si>
  <si>
    <t>(B)</t>
  </si>
  <si>
    <t>(A)-(B)</t>
  </si>
  <si>
    <t>合　　　　　計</t>
  </si>
  <si>
    <t>区　分　</t>
  </si>
  <si>
    <t>　課税標準額の
　段階</t>
  </si>
  <si>
    <t>　公的年金等収入
　金額の段階</t>
  </si>
  <si>
    <t xml:space="preserve"> 10 万 円 以 下 の 金 額 </t>
  </si>
  <si>
    <t xml:space="preserve"> 10万円を超え100万円以下</t>
  </si>
  <si>
    <t xml:space="preserve"> 100万円　〃  200万円 〃</t>
  </si>
  <si>
    <t xml:space="preserve"> 1,000万円 を 超える金額</t>
  </si>
  <si>
    <t xml:space="preserve"> 120万 円 以 下 の 金 額 </t>
  </si>
  <si>
    <t xml:space="preserve"> 120万円 を超え160万円以下</t>
  </si>
  <si>
    <t>那覇市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</si>
  <si>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</si>
  <si>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</si>
  <si>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</si>
  <si>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</si>
  <si>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</si>
  <si>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</si>
  <si>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</si>
  <si>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</si>
  <si>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</si>
  <si>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</si>
  <si>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</si>
  <si>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</si>
  <si>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</si>
  <si>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</si>
  <si>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</si>
  <si>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</si>
  <si>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</si>
  <si>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</si>
  <si>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</si>
  <si>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</si>
  <si>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</si>
  <si>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</si>
  <si>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(7)  公的年金等に係る雑所得の収入金額等に関する調(第15～18表より）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</si>
</sst>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7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Font="1" applyAlignment="1">
      <alignment/>
    </xf>
    <xf numFmtId="3" fontId="10" fillId="0" borderId="0" xfId="0" applyFont="1" applyAlignment="1">
      <alignment/>
    </xf>
    <xf numFmtId="3" fontId="9" fillId="0" borderId="0" xfId="0" applyFont="1" applyAlignment="1">
      <alignment vertical="top"/>
    </xf>
    <xf numFmtId="3" fontId="8" fillId="0" borderId="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2" xfId="0" applyFont="1" applyBorder="1" applyAlignment="1">
      <alignment vertical="center"/>
    </xf>
    <xf numFmtId="3" fontId="8" fillId="0" borderId="3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6" xfId="0" applyFont="1" applyBorder="1" applyAlignment="1">
      <alignment vertical="center"/>
    </xf>
    <xf numFmtId="3" fontId="8" fillId="0" borderId="7" xfId="0" applyFont="1" applyBorder="1" applyAlignment="1">
      <alignment vertical="center"/>
    </xf>
    <xf numFmtId="3" fontId="8" fillId="0" borderId="8" xfId="0" applyFont="1" applyBorder="1" applyAlignment="1">
      <alignment vertical="center"/>
    </xf>
    <xf numFmtId="3" fontId="11" fillId="0" borderId="0" xfId="0" applyFont="1" applyAlignment="1">
      <alignment vertical="top"/>
    </xf>
    <xf numFmtId="3" fontId="11" fillId="0" borderId="0" xfId="0" applyFont="1" applyAlignment="1">
      <alignment vertical="center"/>
    </xf>
    <xf numFmtId="3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Font="1" applyBorder="1" applyAlignment="1">
      <alignment/>
    </xf>
    <xf numFmtId="3" fontId="8" fillId="0" borderId="0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8" fillId="0" borderId="10" xfId="0" applyFont="1" applyBorder="1" applyAlignment="1">
      <alignment vertical="center"/>
    </xf>
    <xf numFmtId="3" fontId="8" fillId="0" borderId="11" xfId="0" applyFont="1" applyBorder="1" applyAlignment="1">
      <alignment horizontal="center" vertical="center"/>
    </xf>
    <xf numFmtId="3" fontId="8" fillId="0" borderId="12" xfId="0" applyFont="1" applyBorder="1" applyAlignment="1">
      <alignment vertical="center"/>
    </xf>
    <xf numFmtId="3" fontId="8" fillId="0" borderId="13" xfId="0" applyFont="1" applyBorder="1" applyAlignment="1">
      <alignment horizontal="center" vertical="center"/>
    </xf>
    <xf numFmtId="3" fontId="8" fillId="0" borderId="14" xfId="0" applyFont="1" applyBorder="1" applyAlignment="1">
      <alignment vertical="center"/>
    </xf>
    <xf numFmtId="3" fontId="8" fillId="0" borderId="15" xfId="0" applyFont="1" applyBorder="1" applyAlignment="1">
      <alignment vertical="center"/>
    </xf>
    <xf numFmtId="3" fontId="8" fillId="0" borderId="16" xfId="0" applyFont="1" applyBorder="1" applyAlignment="1">
      <alignment horizontal="center" vertical="center"/>
    </xf>
    <xf numFmtId="3" fontId="8" fillId="0" borderId="17" xfId="0" applyFont="1" applyBorder="1" applyAlignment="1">
      <alignment vertical="center"/>
    </xf>
    <xf numFmtId="3" fontId="8" fillId="0" borderId="18" xfId="0" applyFont="1" applyBorder="1" applyAlignment="1">
      <alignment horizontal="center" vertical="center"/>
    </xf>
    <xf numFmtId="3" fontId="8" fillId="0" borderId="19" xfId="0" applyFont="1" applyBorder="1" applyAlignment="1">
      <alignment vertical="center"/>
    </xf>
    <xf numFmtId="3" fontId="8" fillId="0" borderId="20" xfId="0" applyFont="1" applyBorder="1" applyAlignment="1">
      <alignment vertical="center"/>
    </xf>
    <xf numFmtId="3" fontId="8" fillId="0" borderId="21" xfId="0" applyFont="1" applyBorder="1" applyAlignment="1">
      <alignment horizontal="center" vertical="center"/>
    </xf>
    <xf numFmtId="3" fontId="8" fillId="0" borderId="22" xfId="0" applyFont="1" applyBorder="1" applyAlignment="1">
      <alignment vertical="center"/>
    </xf>
    <xf numFmtId="3" fontId="8" fillId="0" borderId="23" xfId="0" applyFont="1" applyBorder="1" applyAlignment="1">
      <alignment horizontal="center" vertical="center"/>
    </xf>
    <xf numFmtId="3" fontId="8" fillId="0" borderId="24" xfId="0" applyFont="1" applyBorder="1" applyAlignment="1">
      <alignment vertical="center"/>
    </xf>
    <xf numFmtId="3" fontId="8" fillId="0" borderId="25" xfId="0" applyFont="1" applyBorder="1" applyAlignment="1">
      <alignment horizontal="center" vertical="center"/>
    </xf>
    <xf numFmtId="3" fontId="8" fillId="0" borderId="26" xfId="0" applyFont="1" applyBorder="1" applyAlignment="1">
      <alignment vertical="center"/>
    </xf>
    <xf numFmtId="3" fontId="8" fillId="0" borderId="27" xfId="0" applyFont="1" applyBorder="1" applyAlignment="1">
      <alignment horizontal="center" vertical="center"/>
    </xf>
    <xf numFmtId="3" fontId="8" fillId="0" borderId="28" xfId="0" applyFont="1" applyBorder="1" applyAlignment="1">
      <alignment vertical="center"/>
    </xf>
    <xf numFmtId="3" fontId="8" fillId="0" borderId="29" xfId="0" applyFont="1" applyBorder="1" applyAlignment="1">
      <alignment vertical="center"/>
    </xf>
    <xf numFmtId="3" fontId="8" fillId="0" borderId="30" xfId="0" applyFont="1" applyBorder="1" applyAlignment="1">
      <alignment horizontal="center" vertical="center"/>
    </xf>
    <xf numFmtId="3" fontId="8" fillId="0" borderId="31" xfId="0" applyFont="1" applyBorder="1" applyAlignment="1">
      <alignment vertical="center"/>
    </xf>
    <xf numFmtId="3" fontId="8" fillId="0" borderId="32" xfId="0" applyFont="1" applyBorder="1" applyAlignment="1">
      <alignment horizontal="center" vertical="center"/>
    </xf>
    <xf numFmtId="3" fontId="8" fillId="0" borderId="33" xfId="0" applyFont="1" applyBorder="1" applyAlignment="1">
      <alignment vertical="center"/>
    </xf>
    <xf numFmtId="3" fontId="8" fillId="0" borderId="34" xfId="0" applyFont="1" applyBorder="1" applyAlignment="1">
      <alignment horizontal="center" vertical="center"/>
    </xf>
    <xf numFmtId="3" fontId="8" fillId="0" borderId="35" xfId="0" applyFont="1" applyBorder="1" applyAlignment="1">
      <alignment vertical="center"/>
    </xf>
    <xf numFmtId="3" fontId="8" fillId="0" borderId="36" xfId="0" applyFont="1" applyBorder="1" applyAlignment="1">
      <alignment horizontal="center" vertical="center"/>
    </xf>
    <xf numFmtId="3" fontId="8" fillId="0" borderId="37" xfId="0" applyFont="1" applyBorder="1" applyAlignment="1">
      <alignment vertical="center"/>
    </xf>
    <xf numFmtId="3" fontId="8" fillId="0" borderId="38" xfId="0" applyFont="1" applyBorder="1" applyAlignment="1">
      <alignment horizontal="center" vertical="center"/>
    </xf>
    <xf numFmtId="3" fontId="8" fillId="0" borderId="39" xfId="0" applyFont="1" applyBorder="1" applyAlignment="1">
      <alignment vertical="center"/>
    </xf>
    <xf numFmtId="3" fontId="8" fillId="0" borderId="40" xfId="0" applyFont="1" applyBorder="1" applyAlignment="1">
      <alignment horizontal="center" vertical="center"/>
    </xf>
    <xf numFmtId="3" fontId="8" fillId="0" borderId="41" xfId="0" applyFont="1" applyBorder="1" applyAlignment="1">
      <alignment vertical="center"/>
    </xf>
    <xf numFmtId="3" fontId="5" fillId="0" borderId="42" xfId="0" applyNumberFormat="1" applyFont="1" applyBorder="1" applyAlignment="1">
      <alignment/>
    </xf>
    <xf numFmtId="3" fontId="8" fillId="2" borderId="43" xfId="0" applyFont="1" applyFill="1" applyBorder="1" applyAlignment="1">
      <alignment horizontal="right"/>
    </xf>
    <xf numFmtId="3" fontId="6" fillId="2" borderId="44" xfId="0" applyFont="1" applyFill="1" applyBorder="1" applyAlignment="1">
      <alignment horizontal="center"/>
    </xf>
    <xf numFmtId="3" fontId="6" fillId="2" borderId="45" xfId="0" applyFont="1" applyFill="1" applyBorder="1" applyAlignment="1">
      <alignment horizontal="center"/>
    </xf>
    <xf numFmtId="3" fontId="6" fillId="2" borderId="46" xfId="0" applyFont="1" applyFill="1" applyBorder="1" applyAlignment="1">
      <alignment horizontal="center"/>
    </xf>
    <xf numFmtId="3" fontId="6" fillId="2" borderId="47" xfId="0" applyFont="1" applyFill="1" applyBorder="1" applyAlignment="1">
      <alignment horizontal="center"/>
    </xf>
    <xf numFmtId="3" fontId="8" fillId="2" borderId="48" xfId="0" applyFont="1" applyFill="1" applyBorder="1" applyAlignment="1">
      <alignment horizontal="center" vertical="center"/>
    </xf>
    <xf numFmtId="3" fontId="8" fillId="2" borderId="46" xfId="0" applyFont="1" applyFill="1" applyBorder="1" applyAlignment="1">
      <alignment horizontal="center"/>
    </xf>
    <xf numFmtId="3" fontId="8" fillId="2" borderId="47" xfId="0" applyFont="1" applyFill="1" applyBorder="1" applyAlignment="1">
      <alignment horizontal="center"/>
    </xf>
    <xf numFmtId="3" fontId="6" fillId="2" borderId="49" xfId="0" applyFont="1" applyFill="1" applyBorder="1" applyAlignment="1">
      <alignment horizontal="center"/>
    </xf>
    <xf numFmtId="3" fontId="6" fillId="2" borderId="50" xfId="0" applyFont="1" applyFill="1" applyBorder="1" applyAlignment="1">
      <alignment horizontal="center"/>
    </xf>
    <xf numFmtId="3" fontId="6" fillId="2" borderId="51" xfId="0" applyFont="1" applyFill="1" applyBorder="1" applyAlignment="1">
      <alignment horizontal="center"/>
    </xf>
    <xf numFmtId="3" fontId="8" fillId="2" borderId="51" xfId="0" applyFont="1" applyFill="1" applyBorder="1" applyAlignment="1">
      <alignment horizontal="center"/>
    </xf>
    <xf numFmtId="3" fontId="8" fillId="2" borderId="52" xfId="0" applyFont="1" applyFill="1" applyBorder="1" applyAlignment="1">
      <alignment/>
    </xf>
    <xf numFmtId="3" fontId="8" fillId="2" borderId="53" xfId="0" applyFont="1" applyFill="1" applyBorder="1" applyAlignment="1">
      <alignment horizontal="center"/>
    </xf>
    <xf numFmtId="3" fontId="8" fillId="2" borderId="53" xfId="0" applyFont="1" applyFill="1" applyBorder="1" applyAlignment="1">
      <alignment/>
    </xf>
    <xf numFmtId="3" fontId="8" fillId="2" borderId="49" xfId="0" applyFont="1" applyFill="1" applyBorder="1" applyAlignment="1">
      <alignment horizontal="center" vertical="center"/>
    </xf>
    <xf numFmtId="3" fontId="8" fillId="2" borderId="54" xfId="0" applyFont="1" applyFill="1" applyBorder="1" applyAlignment="1">
      <alignment horizontal="center" vertical="center"/>
    </xf>
    <xf numFmtId="3" fontId="8" fillId="2" borderId="55" xfId="0" applyFont="1" applyFill="1" applyBorder="1" applyAlignment="1">
      <alignment horizontal="center" vertical="center"/>
    </xf>
    <xf numFmtId="3" fontId="8" fillId="2" borderId="56" xfId="0" applyFont="1" applyFill="1" applyBorder="1" applyAlignment="1">
      <alignment horizontal="center" vertical="center"/>
    </xf>
    <xf numFmtId="3" fontId="8" fillId="2" borderId="57" xfId="0" applyFont="1" applyFill="1" applyBorder="1" applyAlignment="1">
      <alignment horizontal="center" vertical="center"/>
    </xf>
    <xf numFmtId="3" fontId="8" fillId="2" borderId="58" xfId="0" applyFont="1" applyFill="1" applyBorder="1" applyAlignment="1">
      <alignment horizontal="center" vertical="center"/>
    </xf>
    <xf numFmtId="3" fontId="8" fillId="2" borderId="48" xfId="0" applyFont="1" applyFill="1" applyBorder="1" applyAlignment="1">
      <alignment horizontal="center" vertical="center"/>
    </xf>
    <xf numFmtId="3" fontId="8" fillId="2" borderId="59" xfId="0" applyFont="1" applyFill="1" applyBorder="1" applyAlignment="1">
      <alignment horizontal="center" vertical="center"/>
    </xf>
    <xf numFmtId="3" fontId="8" fillId="2" borderId="44" xfId="0" applyFont="1" applyFill="1" applyBorder="1" applyAlignment="1">
      <alignment horizontal="center" vertical="center"/>
    </xf>
    <xf numFmtId="3" fontId="8" fillId="2" borderId="60" xfId="0" applyFont="1" applyFill="1" applyBorder="1" applyAlignment="1">
      <alignment horizontal="center" vertical="center"/>
    </xf>
    <xf numFmtId="3" fontId="8" fillId="2" borderId="61" xfId="0" applyFont="1" applyFill="1" applyBorder="1" applyAlignment="1">
      <alignment horizontal="center" vertical="center"/>
    </xf>
    <xf numFmtId="3" fontId="8" fillId="2" borderId="62" xfId="0" applyFont="1" applyFill="1" applyBorder="1" applyAlignment="1">
      <alignment horizontal="left" wrapText="1"/>
    </xf>
    <xf numFmtId="3" fontId="8" fillId="2" borderId="63" xfId="0" applyFont="1" applyFill="1" applyBorder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38"/>
  <sheetViews>
    <sheetView tabSelected="1" showOutlineSymbols="0" workbookViewId="0" topLeftCell="A1">
      <selection activeCell="B7" sqref="B7"/>
    </sheetView>
  </sheetViews>
  <sheetFormatPr defaultColWidth="8.66015625" defaultRowHeight="18"/>
  <cols>
    <col min="1" max="1" width="18.33203125" style="1" customWidth="1"/>
    <col min="2" max="3" width="7.66015625" style="1" customWidth="1"/>
    <col min="4" max="4" width="8.08203125" style="1" customWidth="1"/>
    <col min="5" max="7" width="9.91015625" style="1" customWidth="1"/>
    <col min="8" max="8" width="1.66015625" style="1" customWidth="1"/>
    <col min="9" max="9" width="18.16015625" style="1" customWidth="1"/>
    <col min="10" max="11" width="7.58203125" style="1" customWidth="1"/>
    <col min="12" max="12" width="8.16015625" style="1" customWidth="1"/>
    <col min="13" max="15" width="9.91015625" style="1" customWidth="1"/>
    <col min="16" max="16" width="1.66015625" style="1" customWidth="1"/>
    <col min="17" max="16384" width="8.66015625" style="1" customWidth="1"/>
  </cols>
  <sheetData>
    <row r="1" spans="1:14" ht="24" customHeight="1">
      <c r="A1" s="9" t="s">
        <v>101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4" ht="25.5" customHeight="1">
      <c r="A2" s="20" t="s">
        <v>46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5" ht="18.75" customHeight="1" thickBot="1">
      <c r="A3" s="8" t="s">
        <v>38</v>
      </c>
      <c r="B3" s="2"/>
      <c r="C3" s="2"/>
      <c r="D3" s="2"/>
      <c r="E3" s="2"/>
      <c r="F3" s="5"/>
      <c r="G3" s="5" t="s">
        <v>0</v>
      </c>
      <c r="I3" s="8" t="s">
        <v>45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>
      <c r="A4" s="59" t="s">
        <v>69</v>
      </c>
      <c r="B4" s="82" t="s">
        <v>37</v>
      </c>
      <c r="C4" s="83"/>
      <c r="D4" s="84"/>
      <c r="E4" s="60" t="s">
        <v>1</v>
      </c>
      <c r="F4" s="60" t="s">
        <v>2</v>
      </c>
      <c r="G4" s="61" t="s">
        <v>3</v>
      </c>
      <c r="H4" s="23"/>
      <c r="I4" s="59" t="s">
        <v>69</v>
      </c>
      <c r="J4" s="74" t="s">
        <v>37</v>
      </c>
      <c r="K4" s="75"/>
      <c r="L4" s="76"/>
      <c r="M4" s="67" t="s">
        <v>1</v>
      </c>
      <c r="N4" s="67" t="s">
        <v>2</v>
      </c>
      <c r="O4" s="68" t="s">
        <v>3</v>
      </c>
      <c r="P4" s="23"/>
    </row>
    <row r="5" spans="1:16" s="6" customFormat="1" ht="12.75" customHeight="1">
      <c r="A5" s="85" t="s">
        <v>70</v>
      </c>
      <c r="B5" s="77" t="s">
        <v>34</v>
      </c>
      <c r="C5" s="78"/>
      <c r="D5" s="79" t="s">
        <v>5</v>
      </c>
      <c r="E5" s="62" t="s">
        <v>6</v>
      </c>
      <c r="F5" s="62" t="s">
        <v>7</v>
      </c>
      <c r="G5" s="63" t="s">
        <v>8</v>
      </c>
      <c r="H5" s="23"/>
      <c r="I5" s="85" t="s">
        <v>70</v>
      </c>
      <c r="J5" s="77" t="s">
        <v>34</v>
      </c>
      <c r="K5" s="78"/>
      <c r="L5" s="81" t="s">
        <v>5</v>
      </c>
      <c r="M5" s="62" t="s">
        <v>6</v>
      </c>
      <c r="N5" s="62" t="s">
        <v>7</v>
      </c>
      <c r="O5" s="69" t="s">
        <v>8</v>
      </c>
      <c r="P5" s="23"/>
    </row>
    <row r="6" spans="1:16" s="6" customFormat="1" ht="12.75" customHeight="1">
      <c r="A6" s="86"/>
      <c r="B6" s="64" t="s">
        <v>35</v>
      </c>
      <c r="C6" s="64" t="s">
        <v>36</v>
      </c>
      <c r="D6" s="80"/>
      <c r="E6" s="65" t="s">
        <v>31</v>
      </c>
      <c r="F6" s="65" t="s">
        <v>32</v>
      </c>
      <c r="G6" s="66" t="s">
        <v>33</v>
      </c>
      <c r="H6" s="23"/>
      <c r="I6" s="86"/>
      <c r="J6" s="64" t="s">
        <v>35</v>
      </c>
      <c r="K6" s="64" t="s">
        <v>36</v>
      </c>
      <c r="L6" s="80"/>
      <c r="M6" s="65" t="s">
        <v>31</v>
      </c>
      <c r="N6" s="65" t="s">
        <v>32</v>
      </c>
      <c r="O6" s="70" t="s">
        <v>33</v>
      </c>
      <c r="P6" s="23"/>
    </row>
    <row r="7" spans="1:16" s="11" customFormat="1" ht="17.25" customHeight="1">
      <c r="A7" s="25" t="s">
        <v>72</v>
      </c>
      <c r="B7" s="10">
        <v>744</v>
      </c>
      <c r="C7" s="10">
        <v>1144</v>
      </c>
      <c r="D7" s="10">
        <f aca="true" t="shared" si="0" ref="D7:D15">SUM(B7:C7)</f>
        <v>1888</v>
      </c>
      <c r="E7" s="10">
        <v>1244387</v>
      </c>
      <c r="F7" s="10">
        <v>851918</v>
      </c>
      <c r="G7" s="26">
        <f>E7-F7</f>
        <v>392469</v>
      </c>
      <c r="H7" s="24"/>
      <c r="I7" s="37" t="s">
        <v>72</v>
      </c>
      <c r="J7" s="10">
        <v>1837</v>
      </c>
      <c r="K7" s="10">
        <v>2314</v>
      </c>
      <c r="L7" s="10">
        <f aca="true" t="shared" si="1" ref="L7:L15">SUM(J7:K7)</f>
        <v>4151</v>
      </c>
      <c r="M7" s="10">
        <v>6073970</v>
      </c>
      <c r="N7" s="10">
        <v>4216103</v>
      </c>
      <c r="O7" s="38">
        <f>M7-N7</f>
        <v>1857867</v>
      </c>
      <c r="P7" s="21"/>
    </row>
    <row r="8" spans="1:16" s="11" customFormat="1" ht="17.25" customHeight="1">
      <c r="A8" s="27" t="s">
        <v>73</v>
      </c>
      <c r="B8" s="12">
        <v>13413</v>
      </c>
      <c r="C8" s="12">
        <v>581</v>
      </c>
      <c r="D8" s="12">
        <f t="shared" si="0"/>
        <v>13994</v>
      </c>
      <c r="E8" s="12">
        <v>13570072</v>
      </c>
      <c r="F8" s="12">
        <v>7902784</v>
      </c>
      <c r="G8" s="28">
        <f aca="true" t="shared" si="2" ref="G8:G19">E8-F8</f>
        <v>5667288</v>
      </c>
      <c r="H8" s="24"/>
      <c r="I8" s="39" t="s">
        <v>73</v>
      </c>
      <c r="J8" s="12">
        <v>26805</v>
      </c>
      <c r="K8" s="12">
        <v>1279</v>
      </c>
      <c r="L8" s="12">
        <f t="shared" si="1"/>
        <v>28084</v>
      </c>
      <c r="M8" s="12">
        <v>58235673</v>
      </c>
      <c r="N8" s="12">
        <v>31305751</v>
      </c>
      <c r="O8" s="40">
        <f aca="true" t="shared" si="3" ref="O8:O19">M8-N8</f>
        <v>26929922</v>
      </c>
      <c r="P8" s="21"/>
    </row>
    <row r="9" spans="1:16" s="11" customFormat="1" ht="17.25" customHeight="1">
      <c r="A9" s="27" t="s">
        <v>74</v>
      </c>
      <c r="B9" s="12">
        <v>4013</v>
      </c>
      <c r="C9" s="12">
        <v>93</v>
      </c>
      <c r="D9" s="12">
        <f t="shared" si="0"/>
        <v>4106</v>
      </c>
      <c r="E9" s="12">
        <v>4333926</v>
      </c>
      <c r="F9" s="12">
        <v>2354765</v>
      </c>
      <c r="G9" s="28">
        <f t="shared" si="2"/>
        <v>1979161</v>
      </c>
      <c r="H9" s="24"/>
      <c r="I9" s="39" t="s">
        <v>74</v>
      </c>
      <c r="J9" s="12">
        <v>11460</v>
      </c>
      <c r="K9" s="12">
        <v>108</v>
      </c>
      <c r="L9" s="12">
        <f t="shared" si="1"/>
        <v>11568</v>
      </c>
      <c r="M9" s="12">
        <v>27802013</v>
      </c>
      <c r="N9" s="12">
        <v>12993074</v>
      </c>
      <c r="O9" s="40">
        <f t="shared" si="3"/>
        <v>14808939</v>
      </c>
      <c r="P9" s="21"/>
    </row>
    <row r="10" spans="1:16" s="11" customFormat="1" ht="17.25" customHeight="1">
      <c r="A10" s="27" t="s">
        <v>40</v>
      </c>
      <c r="B10" s="12">
        <v>1319</v>
      </c>
      <c r="C10" s="12">
        <v>18</v>
      </c>
      <c r="D10" s="12">
        <f t="shared" si="0"/>
        <v>1337</v>
      </c>
      <c r="E10" s="12">
        <v>1325253</v>
      </c>
      <c r="F10" s="12">
        <v>728596</v>
      </c>
      <c r="G10" s="28">
        <f t="shared" si="2"/>
        <v>596657</v>
      </c>
      <c r="H10" s="24"/>
      <c r="I10" s="39" t="s">
        <v>40</v>
      </c>
      <c r="J10" s="12">
        <v>3441</v>
      </c>
      <c r="K10" s="12">
        <v>30</v>
      </c>
      <c r="L10" s="12">
        <f t="shared" si="1"/>
        <v>3471</v>
      </c>
      <c r="M10" s="12">
        <v>7019676</v>
      </c>
      <c r="N10" s="12">
        <v>3721133</v>
      </c>
      <c r="O10" s="40">
        <f t="shared" si="3"/>
        <v>3298543</v>
      </c>
      <c r="P10" s="21"/>
    </row>
    <row r="11" spans="1:16" s="11" customFormat="1" ht="17.25" customHeight="1">
      <c r="A11" s="27" t="s">
        <v>41</v>
      </c>
      <c r="B11" s="12">
        <v>625</v>
      </c>
      <c r="C11" s="12">
        <v>4</v>
      </c>
      <c r="D11" s="12">
        <f t="shared" si="0"/>
        <v>629</v>
      </c>
      <c r="E11" s="12">
        <v>528985</v>
      </c>
      <c r="F11" s="12">
        <v>309080</v>
      </c>
      <c r="G11" s="28">
        <f t="shared" si="2"/>
        <v>219905</v>
      </c>
      <c r="H11" s="24"/>
      <c r="I11" s="39" t="s">
        <v>41</v>
      </c>
      <c r="J11" s="12">
        <v>1852</v>
      </c>
      <c r="K11" s="12">
        <v>7</v>
      </c>
      <c r="L11" s="12">
        <f t="shared" si="1"/>
        <v>1859</v>
      </c>
      <c r="M11" s="12">
        <v>3403030</v>
      </c>
      <c r="N11" s="12">
        <v>1919712</v>
      </c>
      <c r="O11" s="40">
        <f t="shared" si="3"/>
        <v>1483318</v>
      </c>
      <c r="P11" s="21"/>
    </row>
    <row r="12" spans="1:16" s="11" customFormat="1" ht="17.25" customHeight="1">
      <c r="A12" s="27" t="s">
        <v>42</v>
      </c>
      <c r="B12" s="12">
        <v>456</v>
      </c>
      <c r="C12" s="12">
        <v>0</v>
      </c>
      <c r="D12" s="12">
        <f t="shared" si="0"/>
        <v>456</v>
      </c>
      <c r="E12" s="12">
        <v>319545</v>
      </c>
      <c r="F12" s="12">
        <v>192113</v>
      </c>
      <c r="G12" s="28">
        <f t="shared" si="2"/>
        <v>127432</v>
      </c>
      <c r="H12" s="24"/>
      <c r="I12" s="39" t="s">
        <v>42</v>
      </c>
      <c r="J12" s="12">
        <v>1536</v>
      </c>
      <c r="K12" s="12">
        <v>4</v>
      </c>
      <c r="L12" s="12">
        <f t="shared" si="1"/>
        <v>1540</v>
      </c>
      <c r="M12" s="12">
        <v>2590041</v>
      </c>
      <c r="N12" s="12">
        <v>1555738</v>
      </c>
      <c r="O12" s="40">
        <f t="shared" si="3"/>
        <v>1034303</v>
      </c>
      <c r="P12" s="21"/>
    </row>
    <row r="13" spans="1:16" s="11" customFormat="1" ht="17.25" customHeight="1">
      <c r="A13" s="27" t="s">
        <v>43</v>
      </c>
      <c r="B13" s="12">
        <v>228</v>
      </c>
      <c r="C13" s="12">
        <v>0</v>
      </c>
      <c r="D13" s="12">
        <f t="shared" si="0"/>
        <v>228</v>
      </c>
      <c r="E13" s="12">
        <v>178119</v>
      </c>
      <c r="F13" s="12">
        <v>108734</v>
      </c>
      <c r="G13" s="28">
        <f t="shared" si="2"/>
        <v>69385</v>
      </c>
      <c r="H13" s="24"/>
      <c r="I13" s="39" t="s">
        <v>43</v>
      </c>
      <c r="J13" s="12">
        <v>936</v>
      </c>
      <c r="K13" s="12">
        <v>0</v>
      </c>
      <c r="L13" s="12">
        <f t="shared" si="1"/>
        <v>936</v>
      </c>
      <c r="M13" s="12">
        <v>1475070</v>
      </c>
      <c r="N13" s="12">
        <v>921882</v>
      </c>
      <c r="O13" s="40">
        <f t="shared" si="3"/>
        <v>553188</v>
      </c>
      <c r="P13" s="21"/>
    </row>
    <row r="14" spans="1:16" s="11" customFormat="1" ht="17.25" customHeight="1">
      <c r="A14" s="27" t="s">
        <v>44</v>
      </c>
      <c r="B14" s="12">
        <v>229</v>
      </c>
      <c r="C14" s="12">
        <v>0</v>
      </c>
      <c r="D14" s="12">
        <f t="shared" si="0"/>
        <v>229</v>
      </c>
      <c r="E14" s="12">
        <v>183834</v>
      </c>
      <c r="F14" s="12">
        <v>110361</v>
      </c>
      <c r="G14" s="28">
        <f t="shared" si="2"/>
        <v>73473</v>
      </c>
      <c r="H14" s="24"/>
      <c r="I14" s="39" t="s">
        <v>44</v>
      </c>
      <c r="J14" s="12">
        <v>972</v>
      </c>
      <c r="K14" s="12">
        <v>0</v>
      </c>
      <c r="L14" s="12">
        <f t="shared" si="1"/>
        <v>972</v>
      </c>
      <c r="M14" s="12">
        <v>1532245</v>
      </c>
      <c r="N14" s="12">
        <v>965410</v>
      </c>
      <c r="O14" s="40">
        <f t="shared" si="3"/>
        <v>566835</v>
      </c>
      <c r="P14" s="21"/>
    </row>
    <row r="15" spans="1:16" s="11" customFormat="1" ht="17.25" customHeight="1">
      <c r="A15" s="27" t="s">
        <v>75</v>
      </c>
      <c r="B15" s="12">
        <v>318</v>
      </c>
      <c r="C15" s="12">
        <v>0</v>
      </c>
      <c r="D15" s="12">
        <f t="shared" si="0"/>
        <v>318</v>
      </c>
      <c r="E15" s="12">
        <v>221203</v>
      </c>
      <c r="F15" s="12">
        <v>134729</v>
      </c>
      <c r="G15" s="28">
        <f t="shared" si="2"/>
        <v>86474</v>
      </c>
      <c r="H15" s="24"/>
      <c r="I15" s="39" t="s">
        <v>75</v>
      </c>
      <c r="J15" s="12">
        <v>1254</v>
      </c>
      <c r="K15" s="12">
        <v>1</v>
      </c>
      <c r="L15" s="12">
        <f t="shared" si="1"/>
        <v>1255</v>
      </c>
      <c r="M15" s="12">
        <v>1931762</v>
      </c>
      <c r="N15" s="12">
        <v>1236577</v>
      </c>
      <c r="O15" s="40">
        <f t="shared" si="3"/>
        <v>695185</v>
      </c>
      <c r="P15" s="21"/>
    </row>
    <row r="16" spans="1:16" s="11" customFormat="1" ht="17.25" customHeight="1" thickBot="1">
      <c r="A16" s="34" t="s">
        <v>68</v>
      </c>
      <c r="B16" s="35">
        <f aca="true" t="shared" si="4" ref="B16:G16">SUM(B7:B15)</f>
        <v>21345</v>
      </c>
      <c r="C16" s="35">
        <f t="shared" si="4"/>
        <v>1840</v>
      </c>
      <c r="D16" s="35">
        <f t="shared" si="4"/>
        <v>23185</v>
      </c>
      <c r="E16" s="35">
        <f t="shared" si="4"/>
        <v>21905324</v>
      </c>
      <c r="F16" s="35">
        <f t="shared" si="4"/>
        <v>12693080</v>
      </c>
      <c r="G16" s="36">
        <f t="shared" si="4"/>
        <v>9212244</v>
      </c>
      <c r="H16" s="24"/>
      <c r="I16" s="48" t="s">
        <v>68</v>
      </c>
      <c r="J16" s="35">
        <f aca="true" t="shared" si="5" ref="J16:O16">SUM(J7:J15)</f>
        <v>50093</v>
      </c>
      <c r="K16" s="35">
        <f t="shared" si="5"/>
        <v>3743</v>
      </c>
      <c r="L16" s="35">
        <f t="shared" si="5"/>
        <v>53836</v>
      </c>
      <c r="M16" s="35">
        <f t="shared" si="5"/>
        <v>110063480</v>
      </c>
      <c r="N16" s="35">
        <f t="shared" si="5"/>
        <v>58835380</v>
      </c>
      <c r="O16" s="49">
        <f t="shared" si="5"/>
        <v>51228100</v>
      </c>
      <c r="P16" s="21"/>
    </row>
    <row r="17" spans="1:16" s="11" customFormat="1" ht="17.25" customHeight="1">
      <c r="A17" s="32" t="s">
        <v>59</v>
      </c>
      <c r="B17" s="15">
        <v>18170</v>
      </c>
      <c r="C17" s="15">
        <v>1818</v>
      </c>
      <c r="D17" s="15">
        <f>SUM(B17:C17)</f>
        <v>19988</v>
      </c>
      <c r="E17" s="15">
        <v>19148385</v>
      </c>
      <c r="F17" s="15">
        <v>11109467</v>
      </c>
      <c r="G17" s="33">
        <f t="shared" si="2"/>
        <v>8038918</v>
      </c>
      <c r="H17" s="24"/>
      <c r="I17" s="46" t="s">
        <v>59</v>
      </c>
      <c r="J17" s="15">
        <v>40102</v>
      </c>
      <c r="K17" s="15">
        <v>3701</v>
      </c>
      <c r="L17" s="15">
        <f>SUM(J17:K17)</f>
        <v>43803</v>
      </c>
      <c r="M17" s="15">
        <v>48514928</v>
      </c>
      <c r="N17" s="15">
        <v>48514928</v>
      </c>
      <c r="O17" s="47">
        <f t="shared" si="3"/>
        <v>0</v>
      </c>
      <c r="P17" s="21"/>
    </row>
    <row r="18" spans="1:16" s="11" customFormat="1" ht="17.25" customHeight="1">
      <c r="A18" s="27" t="s">
        <v>60</v>
      </c>
      <c r="B18" s="12">
        <v>2628</v>
      </c>
      <c r="C18" s="12">
        <v>22</v>
      </c>
      <c r="D18" s="12">
        <f>SUM(B18:C18)</f>
        <v>2650</v>
      </c>
      <c r="E18" s="12">
        <v>2351902</v>
      </c>
      <c r="F18" s="12">
        <v>1338523</v>
      </c>
      <c r="G18" s="28">
        <f t="shared" si="2"/>
        <v>1013379</v>
      </c>
      <c r="H18" s="24"/>
      <c r="I18" s="39" t="s">
        <v>60</v>
      </c>
      <c r="J18" s="12">
        <v>7765</v>
      </c>
      <c r="K18" s="12">
        <v>41</v>
      </c>
      <c r="L18" s="12">
        <f>SUM(J18:K18)</f>
        <v>7806</v>
      </c>
      <c r="M18" s="12">
        <v>8118465</v>
      </c>
      <c r="N18" s="12">
        <v>8118465</v>
      </c>
      <c r="O18" s="40">
        <f t="shared" si="3"/>
        <v>0</v>
      </c>
      <c r="P18" s="21"/>
    </row>
    <row r="19" spans="1:16" s="11" customFormat="1" ht="17.25" customHeight="1" thickBot="1">
      <c r="A19" s="29" t="s">
        <v>61</v>
      </c>
      <c r="B19" s="30">
        <v>547</v>
      </c>
      <c r="C19" s="30">
        <v>0</v>
      </c>
      <c r="D19" s="30">
        <f>SUM(B19:C19)</f>
        <v>547</v>
      </c>
      <c r="E19" s="30">
        <v>405037</v>
      </c>
      <c r="F19" s="30">
        <v>245090</v>
      </c>
      <c r="G19" s="31">
        <f t="shared" si="2"/>
        <v>159947</v>
      </c>
      <c r="H19" s="24"/>
      <c r="I19" s="43" t="s">
        <v>61</v>
      </c>
      <c r="J19" s="44">
        <v>2226</v>
      </c>
      <c r="K19" s="44">
        <v>1</v>
      </c>
      <c r="L19" s="44">
        <f>SUM(J19:K19)</f>
        <v>2227</v>
      </c>
      <c r="M19" s="44">
        <v>2201987</v>
      </c>
      <c r="N19" s="44">
        <v>2201987</v>
      </c>
      <c r="O19" s="45">
        <f t="shared" si="3"/>
        <v>0</v>
      </c>
      <c r="P19" s="21"/>
    </row>
    <row r="20" spans="1:16" ht="18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4"/>
    </row>
    <row r="21" spans="1:16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4" ht="15" customHeight="1">
      <c r="A22" s="19" t="s">
        <v>47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5" ht="18.75" customHeight="1" thickBot="1">
      <c r="A23" s="8" t="s">
        <v>38</v>
      </c>
      <c r="B23" s="2"/>
      <c r="C23" s="2"/>
      <c r="D23" s="2"/>
      <c r="E23" s="2"/>
      <c r="F23" s="5"/>
      <c r="G23" s="5" t="s">
        <v>0</v>
      </c>
      <c r="I23" s="8" t="s">
        <v>45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>
      <c r="A24" s="59" t="s">
        <v>69</v>
      </c>
      <c r="B24" s="74" t="s">
        <v>37</v>
      </c>
      <c r="C24" s="75"/>
      <c r="D24" s="76"/>
      <c r="E24" s="67" t="s">
        <v>1</v>
      </c>
      <c r="F24" s="67" t="s">
        <v>2</v>
      </c>
      <c r="G24" s="68" t="s">
        <v>3</v>
      </c>
      <c r="H24" s="23"/>
      <c r="I24" s="59" t="s">
        <v>69</v>
      </c>
      <c r="J24" s="74" t="s">
        <v>37</v>
      </c>
      <c r="K24" s="75"/>
      <c r="L24" s="76"/>
      <c r="M24" s="67" t="s">
        <v>1</v>
      </c>
      <c r="N24" s="67" t="s">
        <v>2</v>
      </c>
      <c r="O24" s="68" t="s">
        <v>3</v>
      </c>
      <c r="P24" s="23"/>
    </row>
    <row r="25" spans="1:16" s="6" customFormat="1" ht="12.75" customHeight="1">
      <c r="A25" s="85" t="s">
        <v>71</v>
      </c>
      <c r="B25" s="77" t="s">
        <v>34</v>
      </c>
      <c r="C25" s="78"/>
      <c r="D25" s="79" t="s">
        <v>5</v>
      </c>
      <c r="E25" s="62" t="s">
        <v>6</v>
      </c>
      <c r="F25" s="62" t="s">
        <v>7</v>
      </c>
      <c r="G25" s="69" t="s">
        <v>8</v>
      </c>
      <c r="H25" s="23"/>
      <c r="I25" s="85" t="s">
        <v>71</v>
      </c>
      <c r="J25" s="77" t="s">
        <v>34</v>
      </c>
      <c r="K25" s="78"/>
      <c r="L25" s="81" t="s">
        <v>5</v>
      </c>
      <c r="M25" s="62" t="s">
        <v>6</v>
      </c>
      <c r="N25" s="62" t="s">
        <v>7</v>
      </c>
      <c r="O25" s="69" t="s">
        <v>8</v>
      </c>
      <c r="P25" s="23"/>
    </row>
    <row r="26" spans="1:16" s="6" customFormat="1" ht="12.75" customHeight="1">
      <c r="A26" s="86"/>
      <c r="B26" s="64" t="s">
        <v>35</v>
      </c>
      <c r="C26" s="64" t="s">
        <v>36</v>
      </c>
      <c r="D26" s="80"/>
      <c r="E26" s="65" t="s">
        <v>31</v>
      </c>
      <c r="F26" s="65" t="s">
        <v>32</v>
      </c>
      <c r="G26" s="70" t="s">
        <v>33</v>
      </c>
      <c r="H26" s="23"/>
      <c r="I26" s="86"/>
      <c r="J26" s="64" t="s">
        <v>35</v>
      </c>
      <c r="K26" s="64" t="s">
        <v>36</v>
      </c>
      <c r="L26" s="80"/>
      <c r="M26" s="65" t="s">
        <v>31</v>
      </c>
      <c r="N26" s="65" t="s">
        <v>32</v>
      </c>
      <c r="O26" s="70" t="s">
        <v>33</v>
      </c>
      <c r="P26" s="23"/>
    </row>
    <row r="27" spans="1:16" s="11" customFormat="1" ht="18" customHeight="1">
      <c r="A27" s="37" t="s">
        <v>48</v>
      </c>
      <c r="B27" s="10">
        <v>9963</v>
      </c>
      <c r="C27" s="10">
        <v>974</v>
      </c>
      <c r="D27" s="10">
        <f aca="true" t="shared" si="6" ref="D27:D37">SUM(B27:C27)</f>
        <v>10937</v>
      </c>
      <c r="E27" s="10">
        <v>3044520</v>
      </c>
      <c r="F27" s="10">
        <v>3044520</v>
      </c>
      <c r="G27" s="38">
        <f aca="true" t="shared" si="7" ref="G27:G37">E27-F27</f>
        <v>0</v>
      </c>
      <c r="H27" s="24"/>
      <c r="I27" s="37" t="s">
        <v>76</v>
      </c>
      <c r="J27" s="10">
        <v>12014</v>
      </c>
      <c r="K27" s="10">
        <v>945</v>
      </c>
      <c r="L27" s="10">
        <f aca="true" t="shared" si="8" ref="L27:L33">SUM(J27:K27)</f>
        <v>12959</v>
      </c>
      <c r="M27" s="10">
        <v>9440247</v>
      </c>
      <c r="N27" s="10">
        <v>9440247</v>
      </c>
      <c r="O27" s="38">
        <f aca="true" t="shared" si="9" ref="O27:O33">M27-N27</f>
        <v>0</v>
      </c>
      <c r="P27" s="21"/>
    </row>
    <row r="28" spans="1:16" s="11" customFormat="1" ht="18" customHeight="1">
      <c r="A28" s="39" t="s">
        <v>49</v>
      </c>
      <c r="B28" s="12">
        <v>696</v>
      </c>
      <c r="C28" s="12">
        <v>71</v>
      </c>
      <c r="D28" s="12">
        <f t="shared" si="6"/>
        <v>767</v>
      </c>
      <c r="E28" s="12">
        <v>573960</v>
      </c>
      <c r="F28" s="12">
        <v>536900</v>
      </c>
      <c r="G28" s="40">
        <f t="shared" si="7"/>
        <v>37060</v>
      </c>
      <c r="H28" s="24"/>
      <c r="I28" s="39" t="s">
        <v>77</v>
      </c>
      <c r="J28" s="12">
        <v>3101</v>
      </c>
      <c r="K28" s="12">
        <v>236</v>
      </c>
      <c r="L28" s="12">
        <f t="shared" si="8"/>
        <v>3337</v>
      </c>
      <c r="M28" s="12">
        <v>4687411</v>
      </c>
      <c r="N28" s="12">
        <v>4004400</v>
      </c>
      <c r="O28" s="40">
        <f t="shared" si="9"/>
        <v>683011</v>
      </c>
      <c r="P28" s="21"/>
    </row>
    <row r="29" spans="1:16" s="11" customFormat="1" ht="18" customHeight="1">
      <c r="A29" s="39" t="s">
        <v>50</v>
      </c>
      <c r="B29" s="12">
        <v>1278</v>
      </c>
      <c r="C29" s="12">
        <v>106</v>
      </c>
      <c r="D29" s="12">
        <f t="shared" si="6"/>
        <v>1384</v>
      </c>
      <c r="E29" s="12">
        <v>1242683</v>
      </c>
      <c r="F29" s="12">
        <v>968800</v>
      </c>
      <c r="G29" s="40">
        <f t="shared" si="7"/>
        <v>273883</v>
      </c>
      <c r="H29" s="24"/>
      <c r="I29" s="39" t="s">
        <v>54</v>
      </c>
      <c r="J29" s="12">
        <v>6102</v>
      </c>
      <c r="K29" s="12">
        <v>922</v>
      </c>
      <c r="L29" s="12">
        <f t="shared" si="8"/>
        <v>7024</v>
      </c>
      <c r="M29" s="12">
        <v>12671149</v>
      </c>
      <c r="N29" s="12">
        <v>8428800</v>
      </c>
      <c r="O29" s="40">
        <f t="shared" si="9"/>
        <v>4242349</v>
      </c>
      <c r="P29" s="21"/>
    </row>
    <row r="30" spans="1:16" s="11" customFormat="1" ht="18" customHeight="1">
      <c r="A30" s="39" t="s">
        <v>51</v>
      </c>
      <c r="B30" s="12">
        <v>1572</v>
      </c>
      <c r="C30" s="12">
        <v>257</v>
      </c>
      <c r="D30" s="12">
        <f t="shared" si="6"/>
        <v>1829</v>
      </c>
      <c r="E30" s="12">
        <v>2019830</v>
      </c>
      <c r="F30" s="12">
        <v>1280300</v>
      </c>
      <c r="G30" s="40">
        <f t="shared" si="7"/>
        <v>739530</v>
      </c>
      <c r="H30" s="24"/>
      <c r="I30" s="39" t="s">
        <v>55</v>
      </c>
      <c r="J30" s="12">
        <v>10289</v>
      </c>
      <c r="K30" s="12">
        <v>777</v>
      </c>
      <c r="L30" s="12">
        <f t="shared" si="8"/>
        <v>11066</v>
      </c>
      <c r="M30" s="12">
        <v>25171710</v>
      </c>
      <c r="N30" s="12">
        <v>13279200</v>
      </c>
      <c r="O30" s="40">
        <f t="shared" si="9"/>
        <v>11892510</v>
      </c>
      <c r="P30" s="21"/>
    </row>
    <row r="31" spans="1:16" s="11" customFormat="1" ht="18" customHeight="1">
      <c r="A31" s="39" t="s">
        <v>52</v>
      </c>
      <c r="B31" s="12">
        <v>1532</v>
      </c>
      <c r="C31" s="12">
        <v>84</v>
      </c>
      <c r="D31" s="12">
        <f t="shared" si="6"/>
        <v>1616</v>
      </c>
      <c r="E31" s="12">
        <v>2095786</v>
      </c>
      <c r="F31" s="12">
        <v>1140935</v>
      </c>
      <c r="G31" s="40">
        <f t="shared" si="7"/>
        <v>954851</v>
      </c>
      <c r="H31" s="24"/>
      <c r="I31" s="39" t="s">
        <v>56</v>
      </c>
      <c r="J31" s="12">
        <v>11749</v>
      </c>
      <c r="K31" s="12">
        <v>651</v>
      </c>
      <c r="L31" s="12">
        <f t="shared" si="8"/>
        <v>12400</v>
      </c>
      <c r="M31" s="12">
        <v>33938131</v>
      </c>
      <c r="N31" s="12">
        <v>14880000</v>
      </c>
      <c r="O31" s="40">
        <f t="shared" si="9"/>
        <v>19058131</v>
      </c>
      <c r="P31" s="21"/>
    </row>
    <row r="32" spans="1:16" s="11" customFormat="1" ht="18" customHeight="1">
      <c r="A32" s="39" t="s">
        <v>53</v>
      </c>
      <c r="B32" s="12">
        <v>1812</v>
      </c>
      <c r="C32" s="12">
        <v>66</v>
      </c>
      <c r="D32" s="12">
        <f t="shared" si="6"/>
        <v>1878</v>
      </c>
      <c r="E32" s="12">
        <v>2825594</v>
      </c>
      <c r="F32" s="12">
        <v>1410649</v>
      </c>
      <c r="G32" s="40">
        <f t="shared" si="7"/>
        <v>1414945</v>
      </c>
      <c r="H32" s="24"/>
      <c r="I32" s="39" t="s">
        <v>57</v>
      </c>
      <c r="J32" s="12">
        <v>6711</v>
      </c>
      <c r="K32" s="12">
        <v>210</v>
      </c>
      <c r="L32" s="12">
        <f t="shared" si="8"/>
        <v>6921</v>
      </c>
      <c r="M32" s="12">
        <v>23421314</v>
      </c>
      <c r="N32" s="12">
        <v>8591618</v>
      </c>
      <c r="O32" s="40">
        <f t="shared" si="9"/>
        <v>14829696</v>
      </c>
      <c r="P32" s="21"/>
    </row>
    <row r="33" spans="1:16" s="11" customFormat="1" ht="18" customHeight="1">
      <c r="A33" s="39" t="s">
        <v>54</v>
      </c>
      <c r="B33" s="12">
        <v>2556</v>
      </c>
      <c r="C33" s="12">
        <v>144</v>
      </c>
      <c r="D33" s="12">
        <f t="shared" si="6"/>
        <v>2700</v>
      </c>
      <c r="E33" s="12">
        <v>4768972</v>
      </c>
      <c r="F33" s="12">
        <v>2204750</v>
      </c>
      <c r="G33" s="40">
        <f t="shared" si="7"/>
        <v>2564222</v>
      </c>
      <c r="H33" s="24"/>
      <c r="I33" s="41" t="s">
        <v>58</v>
      </c>
      <c r="J33" s="13">
        <v>127</v>
      </c>
      <c r="K33" s="13">
        <v>2</v>
      </c>
      <c r="L33" s="13">
        <f t="shared" si="8"/>
        <v>129</v>
      </c>
      <c r="M33" s="13">
        <v>733518</v>
      </c>
      <c r="N33" s="13">
        <v>211115</v>
      </c>
      <c r="O33" s="42">
        <f t="shared" si="9"/>
        <v>522403</v>
      </c>
      <c r="P33" s="21"/>
    </row>
    <row r="34" spans="1:16" s="11" customFormat="1" ht="18" customHeight="1" thickBot="1">
      <c r="A34" s="39" t="s">
        <v>55</v>
      </c>
      <c r="B34" s="12">
        <v>1092</v>
      </c>
      <c r="C34" s="12">
        <v>81</v>
      </c>
      <c r="D34" s="12">
        <f t="shared" si="6"/>
        <v>1173</v>
      </c>
      <c r="E34" s="12">
        <v>2596246</v>
      </c>
      <c r="F34" s="12">
        <v>1088936</v>
      </c>
      <c r="G34" s="40">
        <f t="shared" si="7"/>
        <v>1507310</v>
      </c>
      <c r="H34" s="24"/>
      <c r="I34" s="48" t="s">
        <v>68</v>
      </c>
      <c r="J34" s="35">
        <f aca="true" t="shared" si="10" ref="J34:O34">SUM(J27:J33)</f>
        <v>50093</v>
      </c>
      <c r="K34" s="35">
        <f t="shared" si="10"/>
        <v>3743</v>
      </c>
      <c r="L34" s="35">
        <f t="shared" si="10"/>
        <v>53836</v>
      </c>
      <c r="M34" s="35">
        <f t="shared" si="10"/>
        <v>110063480</v>
      </c>
      <c r="N34" s="35">
        <f t="shared" si="10"/>
        <v>58835380</v>
      </c>
      <c r="O34" s="49">
        <f t="shared" si="10"/>
        <v>51228100</v>
      </c>
      <c r="P34" s="21"/>
    </row>
    <row r="35" spans="1:17" s="11" customFormat="1" ht="18" customHeight="1">
      <c r="A35" s="39" t="s">
        <v>56</v>
      </c>
      <c r="B35" s="12">
        <v>557</v>
      </c>
      <c r="C35" s="12">
        <v>45</v>
      </c>
      <c r="D35" s="12">
        <f t="shared" si="6"/>
        <v>602</v>
      </c>
      <c r="E35" s="12">
        <v>1627161</v>
      </c>
      <c r="F35" s="12">
        <v>632540</v>
      </c>
      <c r="G35" s="40">
        <f t="shared" si="7"/>
        <v>994621</v>
      </c>
      <c r="H35" s="24"/>
      <c r="I35" s="1"/>
      <c r="J35" s="1"/>
      <c r="K35" s="1"/>
      <c r="L35" s="1"/>
      <c r="M35" s="1"/>
      <c r="N35" s="1"/>
      <c r="O35" s="1"/>
      <c r="P35" s="21"/>
      <c r="Q35" s="22"/>
    </row>
    <row r="36" spans="1:17" s="11" customFormat="1" ht="18" customHeight="1">
      <c r="A36" s="39" t="s">
        <v>57</v>
      </c>
      <c r="B36" s="12">
        <v>268</v>
      </c>
      <c r="C36" s="12">
        <v>11</v>
      </c>
      <c r="D36" s="12">
        <f t="shared" si="6"/>
        <v>279</v>
      </c>
      <c r="E36" s="12">
        <v>1000904</v>
      </c>
      <c r="F36" s="12">
        <v>352600</v>
      </c>
      <c r="G36" s="40">
        <f t="shared" si="7"/>
        <v>648304</v>
      </c>
      <c r="H36" s="24"/>
      <c r="I36" s="1"/>
      <c r="J36" s="1"/>
      <c r="K36" s="1"/>
      <c r="L36" s="1"/>
      <c r="M36" s="1"/>
      <c r="N36" s="1"/>
      <c r="O36" s="1"/>
      <c r="P36" s="21"/>
      <c r="Q36" s="22"/>
    </row>
    <row r="37" spans="1:17" s="11" customFormat="1" ht="18" customHeight="1">
      <c r="A37" s="41" t="s">
        <v>58</v>
      </c>
      <c r="B37" s="13">
        <v>19</v>
      </c>
      <c r="C37" s="13">
        <v>1</v>
      </c>
      <c r="D37" s="13">
        <f t="shared" si="6"/>
        <v>20</v>
      </c>
      <c r="E37" s="13">
        <v>109668</v>
      </c>
      <c r="F37" s="13">
        <v>32150</v>
      </c>
      <c r="G37" s="42">
        <f t="shared" si="7"/>
        <v>77518</v>
      </c>
      <c r="H37" s="24"/>
      <c r="I37" s="1"/>
      <c r="J37" s="1"/>
      <c r="K37" s="1"/>
      <c r="L37" s="1"/>
      <c r="M37" s="1"/>
      <c r="N37" s="1"/>
      <c r="O37" s="1"/>
      <c r="P37" s="21"/>
      <c r="Q37" s="22"/>
    </row>
    <row r="38" spans="1:17" s="11" customFormat="1" ht="18" customHeight="1" thickBot="1">
      <c r="A38" s="48" t="s">
        <v>68</v>
      </c>
      <c r="B38" s="35">
        <f aca="true" t="shared" si="11" ref="B38:G38">SUM(B27:B37)</f>
        <v>21345</v>
      </c>
      <c r="C38" s="35">
        <f t="shared" si="11"/>
        <v>1840</v>
      </c>
      <c r="D38" s="35">
        <f t="shared" si="11"/>
        <v>23185</v>
      </c>
      <c r="E38" s="35">
        <f t="shared" si="11"/>
        <v>21905324</v>
      </c>
      <c r="F38" s="35">
        <f t="shared" si="11"/>
        <v>12693080</v>
      </c>
      <c r="G38" s="49">
        <f t="shared" si="11"/>
        <v>9212244</v>
      </c>
      <c r="H38" s="24"/>
      <c r="I38" s="1"/>
      <c r="J38" s="1"/>
      <c r="K38" s="1"/>
      <c r="L38" s="1"/>
      <c r="M38" s="1"/>
      <c r="N38" s="1"/>
      <c r="O38" s="1"/>
      <c r="P38" s="21"/>
      <c r="Q38" s="22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mergeCells count="16">
    <mergeCell ref="A5:A6"/>
    <mergeCell ref="I5:I6"/>
    <mergeCell ref="A25:A26"/>
    <mergeCell ref="I25:I26"/>
    <mergeCell ref="B24:D24"/>
    <mergeCell ref="B4:D4"/>
    <mergeCell ref="J4:L4"/>
    <mergeCell ref="L5:L6"/>
    <mergeCell ref="D5:D6"/>
    <mergeCell ref="B5:C5"/>
    <mergeCell ref="J5:K5"/>
    <mergeCell ref="J24:L24"/>
    <mergeCell ref="B25:C25"/>
    <mergeCell ref="D25:D26"/>
    <mergeCell ref="J25:K25"/>
    <mergeCell ref="L25:L26"/>
  </mergeCells>
  <printOptions/>
  <pageMargins left="0.5905511811023623" right="0.3937007874015748" top="0.5905511811023623" bottom="0.590551181102362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50"/>
  <sheetViews>
    <sheetView showOutlineSymbols="0" workbookViewId="0" topLeftCell="E10">
      <selection activeCell="Q41" sqref="Q41"/>
    </sheetView>
  </sheetViews>
  <sheetFormatPr defaultColWidth="8.66015625" defaultRowHeight="18"/>
  <cols>
    <col min="1" max="1" width="10.16015625" style="1" customWidth="1"/>
    <col min="2" max="7" width="9.91015625" style="1" customWidth="1"/>
    <col min="8" max="8" width="2.91015625" style="1" customWidth="1"/>
    <col min="9" max="9" width="10.16015625" style="1" customWidth="1"/>
    <col min="10" max="15" width="9.91015625" style="1" customWidth="1"/>
    <col min="16" max="16" width="1.66015625" style="1" customWidth="1"/>
    <col min="17" max="16384" width="8.66015625" style="1" customWidth="1"/>
  </cols>
  <sheetData>
    <row r="1" spans="1:14" ht="24" customHeight="1">
      <c r="A1" s="19" t="s">
        <v>39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5" ht="18.75" customHeight="1" thickBot="1">
      <c r="A2" s="8" t="s">
        <v>38</v>
      </c>
      <c r="B2" s="2"/>
      <c r="C2" s="2"/>
      <c r="D2" s="2"/>
      <c r="E2" s="2"/>
      <c r="F2" s="5"/>
      <c r="G2" s="5" t="s">
        <v>0</v>
      </c>
      <c r="I2" s="8" t="s">
        <v>30</v>
      </c>
      <c r="J2" s="2"/>
      <c r="K2" s="2"/>
      <c r="L2" s="2"/>
      <c r="M2" s="2"/>
      <c r="N2" s="5"/>
      <c r="O2" s="5" t="s">
        <v>0</v>
      </c>
    </row>
    <row r="3" spans="1:16" s="6" customFormat="1" ht="12.75" customHeight="1">
      <c r="A3" s="71"/>
      <c r="B3" s="74" t="s">
        <v>62</v>
      </c>
      <c r="C3" s="75"/>
      <c r="D3" s="76"/>
      <c r="E3" s="67" t="s">
        <v>1</v>
      </c>
      <c r="F3" s="67" t="s">
        <v>2</v>
      </c>
      <c r="G3" s="68" t="s">
        <v>3</v>
      </c>
      <c r="H3" s="23"/>
      <c r="I3" s="71"/>
      <c r="J3" s="74" t="s">
        <v>62</v>
      </c>
      <c r="K3" s="75"/>
      <c r="L3" s="76"/>
      <c r="M3" s="67" t="s">
        <v>1</v>
      </c>
      <c r="N3" s="67" t="s">
        <v>2</v>
      </c>
      <c r="O3" s="68" t="s">
        <v>3</v>
      </c>
      <c r="P3" s="23"/>
    </row>
    <row r="4" spans="1:16" s="6" customFormat="1" ht="12.75" customHeight="1">
      <c r="A4" s="72" t="s">
        <v>4</v>
      </c>
      <c r="B4" s="77" t="s">
        <v>34</v>
      </c>
      <c r="C4" s="78"/>
      <c r="D4" s="79" t="s">
        <v>5</v>
      </c>
      <c r="E4" s="62" t="s">
        <v>6</v>
      </c>
      <c r="F4" s="62" t="s">
        <v>7</v>
      </c>
      <c r="G4" s="69" t="s">
        <v>8</v>
      </c>
      <c r="H4" s="23"/>
      <c r="I4" s="72" t="s">
        <v>4</v>
      </c>
      <c r="J4" s="77" t="s">
        <v>34</v>
      </c>
      <c r="K4" s="78"/>
      <c r="L4" s="81" t="s">
        <v>5</v>
      </c>
      <c r="M4" s="62" t="s">
        <v>6</v>
      </c>
      <c r="N4" s="62" t="s">
        <v>7</v>
      </c>
      <c r="O4" s="69" t="s">
        <v>8</v>
      </c>
      <c r="P4" s="23"/>
    </row>
    <row r="5" spans="1:16" s="6" customFormat="1" ht="12.75" customHeight="1">
      <c r="A5" s="73"/>
      <c r="B5" s="64" t="s">
        <v>63</v>
      </c>
      <c r="C5" s="64" t="s">
        <v>64</v>
      </c>
      <c r="D5" s="80"/>
      <c r="E5" s="65" t="s">
        <v>65</v>
      </c>
      <c r="F5" s="65" t="s">
        <v>66</v>
      </c>
      <c r="G5" s="70" t="s">
        <v>67</v>
      </c>
      <c r="H5" s="23"/>
      <c r="I5" s="73"/>
      <c r="J5" s="64" t="s">
        <v>63</v>
      </c>
      <c r="K5" s="64" t="s">
        <v>64</v>
      </c>
      <c r="L5" s="80"/>
      <c r="M5" s="65" t="s">
        <v>65</v>
      </c>
      <c r="N5" s="65" t="s">
        <v>66</v>
      </c>
      <c r="O5" s="70" t="s">
        <v>67</v>
      </c>
      <c r="P5" s="23"/>
    </row>
    <row r="6" spans="1:16" s="11" customFormat="1" ht="12.75" customHeight="1">
      <c r="A6" s="37" t="s">
        <v>78</v>
      </c>
      <c r="B6" s="10">
        <v>5066</v>
      </c>
      <c r="C6" s="10">
        <v>446</v>
      </c>
      <c r="D6" s="10">
        <f>SUM(B6:C6)</f>
        <v>5512</v>
      </c>
      <c r="E6" s="10">
        <v>5224967</v>
      </c>
      <c r="F6" s="10">
        <v>3016072</v>
      </c>
      <c r="G6" s="38">
        <v>2153198</v>
      </c>
      <c r="H6" s="24"/>
      <c r="I6" s="37" t="s">
        <v>78</v>
      </c>
      <c r="J6" s="10">
        <v>14072</v>
      </c>
      <c r="K6" s="10">
        <v>945</v>
      </c>
      <c r="L6" s="10">
        <f aca="true" t="shared" si="0" ref="L6:L46">SUM(J6:K6)</f>
        <v>15017</v>
      </c>
      <c r="M6" s="10">
        <v>32581091</v>
      </c>
      <c r="N6" s="10">
        <v>16674824</v>
      </c>
      <c r="O6" s="38">
        <f>M6-N6</f>
        <v>15906267</v>
      </c>
      <c r="P6" s="21"/>
    </row>
    <row r="7" spans="1:16" s="11" customFormat="1" ht="12.75" customHeight="1">
      <c r="A7" s="39" t="s">
        <v>9</v>
      </c>
      <c r="B7" s="12">
        <v>1316</v>
      </c>
      <c r="C7" s="12">
        <v>91</v>
      </c>
      <c r="D7" s="12">
        <f aca="true" t="shared" si="1" ref="D7:D46">SUM(B7:C7)</f>
        <v>1407</v>
      </c>
      <c r="E7" s="12">
        <v>1426926</v>
      </c>
      <c r="F7" s="12">
        <v>808439</v>
      </c>
      <c r="G7" s="40">
        <v>610357</v>
      </c>
      <c r="H7" s="24"/>
      <c r="I7" s="39" t="s">
        <v>9</v>
      </c>
      <c r="J7" s="12">
        <v>3608</v>
      </c>
      <c r="K7" s="12">
        <v>195</v>
      </c>
      <c r="L7" s="12">
        <f t="shared" si="0"/>
        <v>3803</v>
      </c>
      <c r="M7" s="12">
        <v>7489639</v>
      </c>
      <c r="N7" s="12">
        <v>4085421</v>
      </c>
      <c r="O7" s="40">
        <f aca="true" t="shared" si="2" ref="O7:O46">M7-N7</f>
        <v>3404218</v>
      </c>
      <c r="P7" s="21"/>
    </row>
    <row r="8" spans="1:16" s="11" customFormat="1" ht="12.75" customHeight="1">
      <c r="A8" s="39" t="s">
        <v>79</v>
      </c>
      <c r="B8" s="12">
        <v>794</v>
      </c>
      <c r="C8" s="12">
        <v>69</v>
      </c>
      <c r="D8" s="12">
        <f t="shared" si="1"/>
        <v>863</v>
      </c>
      <c r="E8" s="12">
        <v>764199</v>
      </c>
      <c r="F8" s="12">
        <v>448764</v>
      </c>
      <c r="G8" s="40">
        <v>320580</v>
      </c>
      <c r="H8" s="24"/>
      <c r="I8" s="39" t="s">
        <v>79</v>
      </c>
      <c r="J8" s="12">
        <v>1353</v>
      </c>
      <c r="K8" s="12">
        <v>102</v>
      </c>
      <c r="L8" s="12">
        <f t="shared" si="0"/>
        <v>1455</v>
      </c>
      <c r="M8" s="12">
        <v>3039601</v>
      </c>
      <c r="N8" s="12">
        <v>1606856</v>
      </c>
      <c r="O8" s="40">
        <f t="shared" si="2"/>
        <v>1432745</v>
      </c>
      <c r="P8" s="21"/>
    </row>
    <row r="9" spans="1:16" s="11" customFormat="1" ht="12.75" customHeight="1">
      <c r="A9" s="39" t="s">
        <v>80</v>
      </c>
      <c r="B9" s="12">
        <v>1785</v>
      </c>
      <c r="C9" s="12">
        <v>156</v>
      </c>
      <c r="D9" s="12">
        <f t="shared" si="1"/>
        <v>1941</v>
      </c>
      <c r="E9" s="12">
        <v>1801313</v>
      </c>
      <c r="F9" s="12">
        <v>1047627</v>
      </c>
      <c r="G9" s="40">
        <v>749161</v>
      </c>
      <c r="H9" s="24"/>
      <c r="I9" s="39" t="s">
        <v>80</v>
      </c>
      <c r="J9" s="12">
        <v>4071</v>
      </c>
      <c r="K9" s="12">
        <v>294</v>
      </c>
      <c r="L9" s="12">
        <f t="shared" si="0"/>
        <v>4365</v>
      </c>
      <c r="M9" s="12">
        <v>9076741</v>
      </c>
      <c r="N9" s="12">
        <v>4794275</v>
      </c>
      <c r="O9" s="40">
        <f t="shared" si="2"/>
        <v>4282466</v>
      </c>
      <c r="P9" s="21"/>
    </row>
    <row r="10" spans="1:16" s="11" customFormat="1" ht="12.75" customHeight="1">
      <c r="A10" s="50" t="s">
        <v>81</v>
      </c>
      <c r="B10" s="17">
        <v>902</v>
      </c>
      <c r="C10" s="17">
        <v>94</v>
      </c>
      <c r="D10" s="17">
        <f t="shared" si="1"/>
        <v>996</v>
      </c>
      <c r="E10" s="17">
        <v>954150</v>
      </c>
      <c r="F10" s="17">
        <v>541644</v>
      </c>
      <c r="G10" s="51">
        <v>431533</v>
      </c>
      <c r="H10" s="24"/>
      <c r="I10" s="50" t="s">
        <v>81</v>
      </c>
      <c r="J10" s="17">
        <v>1846</v>
      </c>
      <c r="K10" s="17">
        <v>166</v>
      </c>
      <c r="L10" s="17">
        <f t="shared" si="0"/>
        <v>2012</v>
      </c>
      <c r="M10" s="17">
        <v>4329146</v>
      </c>
      <c r="N10" s="17">
        <v>2244340</v>
      </c>
      <c r="O10" s="51">
        <f t="shared" si="2"/>
        <v>2084806</v>
      </c>
      <c r="P10" s="21"/>
    </row>
    <row r="11" spans="1:16" s="11" customFormat="1" ht="12.75" customHeight="1">
      <c r="A11" s="52" t="s">
        <v>82</v>
      </c>
      <c r="B11" s="18">
        <v>846</v>
      </c>
      <c r="C11" s="18">
        <v>73</v>
      </c>
      <c r="D11" s="18">
        <f t="shared" si="1"/>
        <v>919</v>
      </c>
      <c r="E11" s="18">
        <v>875839</v>
      </c>
      <c r="F11" s="18">
        <v>513666</v>
      </c>
      <c r="G11" s="53">
        <v>325078</v>
      </c>
      <c r="H11" s="24"/>
      <c r="I11" s="52" t="s">
        <v>82</v>
      </c>
      <c r="J11" s="18">
        <v>1397</v>
      </c>
      <c r="K11" s="18">
        <v>141</v>
      </c>
      <c r="L11" s="18">
        <f t="shared" si="0"/>
        <v>1538</v>
      </c>
      <c r="M11" s="18">
        <v>3197303</v>
      </c>
      <c r="N11" s="18">
        <v>1714405</v>
      </c>
      <c r="O11" s="53">
        <f t="shared" si="2"/>
        <v>1482898</v>
      </c>
      <c r="P11" s="21"/>
    </row>
    <row r="12" spans="1:16" s="11" customFormat="1" ht="12.75" customHeight="1">
      <c r="A12" s="39" t="s">
        <v>83</v>
      </c>
      <c r="B12" s="12">
        <v>1790</v>
      </c>
      <c r="C12" s="12">
        <v>139</v>
      </c>
      <c r="D12" s="12">
        <f t="shared" si="1"/>
        <v>1929</v>
      </c>
      <c r="E12" s="12">
        <v>1766856</v>
      </c>
      <c r="F12" s="12">
        <v>1031560</v>
      </c>
      <c r="G12" s="40">
        <v>725133</v>
      </c>
      <c r="H12" s="24"/>
      <c r="I12" s="39" t="s">
        <v>83</v>
      </c>
      <c r="J12" s="12">
        <v>4516</v>
      </c>
      <c r="K12" s="12">
        <v>267</v>
      </c>
      <c r="L12" s="12">
        <f t="shared" si="0"/>
        <v>4783</v>
      </c>
      <c r="M12" s="12">
        <v>8718944</v>
      </c>
      <c r="N12" s="12">
        <v>4997913</v>
      </c>
      <c r="O12" s="40">
        <f t="shared" si="2"/>
        <v>3721031</v>
      </c>
      <c r="P12" s="21"/>
    </row>
    <row r="13" spans="1:16" s="11" customFormat="1" ht="12.75" customHeight="1">
      <c r="A13" s="39" t="s">
        <v>29</v>
      </c>
      <c r="B13" s="12">
        <v>962</v>
      </c>
      <c r="C13" s="12">
        <v>79</v>
      </c>
      <c r="D13" s="12">
        <f t="shared" si="1"/>
        <v>1041</v>
      </c>
      <c r="E13" s="12">
        <v>1049470</v>
      </c>
      <c r="F13" s="12">
        <v>594043</v>
      </c>
      <c r="G13" s="40">
        <v>427136</v>
      </c>
      <c r="H13" s="24"/>
      <c r="I13" s="39" t="s">
        <v>29</v>
      </c>
      <c r="J13" s="12">
        <v>1791</v>
      </c>
      <c r="K13" s="12">
        <v>137</v>
      </c>
      <c r="L13" s="12">
        <f t="shared" si="0"/>
        <v>1928</v>
      </c>
      <c r="M13" s="12">
        <v>4038459</v>
      </c>
      <c r="N13" s="12">
        <v>2127061</v>
      </c>
      <c r="O13" s="40">
        <f t="shared" si="2"/>
        <v>1911398</v>
      </c>
      <c r="P13" s="21"/>
    </row>
    <row r="14" spans="1:16" s="11" customFormat="1" ht="12.75" customHeight="1">
      <c r="A14" s="39" t="s">
        <v>84</v>
      </c>
      <c r="B14" s="12">
        <v>1543</v>
      </c>
      <c r="C14" s="12">
        <v>136</v>
      </c>
      <c r="D14" s="12">
        <f t="shared" si="1"/>
        <v>1679</v>
      </c>
      <c r="E14" s="12">
        <v>1569424</v>
      </c>
      <c r="F14" s="12">
        <v>912688</v>
      </c>
      <c r="G14" s="40">
        <v>678782</v>
      </c>
      <c r="H14" s="24"/>
      <c r="I14" s="39" t="s">
        <v>84</v>
      </c>
      <c r="J14" s="12">
        <v>3466</v>
      </c>
      <c r="K14" s="12">
        <v>260</v>
      </c>
      <c r="L14" s="12">
        <f t="shared" si="0"/>
        <v>3726</v>
      </c>
      <c r="M14" s="12">
        <v>7409110</v>
      </c>
      <c r="N14" s="12">
        <v>4064758</v>
      </c>
      <c r="O14" s="40">
        <f t="shared" si="2"/>
        <v>3344352</v>
      </c>
      <c r="P14" s="21"/>
    </row>
    <row r="15" spans="1:16" s="11" customFormat="1" ht="12.75" customHeight="1">
      <c r="A15" s="54" t="s">
        <v>85</v>
      </c>
      <c r="B15" s="16">
        <v>715</v>
      </c>
      <c r="C15" s="16">
        <v>57</v>
      </c>
      <c r="D15" s="16">
        <f t="shared" si="1"/>
        <v>772</v>
      </c>
      <c r="E15" s="16">
        <v>733556</v>
      </c>
      <c r="F15" s="16">
        <v>415533</v>
      </c>
      <c r="G15" s="55">
        <v>354768</v>
      </c>
      <c r="H15" s="24"/>
      <c r="I15" s="54" t="s">
        <v>85</v>
      </c>
      <c r="J15" s="16">
        <v>1529</v>
      </c>
      <c r="K15" s="16">
        <v>117</v>
      </c>
      <c r="L15" s="16">
        <f t="shared" si="0"/>
        <v>1646</v>
      </c>
      <c r="M15" s="16">
        <v>3635902</v>
      </c>
      <c r="N15" s="16">
        <v>1835706</v>
      </c>
      <c r="O15" s="55">
        <f t="shared" si="2"/>
        <v>1800196</v>
      </c>
      <c r="P15" s="21"/>
    </row>
    <row r="16" spans="1:16" s="11" customFormat="1" ht="12.75" customHeight="1">
      <c r="A16" s="46" t="s">
        <v>86</v>
      </c>
      <c r="B16" s="15">
        <v>689</v>
      </c>
      <c r="C16" s="15">
        <v>78</v>
      </c>
      <c r="D16" s="15">
        <f t="shared" si="1"/>
        <v>767</v>
      </c>
      <c r="E16" s="15">
        <v>728468</v>
      </c>
      <c r="F16" s="15">
        <v>429620</v>
      </c>
      <c r="G16" s="47">
        <v>317415</v>
      </c>
      <c r="H16" s="24"/>
      <c r="I16" s="46" t="s">
        <v>86</v>
      </c>
      <c r="J16" s="15">
        <v>1421</v>
      </c>
      <c r="K16" s="15">
        <v>138</v>
      </c>
      <c r="L16" s="15">
        <f t="shared" si="0"/>
        <v>1559</v>
      </c>
      <c r="M16" s="15">
        <v>3410352</v>
      </c>
      <c r="N16" s="15">
        <v>1772149</v>
      </c>
      <c r="O16" s="47">
        <f t="shared" si="2"/>
        <v>1638203</v>
      </c>
      <c r="P16" s="21"/>
    </row>
    <row r="17" spans="1:16" s="11" customFormat="1" ht="12.75" customHeight="1">
      <c r="A17" s="39" t="s">
        <v>87</v>
      </c>
      <c r="B17" s="12">
        <v>78</v>
      </c>
      <c r="C17" s="12">
        <v>8</v>
      </c>
      <c r="D17" s="12">
        <f t="shared" si="1"/>
        <v>86</v>
      </c>
      <c r="E17" s="12">
        <v>72667</v>
      </c>
      <c r="F17" s="12">
        <v>44011</v>
      </c>
      <c r="G17" s="40">
        <v>24200</v>
      </c>
      <c r="H17" s="24"/>
      <c r="I17" s="39" t="s">
        <v>87</v>
      </c>
      <c r="J17" s="12">
        <v>152</v>
      </c>
      <c r="K17" s="12">
        <v>18</v>
      </c>
      <c r="L17" s="12">
        <f t="shared" si="0"/>
        <v>170</v>
      </c>
      <c r="M17" s="12">
        <v>348137</v>
      </c>
      <c r="N17" s="12">
        <v>190090</v>
      </c>
      <c r="O17" s="40">
        <f t="shared" si="2"/>
        <v>158047</v>
      </c>
      <c r="P17" s="21"/>
    </row>
    <row r="18" spans="1:16" s="11" customFormat="1" ht="12.75" customHeight="1">
      <c r="A18" s="39" t="s">
        <v>10</v>
      </c>
      <c r="B18" s="12">
        <v>41</v>
      </c>
      <c r="C18" s="12">
        <v>3</v>
      </c>
      <c r="D18" s="12">
        <f t="shared" si="1"/>
        <v>44</v>
      </c>
      <c r="E18" s="12">
        <v>41769</v>
      </c>
      <c r="F18" s="12">
        <v>24094</v>
      </c>
      <c r="G18" s="40">
        <v>22081</v>
      </c>
      <c r="H18" s="24"/>
      <c r="I18" s="39" t="s">
        <v>10</v>
      </c>
      <c r="J18" s="12">
        <v>108</v>
      </c>
      <c r="K18" s="12">
        <v>8</v>
      </c>
      <c r="L18" s="12">
        <f t="shared" si="0"/>
        <v>116</v>
      </c>
      <c r="M18" s="12">
        <v>264493</v>
      </c>
      <c r="N18" s="12">
        <v>133588</v>
      </c>
      <c r="O18" s="40">
        <f t="shared" si="2"/>
        <v>130905</v>
      </c>
      <c r="P18" s="21"/>
    </row>
    <row r="19" spans="1:16" s="11" customFormat="1" ht="12.75" customHeight="1">
      <c r="A19" s="39" t="s">
        <v>88</v>
      </c>
      <c r="B19" s="12">
        <v>19</v>
      </c>
      <c r="C19" s="12">
        <v>3</v>
      </c>
      <c r="D19" s="12">
        <f t="shared" si="1"/>
        <v>22</v>
      </c>
      <c r="E19" s="12">
        <v>21968</v>
      </c>
      <c r="F19" s="12">
        <v>12684</v>
      </c>
      <c r="G19" s="40">
        <v>10824</v>
      </c>
      <c r="H19" s="24"/>
      <c r="I19" s="39" t="s">
        <v>88</v>
      </c>
      <c r="J19" s="12">
        <v>38</v>
      </c>
      <c r="K19" s="12">
        <v>7</v>
      </c>
      <c r="L19" s="12">
        <f t="shared" si="0"/>
        <v>45</v>
      </c>
      <c r="M19" s="12">
        <v>103000</v>
      </c>
      <c r="N19" s="12">
        <v>52741</v>
      </c>
      <c r="O19" s="40">
        <f t="shared" si="2"/>
        <v>50259</v>
      </c>
      <c r="P19" s="21"/>
    </row>
    <row r="20" spans="1:16" s="11" customFormat="1" ht="12.75" customHeight="1">
      <c r="A20" s="54" t="s">
        <v>11</v>
      </c>
      <c r="B20" s="16">
        <v>153</v>
      </c>
      <c r="C20" s="16">
        <v>19</v>
      </c>
      <c r="D20" s="16">
        <f t="shared" si="1"/>
        <v>172</v>
      </c>
      <c r="E20" s="16">
        <v>159627</v>
      </c>
      <c r="F20" s="16">
        <v>96700</v>
      </c>
      <c r="G20" s="55">
        <v>64495</v>
      </c>
      <c r="H20" s="24"/>
      <c r="I20" s="54" t="s">
        <v>11</v>
      </c>
      <c r="J20" s="16">
        <v>266</v>
      </c>
      <c r="K20" s="16">
        <v>24</v>
      </c>
      <c r="L20" s="16">
        <f t="shared" si="0"/>
        <v>290</v>
      </c>
      <c r="M20" s="16">
        <v>644296</v>
      </c>
      <c r="N20" s="16">
        <v>328257</v>
      </c>
      <c r="O20" s="55">
        <f t="shared" si="2"/>
        <v>316039</v>
      </c>
      <c r="P20" s="21"/>
    </row>
    <row r="21" spans="1:16" s="11" customFormat="1" ht="12.75" customHeight="1">
      <c r="A21" s="46" t="s">
        <v>89</v>
      </c>
      <c r="B21" s="15">
        <v>190</v>
      </c>
      <c r="C21" s="15">
        <v>28</v>
      </c>
      <c r="D21" s="15">
        <f t="shared" si="1"/>
        <v>218</v>
      </c>
      <c r="E21" s="15">
        <v>200092</v>
      </c>
      <c r="F21" s="15">
        <v>116927</v>
      </c>
      <c r="G21" s="47">
        <v>76465</v>
      </c>
      <c r="H21" s="24"/>
      <c r="I21" s="46" t="s">
        <v>89</v>
      </c>
      <c r="J21" s="15">
        <v>325</v>
      </c>
      <c r="K21" s="15">
        <v>34</v>
      </c>
      <c r="L21" s="15">
        <f t="shared" si="0"/>
        <v>359</v>
      </c>
      <c r="M21" s="15">
        <v>744016</v>
      </c>
      <c r="N21" s="15">
        <v>390610</v>
      </c>
      <c r="O21" s="47">
        <f t="shared" si="2"/>
        <v>353406</v>
      </c>
      <c r="P21" s="21"/>
    </row>
    <row r="22" spans="1:16" s="11" customFormat="1" ht="12.75" customHeight="1">
      <c r="A22" s="39" t="s">
        <v>90</v>
      </c>
      <c r="B22" s="12">
        <v>159</v>
      </c>
      <c r="C22" s="12">
        <v>13</v>
      </c>
      <c r="D22" s="12">
        <f t="shared" si="1"/>
        <v>172</v>
      </c>
      <c r="E22" s="12">
        <v>179306</v>
      </c>
      <c r="F22" s="12">
        <v>101200</v>
      </c>
      <c r="G22" s="40">
        <v>59944</v>
      </c>
      <c r="H22" s="24"/>
      <c r="I22" s="39" t="s">
        <v>90</v>
      </c>
      <c r="J22" s="12">
        <v>344</v>
      </c>
      <c r="K22" s="12">
        <v>34</v>
      </c>
      <c r="L22" s="12">
        <f t="shared" si="0"/>
        <v>378</v>
      </c>
      <c r="M22" s="12">
        <v>692635</v>
      </c>
      <c r="N22" s="12">
        <v>403584</v>
      </c>
      <c r="O22" s="40">
        <f t="shared" si="2"/>
        <v>289051</v>
      </c>
      <c r="P22" s="21"/>
    </row>
    <row r="23" spans="1:16" s="11" customFormat="1" ht="12.75" customHeight="1">
      <c r="A23" s="39" t="s">
        <v>12</v>
      </c>
      <c r="B23" s="12">
        <v>108</v>
      </c>
      <c r="C23" s="12">
        <v>2</v>
      </c>
      <c r="D23" s="12">
        <f t="shared" si="1"/>
        <v>110</v>
      </c>
      <c r="E23" s="12">
        <v>98177</v>
      </c>
      <c r="F23" s="12">
        <v>55057</v>
      </c>
      <c r="G23" s="40">
        <v>44158</v>
      </c>
      <c r="H23" s="24"/>
      <c r="I23" s="39" t="s">
        <v>12</v>
      </c>
      <c r="J23" s="12">
        <v>201</v>
      </c>
      <c r="K23" s="12">
        <v>13</v>
      </c>
      <c r="L23" s="12">
        <f t="shared" si="0"/>
        <v>214</v>
      </c>
      <c r="M23" s="12">
        <v>442494</v>
      </c>
      <c r="N23" s="12">
        <v>241774</v>
      </c>
      <c r="O23" s="40">
        <f t="shared" si="2"/>
        <v>200720</v>
      </c>
      <c r="P23" s="21"/>
    </row>
    <row r="24" spans="1:16" s="11" customFormat="1" ht="12.75" customHeight="1">
      <c r="A24" s="39" t="s">
        <v>91</v>
      </c>
      <c r="B24" s="12">
        <v>192</v>
      </c>
      <c r="C24" s="12">
        <v>24</v>
      </c>
      <c r="D24" s="12">
        <f t="shared" si="1"/>
        <v>216</v>
      </c>
      <c r="E24" s="12">
        <v>185815</v>
      </c>
      <c r="F24" s="12">
        <v>115165</v>
      </c>
      <c r="G24" s="40">
        <v>55920</v>
      </c>
      <c r="H24" s="24"/>
      <c r="I24" s="39" t="s">
        <v>91</v>
      </c>
      <c r="J24" s="12">
        <v>548</v>
      </c>
      <c r="K24" s="12">
        <v>130</v>
      </c>
      <c r="L24" s="12">
        <f t="shared" si="0"/>
        <v>678</v>
      </c>
      <c r="M24" s="12">
        <v>1068514</v>
      </c>
      <c r="N24" s="12">
        <v>679416</v>
      </c>
      <c r="O24" s="40">
        <f t="shared" si="2"/>
        <v>389098</v>
      </c>
      <c r="P24" s="21"/>
    </row>
    <row r="25" spans="1:16" s="11" customFormat="1" ht="12.75" customHeight="1">
      <c r="A25" s="50" t="s">
        <v>92</v>
      </c>
      <c r="B25" s="17">
        <v>65</v>
      </c>
      <c r="C25" s="17">
        <v>3</v>
      </c>
      <c r="D25" s="17">
        <f t="shared" si="1"/>
        <v>68</v>
      </c>
      <c r="E25" s="17">
        <v>47685</v>
      </c>
      <c r="F25" s="17">
        <v>30983</v>
      </c>
      <c r="G25" s="51">
        <v>11309</v>
      </c>
      <c r="H25" s="24"/>
      <c r="I25" s="50" t="s">
        <v>92</v>
      </c>
      <c r="J25" s="17">
        <v>186</v>
      </c>
      <c r="K25" s="17">
        <v>19</v>
      </c>
      <c r="L25" s="17">
        <f t="shared" si="0"/>
        <v>205</v>
      </c>
      <c r="M25" s="17">
        <v>297839</v>
      </c>
      <c r="N25" s="17">
        <v>205480</v>
      </c>
      <c r="O25" s="51">
        <f t="shared" si="2"/>
        <v>92359</v>
      </c>
      <c r="P25" s="21"/>
    </row>
    <row r="26" spans="1:16" s="11" customFormat="1" ht="12.75" customHeight="1">
      <c r="A26" s="52" t="s">
        <v>93</v>
      </c>
      <c r="B26" s="18">
        <v>665</v>
      </c>
      <c r="C26" s="18">
        <v>38</v>
      </c>
      <c r="D26" s="18">
        <f t="shared" si="1"/>
        <v>703</v>
      </c>
      <c r="E26" s="18">
        <v>644527</v>
      </c>
      <c r="F26" s="18">
        <v>381156</v>
      </c>
      <c r="G26" s="53">
        <v>225861</v>
      </c>
      <c r="H26" s="24"/>
      <c r="I26" s="52" t="s">
        <v>93</v>
      </c>
      <c r="J26" s="18">
        <v>1569</v>
      </c>
      <c r="K26" s="18">
        <v>111</v>
      </c>
      <c r="L26" s="18">
        <f t="shared" si="0"/>
        <v>1680</v>
      </c>
      <c r="M26" s="18">
        <v>3064021</v>
      </c>
      <c r="N26" s="18">
        <v>1785080</v>
      </c>
      <c r="O26" s="53">
        <f t="shared" si="2"/>
        <v>1278941</v>
      </c>
      <c r="P26" s="21"/>
    </row>
    <row r="27" spans="1:16" s="11" customFormat="1" ht="12.75" customHeight="1">
      <c r="A27" s="39" t="s">
        <v>13</v>
      </c>
      <c r="B27" s="12">
        <v>199</v>
      </c>
      <c r="C27" s="12">
        <v>17</v>
      </c>
      <c r="D27" s="12">
        <f t="shared" si="1"/>
        <v>216</v>
      </c>
      <c r="E27" s="12">
        <v>198142</v>
      </c>
      <c r="F27" s="12">
        <v>115511</v>
      </c>
      <c r="G27" s="40">
        <v>74261</v>
      </c>
      <c r="H27" s="24"/>
      <c r="I27" s="39" t="s">
        <v>13</v>
      </c>
      <c r="J27" s="12">
        <v>777</v>
      </c>
      <c r="K27" s="12">
        <v>38</v>
      </c>
      <c r="L27" s="12">
        <f t="shared" si="0"/>
        <v>815</v>
      </c>
      <c r="M27" s="12">
        <v>1270133</v>
      </c>
      <c r="N27" s="12">
        <v>805430</v>
      </c>
      <c r="O27" s="40">
        <f t="shared" si="2"/>
        <v>464703</v>
      </c>
      <c r="P27" s="21"/>
    </row>
    <row r="28" spans="1:16" s="11" customFormat="1" ht="12.75" customHeight="1">
      <c r="A28" s="39" t="s">
        <v>94</v>
      </c>
      <c r="B28" s="12">
        <v>471</v>
      </c>
      <c r="C28" s="12">
        <v>31</v>
      </c>
      <c r="D28" s="12">
        <f t="shared" si="1"/>
        <v>502</v>
      </c>
      <c r="E28" s="12">
        <v>436124</v>
      </c>
      <c r="F28" s="12">
        <v>261235</v>
      </c>
      <c r="G28" s="40">
        <v>181450</v>
      </c>
      <c r="H28" s="24"/>
      <c r="I28" s="39" t="s">
        <v>94</v>
      </c>
      <c r="J28" s="12">
        <v>1164</v>
      </c>
      <c r="K28" s="12">
        <v>78</v>
      </c>
      <c r="L28" s="12">
        <f t="shared" si="0"/>
        <v>1242</v>
      </c>
      <c r="M28" s="12">
        <v>2236960</v>
      </c>
      <c r="N28" s="12">
        <v>1312767</v>
      </c>
      <c r="O28" s="40">
        <f t="shared" si="2"/>
        <v>924193</v>
      </c>
      <c r="P28" s="21"/>
    </row>
    <row r="29" spans="1:16" s="11" customFormat="1" ht="12.75" customHeight="1">
      <c r="A29" s="39" t="s">
        <v>14</v>
      </c>
      <c r="B29" s="12">
        <v>258</v>
      </c>
      <c r="C29" s="12">
        <v>24</v>
      </c>
      <c r="D29" s="12">
        <f t="shared" si="1"/>
        <v>282</v>
      </c>
      <c r="E29" s="12">
        <v>230636</v>
      </c>
      <c r="F29" s="12">
        <v>141250</v>
      </c>
      <c r="G29" s="40">
        <v>79337</v>
      </c>
      <c r="H29" s="24"/>
      <c r="I29" s="39" t="s">
        <v>14</v>
      </c>
      <c r="J29" s="12">
        <v>732</v>
      </c>
      <c r="K29" s="12">
        <v>44</v>
      </c>
      <c r="L29" s="12">
        <f t="shared" si="0"/>
        <v>776</v>
      </c>
      <c r="M29" s="12">
        <v>1416262</v>
      </c>
      <c r="N29" s="12">
        <v>820620</v>
      </c>
      <c r="O29" s="40">
        <f t="shared" si="2"/>
        <v>595642</v>
      </c>
      <c r="P29" s="21"/>
    </row>
    <row r="30" spans="1:16" s="11" customFormat="1" ht="12.75" customHeight="1">
      <c r="A30" s="54" t="s">
        <v>95</v>
      </c>
      <c r="B30" s="16">
        <v>245</v>
      </c>
      <c r="C30" s="16">
        <v>21</v>
      </c>
      <c r="D30" s="16">
        <f t="shared" si="1"/>
        <v>266</v>
      </c>
      <c r="E30" s="16">
        <v>243921</v>
      </c>
      <c r="F30" s="16">
        <v>148238</v>
      </c>
      <c r="G30" s="55">
        <v>96577</v>
      </c>
      <c r="H30" s="24"/>
      <c r="I30" s="54" t="s">
        <v>95</v>
      </c>
      <c r="J30" s="16">
        <v>503</v>
      </c>
      <c r="K30" s="16">
        <v>48</v>
      </c>
      <c r="L30" s="16">
        <f t="shared" si="0"/>
        <v>551</v>
      </c>
      <c r="M30" s="16">
        <v>1132609</v>
      </c>
      <c r="N30" s="16">
        <v>607889</v>
      </c>
      <c r="O30" s="55">
        <f t="shared" si="2"/>
        <v>524720</v>
      </c>
      <c r="P30" s="21"/>
    </row>
    <row r="31" spans="1:16" s="11" customFormat="1" ht="12.75" customHeight="1">
      <c r="A31" s="46" t="s">
        <v>96</v>
      </c>
      <c r="B31" s="15">
        <v>609</v>
      </c>
      <c r="C31" s="15">
        <v>47</v>
      </c>
      <c r="D31" s="15">
        <f t="shared" si="1"/>
        <v>656</v>
      </c>
      <c r="E31" s="15">
        <v>719090</v>
      </c>
      <c r="F31" s="15">
        <v>392909</v>
      </c>
      <c r="G31" s="47">
        <v>319299</v>
      </c>
      <c r="H31" s="24"/>
      <c r="I31" s="46" t="s">
        <v>96</v>
      </c>
      <c r="J31" s="15">
        <v>1132</v>
      </c>
      <c r="K31" s="15">
        <v>90</v>
      </c>
      <c r="L31" s="15">
        <f t="shared" si="0"/>
        <v>1222</v>
      </c>
      <c r="M31" s="15">
        <v>2633337</v>
      </c>
      <c r="N31" s="15">
        <v>1357761</v>
      </c>
      <c r="O31" s="47">
        <f t="shared" si="2"/>
        <v>1275576</v>
      </c>
      <c r="P31" s="21"/>
    </row>
    <row r="32" spans="1:16" s="11" customFormat="1" ht="12.75" customHeight="1">
      <c r="A32" s="39" t="s">
        <v>15</v>
      </c>
      <c r="B32" s="12">
        <v>247</v>
      </c>
      <c r="C32" s="12">
        <v>35</v>
      </c>
      <c r="D32" s="12">
        <f t="shared" si="1"/>
        <v>282</v>
      </c>
      <c r="E32" s="12">
        <v>290771</v>
      </c>
      <c r="F32" s="12">
        <v>163430</v>
      </c>
      <c r="G32" s="40">
        <v>121180</v>
      </c>
      <c r="H32" s="24"/>
      <c r="I32" s="39" t="s">
        <v>15</v>
      </c>
      <c r="J32" s="12">
        <v>576</v>
      </c>
      <c r="K32" s="12">
        <v>58</v>
      </c>
      <c r="L32" s="12">
        <f t="shared" si="0"/>
        <v>634</v>
      </c>
      <c r="M32" s="12">
        <v>1445991</v>
      </c>
      <c r="N32" s="12">
        <v>724591</v>
      </c>
      <c r="O32" s="40">
        <f t="shared" si="2"/>
        <v>721400</v>
      </c>
      <c r="P32" s="21"/>
    </row>
    <row r="33" spans="1:16" s="11" customFormat="1" ht="12.75" customHeight="1">
      <c r="A33" s="39" t="s">
        <v>16</v>
      </c>
      <c r="B33" s="12">
        <v>553</v>
      </c>
      <c r="C33" s="12">
        <v>48</v>
      </c>
      <c r="D33" s="12">
        <f t="shared" si="1"/>
        <v>601</v>
      </c>
      <c r="E33" s="12">
        <v>580878</v>
      </c>
      <c r="F33" s="12">
        <v>333930</v>
      </c>
      <c r="G33" s="40">
        <v>232678</v>
      </c>
      <c r="H33" s="24"/>
      <c r="I33" s="39" t="s">
        <v>16</v>
      </c>
      <c r="J33" s="12">
        <v>1111</v>
      </c>
      <c r="K33" s="12">
        <v>78</v>
      </c>
      <c r="L33" s="12">
        <f t="shared" si="0"/>
        <v>1189</v>
      </c>
      <c r="M33" s="12">
        <v>2465466</v>
      </c>
      <c r="N33" s="12">
        <v>1310667</v>
      </c>
      <c r="O33" s="40">
        <f t="shared" si="2"/>
        <v>1154799</v>
      </c>
      <c r="P33" s="21"/>
    </row>
    <row r="34" spans="1:16" s="11" customFormat="1" ht="12.75" customHeight="1">
      <c r="A34" s="39" t="s">
        <v>17</v>
      </c>
      <c r="B34" s="12">
        <v>11</v>
      </c>
      <c r="C34" s="12">
        <v>2</v>
      </c>
      <c r="D34" s="12">
        <f t="shared" si="1"/>
        <v>13</v>
      </c>
      <c r="E34" s="12">
        <v>11117</v>
      </c>
      <c r="F34" s="12">
        <v>6965</v>
      </c>
      <c r="G34" s="40">
        <v>3838</v>
      </c>
      <c r="H34" s="24"/>
      <c r="I34" s="39" t="s">
        <v>17</v>
      </c>
      <c r="J34" s="12">
        <v>16</v>
      </c>
      <c r="K34" s="12">
        <v>3</v>
      </c>
      <c r="L34" s="12">
        <f t="shared" si="0"/>
        <v>19</v>
      </c>
      <c r="M34" s="12">
        <v>41464</v>
      </c>
      <c r="N34" s="12">
        <v>20421</v>
      </c>
      <c r="O34" s="40">
        <f t="shared" si="2"/>
        <v>21043</v>
      </c>
      <c r="P34" s="21"/>
    </row>
    <row r="35" spans="1:16" s="11" customFormat="1" ht="12.75" customHeight="1">
      <c r="A35" s="50" t="s">
        <v>18</v>
      </c>
      <c r="B35" s="17">
        <v>5</v>
      </c>
      <c r="C35" s="17">
        <v>1</v>
      </c>
      <c r="D35" s="17">
        <f t="shared" si="1"/>
        <v>6</v>
      </c>
      <c r="E35" s="17">
        <v>6713</v>
      </c>
      <c r="F35" s="17">
        <v>3638</v>
      </c>
      <c r="G35" s="51">
        <v>1926</v>
      </c>
      <c r="H35" s="24"/>
      <c r="I35" s="50" t="s">
        <v>18</v>
      </c>
      <c r="J35" s="17">
        <v>21</v>
      </c>
      <c r="K35" s="17">
        <v>4</v>
      </c>
      <c r="L35" s="17">
        <f t="shared" si="0"/>
        <v>25</v>
      </c>
      <c r="M35" s="17">
        <v>60265</v>
      </c>
      <c r="N35" s="17">
        <v>29489</v>
      </c>
      <c r="O35" s="51">
        <f t="shared" si="2"/>
        <v>30776</v>
      </c>
      <c r="P35" s="21"/>
    </row>
    <row r="36" spans="1:16" s="11" customFormat="1" ht="12.75" customHeight="1">
      <c r="A36" s="52" t="s">
        <v>97</v>
      </c>
      <c r="B36" s="18">
        <v>5</v>
      </c>
      <c r="C36" s="18">
        <v>0</v>
      </c>
      <c r="D36" s="18">
        <f t="shared" si="1"/>
        <v>5</v>
      </c>
      <c r="E36" s="18">
        <v>3253</v>
      </c>
      <c r="F36" s="18">
        <v>2460</v>
      </c>
      <c r="G36" s="53">
        <v>1810</v>
      </c>
      <c r="H36" s="24"/>
      <c r="I36" s="52" t="s">
        <v>97</v>
      </c>
      <c r="J36" s="18">
        <v>13</v>
      </c>
      <c r="K36" s="18">
        <v>5</v>
      </c>
      <c r="L36" s="18">
        <f t="shared" si="0"/>
        <v>18</v>
      </c>
      <c r="M36" s="18">
        <v>36454</v>
      </c>
      <c r="N36" s="18">
        <v>19741</v>
      </c>
      <c r="O36" s="53">
        <f t="shared" si="2"/>
        <v>16713</v>
      </c>
      <c r="P36" s="21"/>
    </row>
    <row r="37" spans="1:16" s="11" customFormat="1" ht="12.75" customHeight="1">
      <c r="A37" s="39" t="s">
        <v>19</v>
      </c>
      <c r="B37" s="12">
        <v>7</v>
      </c>
      <c r="C37" s="12">
        <v>0</v>
      </c>
      <c r="D37" s="12">
        <f t="shared" si="1"/>
        <v>7</v>
      </c>
      <c r="E37" s="12">
        <v>7738</v>
      </c>
      <c r="F37" s="12">
        <v>4811</v>
      </c>
      <c r="G37" s="40">
        <v>2265</v>
      </c>
      <c r="H37" s="24"/>
      <c r="I37" s="39" t="s">
        <v>19</v>
      </c>
      <c r="J37" s="12">
        <v>14</v>
      </c>
      <c r="K37" s="12">
        <v>1</v>
      </c>
      <c r="L37" s="12">
        <f t="shared" si="0"/>
        <v>15</v>
      </c>
      <c r="M37" s="12">
        <v>37991</v>
      </c>
      <c r="N37" s="12">
        <v>18000</v>
      </c>
      <c r="O37" s="40">
        <f t="shared" si="2"/>
        <v>19991</v>
      </c>
      <c r="P37" s="21"/>
    </row>
    <row r="38" spans="1:16" s="11" customFormat="1" ht="12.75" customHeight="1">
      <c r="A38" s="39" t="s">
        <v>20</v>
      </c>
      <c r="B38" s="12">
        <v>5</v>
      </c>
      <c r="C38" s="12">
        <v>1</v>
      </c>
      <c r="D38" s="12">
        <f t="shared" si="1"/>
        <v>6</v>
      </c>
      <c r="E38" s="12">
        <v>6575</v>
      </c>
      <c r="F38" s="12">
        <v>3341</v>
      </c>
      <c r="G38" s="40">
        <v>1786</v>
      </c>
      <c r="H38" s="24"/>
      <c r="I38" s="39" t="s">
        <v>20</v>
      </c>
      <c r="J38" s="12">
        <v>24</v>
      </c>
      <c r="K38" s="12">
        <v>6</v>
      </c>
      <c r="L38" s="12">
        <f t="shared" si="0"/>
        <v>30</v>
      </c>
      <c r="M38" s="12">
        <v>42690</v>
      </c>
      <c r="N38" s="12">
        <v>28787</v>
      </c>
      <c r="O38" s="40">
        <f t="shared" si="2"/>
        <v>13903</v>
      </c>
      <c r="P38" s="21"/>
    </row>
    <row r="39" spans="1:16" s="11" customFormat="1" ht="12.75" customHeight="1">
      <c r="A39" s="39" t="s">
        <v>21</v>
      </c>
      <c r="B39" s="12">
        <v>8</v>
      </c>
      <c r="C39" s="12">
        <v>0</v>
      </c>
      <c r="D39" s="12">
        <f t="shared" si="1"/>
        <v>8</v>
      </c>
      <c r="E39" s="12">
        <v>5701</v>
      </c>
      <c r="F39" s="12">
        <v>3720</v>
      </c>
      <c r="G39" s="40">
        <v>2662</v>
      </c>
      <c r="H39" s="24"/>
      <c r="I39" s="39" t="s">
        <v>21</v>
      </c>
      <c r="J39" s="12">
        <v>27</v>
      </c>
      <c r="K39" s="12">
        <v>3</v>
      </c>
      <c r="L39" s="12">
        <f t="shared" si="0"/>
        <v>30</v>
      </c>
      <c r="M39" s="12">
        <v>52688</v>
      </c>
      <c r="N39" s="12">
        <v>33014</v>
      </c>
      <c r="O39" s="40">
        <f t="shared" si="2"/>
        <v>19674</v>
      </c>
      <c r="P39" s="21"/>
    </row>
    <row r="40" spans="1:16" s="11" customFormat="1" ht="12.75" customHeight="1">
      <c r="A40" s="54" t="s">
        <v>22</v>
      </c>
      <c r="B40" s="16">
        <v>11</v>
      </c>
      <c r="C40" s="16">
        <v>0</v>
      </c>
      <c r="D40" s="16">
        <f t="shared" si="1"/>
        <v>11</v>
      </c>
      <c r="E40" s="16">
        <v>12137</v>
      </c>
      <c r="F40" s="16">
        <v>6861</v>
      </c>
      <c r="G40" s="55">
        <v>4422</v>
      </c>
      <c r="H40" s="24"/>
      <c r="I40" s="54" t="s">
        <v>22</v>
      </c>
      <c r="J40" s="16">
        <v>28</v>
      </c>
      <c r="K40" s="16">
        <v>5</v>
      </c>
      <c r="L40" s="16">
        <f t="shared" si="0"/>
        <v>33</v>
      </c>
      <c r="M40" s="16">
        <v>77497</v>
      </c>
      <c r="N40" s="16">
        <v>39705</v>
      </c>
      <c r="O40" s="55">
        <f t="shared" si="2"/>
        <v>37792</v>
      </c>
      <c r="P40" s="21"/>
    </row>
    <row r="41" spans="1:16" s="11" customFormat="1" ht="12.75" customHeight="1">
      <c r="A41" s="46" t="s">
        <v>23</v>
      </c>
      <c r="B41" s="15">
        <v>8</v>
      </c>
      <c r="C41" s="15">
        <v>3</v>
      </c>
      <c r="D41" s="15">
        <f t="shared" si="1"/>
        <v>11</v>
      </c>
      <c r="E41" s="15">
        <v>9110</v>
      </c>
      <c r="F41" s="15">
        <v>6548</v>
      </c>
      <c r="G41" s="47">
        <v>5079</v>
      </c>
      <c r="H41" s="24"/>
      <c r="I41" s="46" t="s">
        <v>23</v>
      </c>
      <c r="J41" s="15">
        <v>36</v>
      </c>
      <c r="K41" s="15">
        <v>1</v>
      </c>
      <c r="L41" s="15">
        <f t="shared" si="0"/>
        <v>37</v>
      </c>
      <c r="M41" s="15">
        <v>66909</v>
      </c>
      <c r="N41" s="15">
        <v>38386</v>
      </c>
      <c r="O41" s="47">
        <f t="shared" si="2"/>
        <v>28523</v>
      </c>
      <c r="P41" s="21"/>
    </row>
    <row r="42" spans="1:16" s="11" customFormat="1" ht="12.75" customHeight="1">
      <c r="A42" s="39" t="s">
        <v>98</v>
      </c>
      <c r="B42" s="12">
        <v>97</v>
      </c>
      <c r="C42" s="12">
        <v>4</v>
      </c>
      <c r="D42" s="12">
        <f t="shared" si="1"/>
        <v>101</v>
      </c>
      <c r="E42" s="12">
        <v>76117</v>
      </c>
      <c r="F42" s="12">
        <v>48007</v>
      </c>
      <c r="G42" s="40">
        <v>38064</v>
      </c>
      <c r="H42" s="24"/>
      <c r="I42" s="39" t="s">
        <v>98</v>
      </c>
      <c r="J42" s="12">
        <v>261</v>
      </c>
      <c r="K42" s="12">
        <v>38</v>
      </c>
      <c r="L42" s="12">
        <f t="shared" si="0"/>
        <v>299</v>
      </c>
      <c r="M42" s="12">
        <v>545640</v>
      </c>
      <c r="N42" s="12">
        <v>306981</v>
      </c>
      <c r="O42" s="40">
        <f t="shared" si="2"/>
        <v>238659</v>
      </c>
      <c r="P42" s="21"/>
    </row>
    <row r="43" spans="1:16" s="11" customFormat="1" ht="12.75" customHeight="1">
      <c r="A43" s="39" t="s">
        <v>99</v>
      </c>
      <c r="B43" s="12">
        <v>437</v>
      </c>
      <c r="C43" s="12">
        <v>44</v>
      </c>
      <c r="D43" s="12">
        <f t="shared" si="1"/>
        <v>481</v>
      </c>
      <c r="E43" s="12">
        <v>442860</v>
      </c>
      <c r="F43" s="12">
        <v>263575</v>
      </c>
      <c r="G43" s="40">
        <v>180189</v>
      </c>
      <c r="H43" s="24"/>
      <c r="I43" s="39" t="s">
        <v>99</v>
      </c>
      <c r="J43" s="12">
        <v>697</v>
      </c>
      <c r="K43" s="12">
        <v>75</v>
      </c>
      <c r="L43" s="12">
        <f t="shared" si="0"/>
        <v>772</v>
      </c>
      <c r="M43" s="12">
        <v>1601482</v>
      </c>
      <c r="N43" s="12">
        <v>858115</v>
      </c>
      <c r="O43" s="40">
        <f t="shared" si="2"/>
        <v>743367</v>
      </c>
      <c r="P43" s="21"/>
    </row>
    <row r="44" spans="1:16" s="11" customFormat="1" ht="12.75" customHeight="1">
      <c r="A44" s="39" t="s">
        <v>24</v>
      </c>
      <c r="B44" s="12">
        <v>11</v>
      </c>
      <c r="C44" s="12">
        <v>0</v>
      </c>
      <c r="D44" s="12">
        <f t="shared" si="1"/>
        <v>11</v>
      </c>
      <c r="E44" s="12">
        <v>11179</v>
      </c>
      <c r="F44" s="12">
        <v>6730</v>
      </c>
      <c r="G44" s="40">
        <v>8926</v>
      </c>
      <c r="H44" s="24"/>
      <c r="I44" s="39" t="s">
        <v>24</v>
      </c>
      <c r="J44" s="12">
        <v>20</v>
      </c>
      <c r="K44" s="12">
        <v>2</v>
      </c>
      <c r="L44" s="12">
        <f t="shared" si="0"/>
        <v>22</v>
      </c>
      <c r="M44" s="12">
        <v>51907</v>
      </c>
      <c r="N44" s="12">
        <v>25895</v>
      </c>
      <c r="O44" s="40">
        <f t="shared" si="2"/>
        <v>26012</v>
      </c>
      <c r="P44" s="21"/>
    </row>
    <row r="45" spans="1:16" s="11" customFormat="1" ht="12.75" customHeight="1">
      <c r="A45" s="50" t="s">
        <v>100</v>
      </c>
      <c r="B45" s="17">
        <v>59</v>
      </c>
      <c r="C45" s="17">
        <v>3</v>
      </c>
      <c r="D45" s="17">
        <f t="shared" si="1"/>
        <v>62</v>
      </c>
      <c r="E45" s="17">
        <v>50163</v>
      </c>
      <c r="F45" s="17">
        <v>31773</v>
      </c>
      <c r="G45" s="51">
        <v>17330</v>
      </c>
      <c r="H45" s="24"/>
      <c r="I45" s="50" t="s">
        <v>100</v>
      </c>
      <c r="J45" s="17">
        <v>101</v>
      </c>
      <c r="K45" s="17">
        <v>4</v>
      </c>
      <c r="L45" s="17">
        <f t="shared" si="0"/>
        <v>105</v>
      </c>
      <c r="M45" s="17">
        <v>188189</v>
      </c>
      <c r="N45" s="17">
        <v>111737</v>
      </c>
      <c r="O45" s="51">
        <f t="shared" si="2"/>
        <v>76452</v>
      </c>
      <c r="P45" s="21"/>
    </row>
    <row r="46" spans="1:16" s="11" customFormat="1" ht="12.75" customHeight="1">
      <c r="A46" s="52" t="s">
        <v>25</v>
      </c>
      <c r="B46" s="18">
        <v>21</v>
      </c>
      <c r="C46" s="18">
        <v>0</v>
      </c>
      <c r="D46" s="18">
        <f t="shared" si="1"/>
        <v>21</v>
      </c>
      <c r="E46" s="18">
        <v>16298</v>
      </c>
      <c r="F46" s="18">
        <v>10515</v>
      </c>
      <c r="G46" s="53">
        <v>6953</v>
      </c>
      <c r="H46" s="24"/>
      <c r="I46" s="52" t="s">
        <v>25</v>
      </c>
      <c r="J46" s="18">
        <v>33</v>
      </c>
      <c r="K46" s="18">
        <v>2</v>
      </c>
      <c r="L46" s="18">
        <f t="shared" si="0"/>
        <v>35</v>
      </c>
      <c r="M46" s="18">
        <v>63813</v>
      </c>
      <c r="N46" s="18">
        <v>37056</v>
      </c>
      <c r="O46" s="53">
        <f t="shared" si="2"/>
        <v>26757</v>
      </c>
      <c r="P46" s="21"/>
    </row>
    <row r="47" spans="1:16" s="11" customFormat="1" ht="16.5" customHeight="1">
      <c r="A47" s="56" t="s">
        <v>26</v>
      </c>
      <c r="B47" s="14">
        <f aca="true" t="shared" si="3" ref="B47:G47">SUM(B6:B16)</f>
        <v>16408</v>
      </c>
      <c r="C47" s="14">
        <f t="shared" si="3"/>
        <v>1418</v>
      </c>
      <c r="D47" s="14">
        <f t="shared" si="3"/>
        <v>17826</v>
      </c>
      <c r="E47" s="14">
        <f t="shared" si="3"/>
        <v>16895168</v>
      </c>
      <c r="F47" s="14">
        <f t="shared" si="3"/>
        <v>9759656</v>
      </c>
      <c r="G47" s="57">
        <f t="shared" si="3"/>
        <v>7093141</v>
      </c>
      <c r="H47" s="24"/>
      <c r="I47" s="56" t="s">
        <v>26</v>
      </c>
      <c r="J47" s="14">
        <f aca="true" t="shared" si="4" ref="J47:O47">SUM(J6:J16)</f>
        <v>39070</v>
      </c>
      <c r="K47" s="14">
        <f t="shared" si="4"/>
        <v>2762</v>
      </c>
      <c r="L47" s="14">
        <f t="shared" si="4"/>
        <v>41832</v>
      </c>
      <c r="M47" s="14">
        <f t="shared" si="4"/>
        <v>86926288</v>
      </c>
      <c r="N47" s="14">
        <f t="shared" si="4"/>
        <v>45917708</v>
      </c>
      <c r="O47" s="57">
        <f t="shared" si="4"/>
        <v>41008580</v>
      </c>
      <c r="P47" s="21"/>
    </row>
    <row r="48" spans="1:16" s="11" customFormat="1" ht="16.5" customHeight="1">
      <c r="A48" s="56" t="s">
        <v>27</v>
      </c>
      <c r="B48" s="14">
        <f aca="true" t="shared" si="5" ref="B48:G48">SUM(B17:B46)</f>
        <v>4937</v>
      </c>
      <c r="C48" s="14">
        <f t="shared" si="5"/>
        <v>422</v>
      </c>
      <c r="D48" s="14">
        <f t="shared" si="5"/>
        <v>5359</v>
      </c>
      <c r="E48" s="14">
        <f t="shared" si="5"/>
        <v>5010156</v>
      </c>
      <c r="F48" s="14">
        <f t="shared" si="5"/>
        <v>2933424</v>
      </c>
      <c r="G48" s="57">
        <f t="shared" si="5"/>
        <v>1975289</v>
      </c>
      <c r="H48" s="24"/>
      <c r="I48" s="56" t="s">
        <v>27</v>
      </c>
      <c r="J48" s="14">
        <f aca="true" t="shared" si="6" ref="J48:O48">SUM(J17:J46)</f>
        <v>11023</v>
      </c>
      <c r="K48" s="14">
        <f t="shared" si="6"/>
        <v>981</v>
      </c>
      <c r="L48" s="14">
        <f t="shared" si="6"/>
        <v>12004</v>
      </c>
      <c r="M48" s="14">
        <f t="shared" si="6"/>
        <v>23137192</v>
      </c>
      <c r="N48" s="14">
        <f t="shared" si="6"/>
        <v>12917672</v>
      </c>
      <c r="O48" s="57">
        <f t="shared" si="6"/>
        <v>10219520</v>
      </c>
      <c r="P48" s="21"/>
    </row>
    <row r="49" spans="1:16" s="11" customFormat="1" ht="16.5" customHeight="1" thickBot="1">
      <c r="A49" s="48" t="s">
        <v>28</v>
      </c>
      <c r="B49" s="35">
        <f aca="true" t="shared" si="7" ref="B49:G49">SUM(B6:B46)</f>
        <v>21345</v>
      </c>
      <c r="C49" s="35">
        <f t="shared" si="7"/>
        <v>1840</v>
      </c>
      <c r="D49" s="35">
        <f t="shared" si="7"/>
        <v>23185</v>
      </c>
      <c r="E49" s="35">
        <f t="shared" si="7"/>
        <v>21905324</v>
      </c>
      <c r="F49" s="35">
        <f t="shared" si="7"/>
        <v>12693080</v>
      </c>
      <c r="G49" s="49">
        <f t="shared" si="7"/>
        <v>9068430</v>
      </c>
      <c r="H49" s="24"/>
      <c r="I49" s="48" t="s">
        <v>28</v>
      </c>
      <c r="J49" s="35">
        <f aca="true" t="shared" si="8" ref="J49:O49">SUM(J6:J46)</f>
        <v>50093</v>
      </c>
      <c r="K49" s="35">
        <f t="shared" si="8"/>
        <v>3743</v>
      </c>
      <c r="L49" s="35">
        <f t="shared" si="8"/>
        <v>53836</v>
      </c>
      <c r="M49" s="35">
        <f t="shared" si="8"/>
        <v>110063480</v>
      </c>
      <c r="N49" s="35">
        <f t="shared" si="8"/>
        <v>58835380</v>
      </c>
      <c r="O49" s="49">
        <f t="shared" si="8"/>
        <v>51228100</v>
      </c>
      <c r="P49" s="21"/>
    </row>
    <row r="50" spans="1:16" ht="17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rintOptions verticalCentered="1"/>
  <pageMargins left="0.5905511811023623" right="0.5905511811023623" top="0.5905511811023623" bottom="0.59055118110236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2013-02-20T02:52:36Z</cp:lastPrinted>
  <dcterms:created xsi:type="dcterms:W3CDTF">2001-12-09T04:32:47Z</dcterms:created>
  <dcterms:modified xsi:type="dcterms:W3CDTF">2013-05-09T02:45:02Z</dcterms:modified>
  <cp:category/>
  <cp:version/>
  <cp:contentType/>
  <cp:contentStatus/>
</cp:coreProperties>
</file>