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1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fullCalcOnLoad="1"/>
</workbook>
</file>

<file path=xl/sharedStrings.xml><?xml version="1.0" encoding="utf-8"?>
<sst xmlns="http://schemas.openxmlformats.org/spreadsheetml/2006/main" count="277" uniqueCount="103">
  <si>
    <t>均等割と所得割を納める者</t>
  </si>
  <si>
    <t>市町村</t>
  </si>
  <si>
    <t>均等割額</t>
  </si>
  <si>
    <t>所得割額</t>
  </si>
  <si>
    <t>　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</si>
  <si>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</si>
  <si>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</si>
  <si>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</si>
  <si>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</si>
  <si>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</si>
  <si>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</si>
  <si>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</si>
  <si>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</si>
  <si>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</si>
  <si>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</si>
  <si>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</si>
  <si>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</si>
  <si>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</si>
  <si>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</si>
  <si>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</si>
  <si>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</si>
  <si>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</si>
  <si>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</si>
  <si>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</si>
  <si>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</si>
  <si>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合　　　　　　　　　　　　　　          計</t>
  </si>
  <si>
    <t>均等割を納める者</t>
  </si>
  <si>
    <t>所得割を納める者</t>
  </si>
  <si>
    <t>納税義務者数</t>
  </si>
  <si>
    <t>均等割のみを納める者</t>
  </si>
  <si>
    <t>所得割のみを納める者</t>
  </si>
  <si>
    <t>（人）</t>
  </si>
  <si>
    <t>（千円）</t>
  </si>
  <si>
    <t>（A)　　</t>
  </si>
  <si>
    <t>（B)　　</t>
  </si>
  <si>
    <t>（C)　　</t>
  </si>
  <si>
    <t>（D)　　</t>
  </si>
  <si>
    <t>（E)　　</t>
  </si>
  <si>
    <t>（F)　　</t>
  </si>
  <si>
    <t>（G)　　</t>
  </si>
  <si>
    <t>納税義務者数
（A)+(E)</t>
  </si>
  <si>
    <t>均等割額
（B)+(F)</t>
  </si>
  <si>
    <t>納税義務者数
（C)+(E)</t>
  </si>
  <si>
    <t>所得割額
（D)+(G)</t>
  </si>
  <si>
    <t>（A)+(C)+(E)</t>
  </si>
  <si>
    <t>　イ　市町村別</t>
  </si>
  <si>
    <t>（単位：人、千円）</t>
  </si>
  <si>
    <t>納税義務
者　　　数</t>
  </si>
  <si>
    <t xml:space="preserve"> 給　与　所　得　者</t>
  </si>
  <si>
    <t xml:space="preserve"> 営 業 等  所 得 者</t>
  </si>
  <si>
    <t xml:space="preserve"> 営 業 等　所 得 者</t>
  </si>
  <si>
    <t xml:space="preserve"> 農　業　所　得　者</t>
  </si>
  <si>
    <t xml:space="preserve"> 家 屋 敷 等 の み</t>
  </si>
  <si>
    <t>合         計</t>
  </si>
  <si>
    <t>区　　分</t>
  </si>
  <si>
    <t xml:space="preserve">  均等割のみを納める者</t>
  </si>
  <si>
    <t xml:space="preserve">  所得割のみを納める者</t>
  </si>
  <si>
    <t>合 　　　            　  計</t>
  </si>
  <si>
    <t>　均等割を納める者</t>
  </si>
  <si>
    <t>　所得割を納める者</t>
  </si>
  <si>
    <t>(A)</t>
  </si>
  <si>
    <t>(B)</t>
  </si>
  <si>
    <t>(C)</t>
  </si>
  <si>
    <t>(D)</t>
  </si>
  <si>
    <t>(E)</t>
  </si>
  <si>
    <t>(F)</t>
  </si>
  <si>
    <t>(G)</t>
  </si>
  <si>
    <t>所有者区分　</t>
  </si>
  <si>
    <t>(A) + (E)</t>
  </si>
  <si>
    <t>(B) + (F)</t>
  </si>
  <si>
    <t>(C) + (E)</t>
  </si>
  <si>
    <t>(D) + (G)</t>
  </si>
  <si>
    <t>(A) + (C) + (E)</t>
  </si>
  <si>
    <t xml:space="preserve"> その他 の 所得者</t>
  </si>
  <si>
    <t>　ロ　所得者区分別</t>
  </si>
  <si>
    <t>　　ｂ  町村計</t>
  </si>
  <si>
    <t>　　ｃ  合  計</t>
  </si>
  <si>
    <t>　　ａ　都市計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</si>
  <si>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</si>
  <si>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</si>
  <si>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</si>
  <si>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</si>
  <si>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</si>
  <si>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</si>
  <si>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</si>
  <si>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</si>
  <si>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</si>
  <si>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</si>
  <si>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</si>
  <si>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</si>
  <si>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</si>
  <si>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</si>
  <si>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</si>
  <si>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</si>
  <si>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</si>
  <si>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</si>
  <si>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</si>
  <si>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</si>
  <si>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</si>
  <si>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</si>
  <si>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</si>
  <si>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</si>
  <si>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(2)  個人の市町村民税の納税義務者等に関する調（第２表より）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</si>
</sst>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0.0"/>
    <numFmt numFmtId="179" formatCode="[&lt;=999]000;000\-00"/>
    <numFmt numFmtId="180" formatCode="#,##0_);[Red]\(#,##0\)"/>
    <numFmt numFmtId="181" formatCode="#,##0_ "/>
    <numFmt numFmtId="182" formatCode="#,##0.00;&quot;△ &quot;#,##0.00"/>
    <numFmt numFmtId="183" formatCode="#,##0;&quot;△ &quot;#,##0"/>
  </numFmts>
  <fonts count="1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5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ck">
        <color indexed="8"/>
      </right>
      <top style="thin"/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ck">
        <color indexed="8"/>
      </right>
      <top style="hair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9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1" xfId="0" applyFont="1" applyBorder="1" applyAlignment="1">
      <alignment vertical="center"/>
    </xf>
    <xf numFmtId="3" fontId="8" fillId="0" borderId="1" xfId="0" applyFont="1" applyFill="1" applyBorder="1" applyAlignment="1">
      <alignment vertical="center"/>
    </xf>
    <xf numFmtId="3" fontId="6" fillId="0" borderId="2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3" xfId="0" applyFont="1" applyBorder="1" applyAlignment="1">
      <alignment vertical="center"/>
    </xf>
    <xf numFmtId="3" fontId="8" fillId="0" borderId="4" xfId="0" applyFont="1" applyBorder="1" applyAlignment="1">
      <alignment vertical="center"/>
    </xf>
    <xf numFmtId="3" fontId="8" fillId="0" borderId="5" xfId="0" applyFont="1" applyBorder="1" applyAlignment="1">
      <alignment vertical="center"/>
    </xf>
    <xf numFmtId="3" fontId="8" fillId="0" borderId="6" xfId="0" applyFont="1" applyBorder="1" applyAlignment="1">
      <alignment vertical="center"/>
    </xf>
    <xf numFmtId="3" fontId="7" fillId="0" borderId="2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0" xfId="0" applyFont="1" applyAlignment="1">
      <alignment vertical="top"/>
    </xf>
    <xf numFmtId="3" fontId="10" fillId="0" borderId="7" xfId="0" applyFont="1" applyBorder="1" applyAlignment="1">
      <alignment horizontal="center" vertical="center"/>
    </xf>
    <xf numFmtId="3" fontId="10" fillId="0" borderId="8" xfId="0" applyFont="1" applyBorder="1" applyAlignment="1">
      <alignment horizontal="center" vertical="center"/>
    </xf>
    <xf numFmtId="3" fontId="10" fillId="0" borderId="9" xfId="0" applyFont="1" applyBorder="1" applyAlignment="1">
      <alignment horizontal="center" vertical="center"/>
    </xf>
    <xf numFmtId="3" fontId="10" fillId="0" borderId="10" xfId="0" applyFont="1" applyBorder="1" applyAlignment="1">
      <alignment horizontal="center" vertical="center"/>
    </xf>
    <xf numFmtId="3" fontId="10" fillId="0" borderId="11" xfId="0" applyFont="1" applyBorder="1" applyAlignment="1">
      <alignment horizontal="center" vertical="center"/>
    </xf>
    <xf numFmtId="3" fontId="10" fillId="0" borderId="12" xfId="0" applyFont="1" applyBorder="1" applyAlignment="1">
      <alignment horizontal="center" vertical="center"/>
    </xf>
    <xf numFmtId="3" fontId="10" fillId="0" borderId="13" xfId="0" applyFont="1" applyBorder="1" applyAlignment="1">
      <alignment horizontal="center" vertical="center"/>
    </xf>
    <xf numFmtId="3" fontId="10" fillId="0" borderId="14" xfId="0" applyFont="1" applyBorder="1" applyAlignment="1">
      <alignment horizontal="center" vertical="center"/>
    </xf>
    <xf numFmtId="3" fontId="10" fillId="0" borderId="15" xfId="0" applyFont="1" applyBorder="1" applyAlignment="1">
      <alignment horizontal="center" vertical="center"/>
    </xf>
    <xf numFmtId="3" fontId="10" fillId="0" borderId="16" xfId="0" applyFont="1" applyBorder="1" applyAlignment="1">
      <alignment horizontal="center" vertical="center"/>
    </xf>
    <xf numFmtId="3" fontId="8" fillId="0" borderId="17" xfId="0" applyFont="1" applyBorder="1" applyAlignment="1">
      <alignment vertical="center"/>
    </xf>
    <xf numFmtId="3" fontId="10" fillId="0" borderId="18" xfId="0" applyFont="1" applyBorder="1" applyAlignment="1">
      <alignment horizontal="center" vertical="center"/>
    </xf>
    <xf numFmtId="3" fontId="10" fillId="0" borderId="19" xfId="0" applyFont="1" applyBorder="1" applyAlignment="1">
      <alignment horizontal="center" vertical="center"/>
    </xf>
    <xf numFmtId="3" fontId="8" fillId="0" borderId="20" xfId="0" applyFont="1" applyBorder="1" applyAlignment="1">
      <alignment vertical="center"/>
    </xf>
    <xf numFmtId="3" fontId="10" fillId="0" borderId="21" xfId="0" applyFont="1" applyBorder="1" applyAlignment="1">
      <alignment horizontal="center" vertical="center"/>
    </xf>
    <xf numFmtId="3" fontId="10" fillId="0" borderId="22" xfId="0" applyFont="1" applyBorder="1" applyAlignment="1">
      <alignment horizontal="center" vertical="center"/>
    </xf>
    <xf numFmtId="3" fontId="8" fillId="0" borderId="23" xfId="0" applyFont="1" applyBorder="1" applyAlignment="1">
      <alignment vertical="center"/>
    </xf>
    <xf numFmtId="3" fontId="10" fillId="0" borderId="24" xfId="0" applyFont="1" applyBorder="1" applyAlignment="1">
      <alignment horizontal="center" vertical="center"/>
    </xf>
    <xf numFmtId="3" fontId="10" fillId="0" borderId="25" xfId="0" applyFont="1" applyBorder="1" applyAlignment="1">
      <alignment horizontal="center" vertical="center"/>
    </xf>
    <xf numFmtId="3" fontId="8" fillId="0" borderId="26" xfId="0" applyFont="1" applyBorder="1" applyAlignment="1">
      <alignment vertical="center"/>
    </xf>
    <xf numFmtId="3" fontId="10" fillId="0" borderId="27" xfId="0" applyFont="1" applyBorder="1" applyAlignment="1">
      <alignment horizontal="center" vertical="center"/>
    </xf>
    <xf numFmtId="3" fontId="6" fillId="0" borderId="0" xfId="0" applyFont="1" applyAlignment="1">
      <alignment horizontal="right"/>
    </xf>
    <xf numFmtId="3" fontId="11" fillId="0" borderId="0" xfId="0" applyFont="1" applyAlignment="1">
      <alignment vertical="top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vertical="center"/>
    </xf>
    <xf numFmtId="3" fontId="5" fillId="0" borderId="2" xfId="0" applyFont="1" applyAlignment="1">
      <alignment vertical="center"/>
    </xf>
    <xf numFmtId="3" fontId="5" fillId="0" borderId="28" xfId="0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right" vertical="center"/>
    </xf>
    <xf numFmtId="3" fontId="5" fillId="0" borderId="12" xfId="0" applyFont="1" applyBorder="1" applyAlignment="1">
      <alignment horizontal="center" vertical="center"/>
    </xf>
    <xf numFmtId="3" fontId="5" fillId="0" borderId="29" xfId="0" applyFont="1" applyBorder="1" applyAlignment="1">
      <alignment horizontal="center" vertical="center"/>
    </xf>
    <xf numFmtId="183" fontId="5" fillId="0" borderId="3" xfId="0" applyNumberFormat="1" applyFont="1" applyBorder="1" applyAlignment="1">
      <alignment horizontal="right" vertical="center"/>
    </xf>
    <xf numFmtId="3" fontId="5" fillId="0" borderId="13" xfId="0" applyFont="1" applyBorder="1" applyAlignment="1">
      <alignment horizontal="center" vertical="center"/>
    </xf>
    <xf numFmtId="183" fontId="5" fillId="0" borderId="30" xfId="0" applyNumberFormat="1" applyFont="1" applyBorder="1" applyAlignment="1">
      <alignment horizontal="right" vertical="center"/>
    </xf>
    <xf numFmtId="3" fontId="5" fillId="0" borderId="31" xfId="0" applyFont="1" applyBorder="1" applyAlignment="1">
      <alignment horizontal="center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32" xfId="0" applyNumberFormat="1" applyFont="1" applyBorder="1" applyAlignment="1">
      <alignment horizontal="right" vertical="center"/>
    </xf>
    <xf numFmtId="3" fontId="5" fillId="0" borderId="33" xfId="0" applyFont="1" applyBorder="1" applyAlignment="1">
      <alignment horizontal="center" vertical="center"/>
    </xf>
    <xf numFmtId="3" fontId="5" fillId="0" borderId="34" xfId="0" applyFont="1" applyBorder="1" applyAlignment="1">
      <alignment horizontal="center" vertical="center"/>
    </xf>
    <xf numFmtId="183" fontId="5" fillId="0" borderId="5" xfId="0" applyNumberFormat="1" applyFont="1" applyAlignment="1">
      <alignment horizontal="right" vertical="center"/>
    </xf>
    <xf numFmtId="183" fontId="5" fillId="0" borderId="6" xfId="0" applyNumberFormat="1" applyFont="1" applyBorder="1" applyAlignment="1">
      <alignment horizontal="right" vertical="center"/>
    </xf>
    <xf numFmtId="183" fontId="5" fillId="0" borderId="35" xfId="0" applyNumberFormat="1" applyFont="1" applyBorder="1" applyAlignment="1">
      <alignment horizontal="right" vertical="center"/>
    </xf>
    <xf numFmtId="3" fontId="5" fillId="0" borderId="5" xfId="0" applyFont="1" applyBorder="1" applyAlignment="1">
      <alignment horizontal="center" vertical="center"/>
    </xf>
    <xf numFmtId="3" fontId="5" fillId="0" borderId="36" xfId="0" applyNumberFormat="1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Alignment="1">
      <alignment vertical="center"/>
    </xf>
    <xf numFmtId="3" fontId="5" fillId="0" borderId="0" xfId="0" applyFont="1" applyAlignment="1">
      <alignment vertical="top"/>
    </xf>
    <xf numFmtId="3" fontId="13" fillId="0" borderId="0" xfId="0" applyFont="1" applyAlignment="1">
      <alignment vertical="top"/>
    </xf>
    <xf numFmtId="3" fontId="14" fillId="0" borderId="0" xfId="0" applyNumberFormat="1" applyFont="1" applyAlignment="1">
      <alignment vertical="center"/>
    </xf>
    <xf numFmtId="3" fontId="10" fillId="0" borderId="37" xfId="0" applyFont="1" applyBorder="1" applyAlignment="1">
      <alignment horizontal="center" vertical="center"/>
    </xf>
    <xf numFmtId="3" fontId="8" fillId="0" borderId="38" xfId="0" applyFont="1" applyBorder="1" applyAlignment="1">
      <alignment vertical="center"/>
    </xf>
    <xf numFmtId="3" fontId="10" fillId="0" borderId="39" xfId="0" applyFont="1" applyBorder="1" applyAlignment="1">
      <alignment horizontal="center" vertical="center"/>
    </xf>
    <xf numFmtId="3" fontId="10" fillId="0" borderId="40" xfId="0" applyFont="1" applyBorder="1" applyAlignment="1">
      <alignment horizontal="center" vertical="center"/>
    </xf>
    <xf numFmtId="3" fontId="8" fillId="0" borderId="41" xfId="0" applyFont="1" applyBorder="1" applyAlignment="1">
      <alignment vertical="center"/>
    </xf>
    <xf numFmtId="3" fontId="10" fillId="0" borderId="42" xfId="0" applyFont="1" applyBorder="1" applyAlignment="1">
      <alignment horizontal="center" vertical="center"/>
    </xf>
    <xf numFmtId="3" fontId="7" fillId="2" borderId="40" xfId="0" applyFont="1" applyFill="1" applyBorder="1" applyAlignment="1">
      <alignment vertical="center"/>
    </xf>
    <xf numFmtId="3" fontId="7" fillId="2" borderId="42" xfId="0" applyFont="1" applyFill="1" applyBorder="1" applyAlignment="1">
      <alignment vertical="center"/>
    </xf>
    <xf numFmtId="3" fontId="7" fillId="2" borderId="2" xfId="0" applyFont="1" applyFill="1" applyBorder="1" applyAlignment="1">
      <alignment vertical="center"/>
    </xf>
    <xf numFmtId="3" fontId="7" fillId="2" borderId="43" xfId="0" applyFont="1" applyFill="1" applyBorder="1" applyAlignment="1">
      <alignment vertical="center"/>
    </xf>
    <xf numFmtId="3" fontId="6" fillId="2" borderId="2" xfId="0" applyFont="1" applyFill="1" applyBorder="1" applyAlignment="1">
      <alignment horizontal="center" vertical="center"/>
    </xf>
    <xf numFmtId="3" fontId="6" fillId="2" borderId="43" xfId="0" applyFont="1" applyFill="1" applyBorder="1" applyAlignment="1">
      <alignment horizontal="center" vertical="center"/>
    </xf>
    <xf numFmtId="3" fontId="7" fillId="2" borderId="2" xfId="0" applyFont="1" applyFill="1" applyBorder="1" applyAlignment="1">
      <alignment horizontal="center" vertical="center"/>
    </xf>
    <xf numFmtId="3" fontId="6" fillId="2" borderId="44" xfId="0" applyFont="1" applyFill="1" applyBorder="1" applyAlignment="1">
      <alignment horizontal="right" vertical="center"/>
    </xf>
    <xf numFmtId="3" fontId="6" fillId="2" borderId="44" xfId="0" applyFont="1" applyFill="1" applyBorder="1" applyAlignment="1">
      <alignment horizontal="center" vertical="center"/>
    </xf>
    <xf numFmtId="3" fontId="7" fillId="2" borderId="43" xfId="0" applyFont="1" applyFill="1" applyBorder="1" applyAlignment="1">
      <alignment horizontal="center" vertical="center"/>
    </xf>
    <xf numFmtId="3" fontId="7" fillId="2" borderId="44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right" vertical="center"/>
    </xf>
    <xf numFmtId="3" fontId="5" fillId="2" borderId="41" xfId="0" applyFont="1" applyFill="1" applyAlignment="1">
      <alignment horizontal="left" vertical="center"/>
    </xf>
    <xf numFmtId="3" fontId="12" fillId="2" borderId="46" xfId="0" applyFont="1" applyFill="1" applyBorder="1" applyAlignment="1">
      <alignment vertical="center"/>
    </xf>
    <xf numFmtId="3" fontId="5" fillId="2" borderId="44" xfId="0" applyFont="1" applyFill="1" applyAlignment="1">
      <alignment vertical="center"/>
    </xf>
    <xf numFmtId="3" fontId="5" fillId="2" borderId="46" xfId="0" applyFont="1" applyFill="1" applyBorder="1" applyAlignment="1">
      <alignment vertical="center"/>
    </xf>
    <xf numFmtId="3" fontId="5" fillId="2" borderId="44" xfId="0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" fontId="5" fillId="2" borderId="46" xfId="0" applyFont="1" applyFill="1" applyBorder="1" applyAlignment="1">
      <alignment horizontal="center" vertical="center"/>
    </xf>
    <xf numFmtId="3" fontId="6" fillId="2" borderId="47" xfId="0" applyFont="1" applyFill="1" applyBorder="1" applyAlignment="1">
      <alignment horizontal="center" vertical="center"/>
    </xf>
    <xf numFmtId="3" fontId="6" fillId="2" borderId="48" xfId="0" applyFont="1" applyFill="1" applyBorder="1" applyAlignment="1">
      <alignment horizontal="center" vertical="center"/>
    </xf>
    <xf numFmtId="3" fontId="6" fillId="2" borderId="49" xfId="0" applyFont="1" applyFill="1" applyBorder="1" applyAlignment="1">
      <alignment horizontal="center" vertical="center"/>
    </xf>
    <xf numFmtId="3" fontId="6" fillId="2" borderId="50" xfId="0" applyFont="1" applyFill="1" applyBorder="1" applyAlignment="1">
      <alignment horizontal="center" vertical="center"/>
    </xf>
    <xf numFmtId="3" fontId="6" fillId="2" borderId="51" xfId="0" applyFont="1" applyFill="1" applyBorder="1" applyAlignment="1">
      <alignment horizontal="center" vertical="center"/>
    </xf>
    <xf numFmtId="3" fontId="6" fillId="2" borderId="52" xfId="0" applyFont="1" applyFill="1" applyBorder="1" applyAlignment="1">
      <alignment horizontal="center" vertical="center"/>
    </xf>
    <xf numFmtId="3" fontId="6" fillId="2" borderId="53" xfId="0" applyFont="1" applyFill="1" applyBorder="1" applyAlignment="1">
      <alignment horizontal="center" vertical="center"/>
    </xf>
    <xf numFmtId="3" fontId="6" fillId="2" borderId="50" xfId="0" applyFont="1" applyFill="1" applyBorder="1" applyAlignment="1">
      <alignment horizontal="center" vertical="center" wrapText="1"/>
    </xf>
    <xf numFmtId="3" fontId="5" fillId="2" borderId="50" xfId="0" applyFont="1" applyFill="1" applyBorder="1" applyAlignment="1">
      <alignment horizontal="center" vertical="center" wrapText="1"/>
    </xf>
    <xf numFmtId="3" fontId="5" fillId="2" borderId="51" xfId="0" applyFont="1" applyFill="1" applyBorder="1" applyAlignment="1">
      <alignment horizontal="center" vertical="center" wrapText="1"/>
    </xf>
    <xf numFmtId="3" fontId="5" fillId="2" borderId="50" xfId="0" applyFont="1" applyFill="1" applyBorder="1" applyAlignment="1">
      <alignment horizontal="center" vertical="center"/>
    </xf>
    <xf numFmtId="3" fontId="5" fillId="2" borderId="51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48" xfId="0" applyFont="1" applyFill="1" applyBorder="1" applyAlignment="1">
      <alignment horizontal="center" vertical="center"/>
    </xf>
    <xf numFmtId="3" fontId="5" fillId="2" borderId="49" xfId="0" applyFont="1" applyFill="1" applyBorder="1" applyAlignment="1">
      <alignment horizontal="center" vertical="center"/>
    </xf>
    <xf numFmtId="3" fontId="5" fillId="2" borderId="52" xfId="0" applyFont="1" applyFill="1" applyBorder="1" applyAlignment="1">
      <alignment horizontal="center" vertical="center"/>
    </xf>
    <xf numFmtId="3" fontId="5" fillId="2" borderId="53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885825"/>
          <a:ext cx="2352675" cy="1466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18583275" y="857250"/>
          <a:ext cx="2352675" cy="1495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>
      <xdr:nvSpPr>
        <xdr:cNvPr id="3" name="Line 3"/>
        <xdr:cNvSpPr>
          <a:spLocks/>
        </xdr:cNvSpPr>
      </xdr:nvSpPr>
      <xdr:spPr>
        <a:xfrm>
          <a:off x="9525" y="5019675"/>
          <a:ext cx="2352675" cy="1428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18583275" y="4991100"/>
          <a:ext cx="2352675" cy="1457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>
      <xdr:nvSpPr>
        <xdr:cNvPr id="5" name="Line 5"/>
        <xdr:cNvSpPr>
          <a:spLocks/>
        </xdr:cNvSpPr>
      </xdr:nvSpPr>
      <xdr:spPr>
        <a:xfrm>
          <a:off x="9525" y="9048750"/>
          <a:ext cx="2352675" cy="1428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18583275" y="9020175"/>
          <a:ext cx="2352675" cy="1457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OutlineSymbols="0" workbookViewId="0" topLeftCell="A1">
      <selection activeCell="K54" sqref="K54"/>
    </sheetView>
  </sheetViews>
  <sheetFormatPr defaultColWidth="8.66015625" defaultRowHeight="18"/>
  <cols>
    <col min="1" max="1" width="8.66015625" style="1" customWidth="1"/>
    <col min="2" max="13" width="9.33203125" style="1" customWidth="1"/>
    <col min="14" max="14" width="8.66015625" style="1" customWidth="1"/>
    <col min="15" max="15" width="1.66015625" style="1" customWidth="1"/>
    <col min="16" max="16384" width="8.66015625" style="1" customWidth="1"/>
  </cols>
  <sheetData>
    <row r="1" spans="1:14" ht="23.25" customHeight="1">
      <c r="A1" s="15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37"/>
    </row>
    <row r="2" spans="1:14" ht="16.5" customHeight="1" thickBot="1">
      <c r="A2" s="38" t="s">
        <v>45</v>
      </c>
      <c r="B2" s="64"/>
      <c r="C2" s="2"/>
      <c r="D2" s="2"/>
      <c r="E2" s="2"/>
      <c r="F2" s="2"/>
      <c r="G2" s="2"/>
      <c r="H2" s="2"/>
      <c r="I2" s="2"/>
      <c r="J2" s="2"/>
      <c r="K2" s="2"/>
      <c r="L2" s="2"/>
      <c r="N2" s="37"/>
    </row>
    <row r="3" spans="1:15" s="14" customFormat="1" ht="12" customHeight="1" thickTop="1">
      <c r="A3" s="73"/>
      <c r="B3" s="92" t="s">
        <v>29</v>
      </c>
      <c r="C3" s="93"/>
      <c r="D3" s="92" t="s">
        <v>30</v>
      </c>
      <c r="E3" s="93"/>
      <c r="F3" s="92" t="s">
        <v>0</v>
      </c>
      <c r="G3" s="94"/>
      <c r="H3" s="93"/>
      <c r="I3" s="92" t="s">
        <v>25</v>
      </c>
      <c r="J3" s="94"/>
      <c r="K3" s="94"/>
      <c r="L3" s="94"/>
      <c r="M3" s="93"/>
      <c r="N3" s="74"/>
      <c r="O3" s="13"/>
    </row>
    <row r="4" spans="1:15" s="14" customFormat="1" ht="12" customHeight="1">
      <c r="A4" s="75"/>
      <c r="B4" s="95" t="s">
        <v>28</v>
      </c>
      <c r="C4" s="95" t="s">
        <v>2</v>
      </c>
      <c r="D4" s="95" t="s">
        <v>28</v>
      </c>
      <c r="E4" s="95" t="s">
        <v>3</v>
      </c>
      <c r="F4" s="95" t="s">
        <v>28</v>
      </c>
      <c r="G4" s="95" t="s">
        <v>2</v>
      </c>
      <c r="H4" s="95" t="s">
        <v>3</v>
      </c>
      <c r="I4" s="97" t="s">
        <v>26</v>
      </c>
      <c r="J4" s="98"/>
      <c r="K4" s="97" t="s">
        <v>27</v>
      </c>
      <c r="L4" s="98"/>
      <c r="M4" s="95" t="s">
        <v>28</v>
      </c>
      <c r="N4" s="76"/>
      <c r="O4" s="13"/>
    </row>
    <row r="5" spans="1:15" s="14" customFormat="1" ht="12" customHeight="1">
      <c r="A5" s="77" t="s">
        <v>1</v>
      </c>
      <c r="B5" s="96"/>
      <c r="C5" s="96"/>
      <c r="D5" s="96"/>
      <c r="E5" s="96"/>
      <c r="F5" s="96"/>
      <c r="G5" s="96"/>
      <c r="H5" s="96"/>
      <c r="I5" s="99" t="s">
        <v>40</v>
      </c>
      <c r="J5" s="99" t="s">
        <v>41</v>
      </c>
      <c r="K5" s="99" t="s">
        <v>42</v>
      </c>
      <c r="L5" s="99" t="s">
        <v>43</v>
      </c>
      <c r="M5" s="96"/>
      <c r="N5" s="78" t="s">
        <v>1</v>
      </c>
      <c r="O5" s="13"/>
    </row>
    <row r="6" spans="1:15" s="14" customFormat="1" ht="12" customHeight="1">
      <c r="A6" s="79" t="s">
        <v>4</v>
      </c>
      <c r="B6" s="80" t="s">
        <v>33</v>
      </c>
      <c r="C6" s="80" t="s">
        <v>34</v>
      </c>
      <c r="D6" s="80" t="s">
        <v>35</v>
      </c>
      <c r="E6" s="80" t="s">
        <v>36</v>
      </c>
      <c r="F6" s="80" t="s">
        <v>37</v>
      </c>
      <c r="G6" s="80" t="s">
        <v>38</v>
      </c>
      <c r="H6" s="80" t="s">
        <v>39</v>
      </c>
      <c r="I6" s="96"/>
      <c r="J6" s="96"/>
      <c r="K6" s="96"/>
      <c r="L6" s="96"/>
      <c r="M6" s="81" t="s">
        <v>44</v>
      </c>
      <c r="N6" s="82" t="s">
        <v>4</v>
      </c>
      <c r="O6" s="13"/>
    </row>
    <row r="7" spans="1:15" s="14" customFormat="1" ht="12" customHeight="1">
      <c r="A7" s="75"/>
      <c r="B7" s="83" t="s">
        <v>31</v>
      </c>
      <c r="C7" s="83" t="s">
        <v>32</v>
      </c>
      <c r="D7" s="83" t="s">
        <v>31</v>
      </c>
      <c r="E7" s="83" t="s">
        <v>32</v>
      </c>
      <c r="F7" s="83" t="s">
        <v>31</v>
      </c>
      <c r="G7" s="83" t="s">
        <v>32</v>
      </c>
      <c r="H7" s="83" t="s">
        <v>32</v>
      </c>
      <c r="I7" s="83" t="s">
        <v>31</v>
      </c>
      <c r="J7" s="83" t="s">
        <v>32</v>
      </c>
      <c r="K7" s="83" t="s">
        <v>31</v>
      </c>
      <c r="L7" s="83" t="s">
        <v>32</v>
      </c>
      <c r="M7" s="83" t="s">
        <v>31</v>
      </c>
      <c r="N7" s="76"/>
      <c r="O7" s="13"/>
    </row>
    <row r="8" spans="1:15" s="8" customFormat="1" ht="11.25" customHeight="1">
      <c r="A8" s="16" t="s">
        <v>78</v>
      </c>
      <c r="B8" s="5">
        <v>9939</v>
      </c>
      <c r="C8" s="5">
        <v>29817</v>
      </c>
      <c r="D8" s="6">
        <v>0</v>
      </c>
      <c r="E8" s="5">
        <v>0</v>
      </c>
      <c r="F8" s="5">
        <v>110661</v>
      </c>
      <c r="G8" s="5">
        <v>331983</v>
      </c>
      <c r="H8" s="5">
        <v>12328706</v>
      </c>
      <c r="I8" s="5">
        <f>B8+F8</f>
        <v>120600</v>
      </c>
      <c r="J8" s="5">
        <f>C8+G8</f>
        <v>361800</v>
      </c>
      <c r="K8" s="5">
        <f>D8+F8</f>
        <v>110661</v>
      </c>
      <c r="L8" s="5">
        <f>E8+H8</f>
        <v>12328706</v>
      </c>
      <c r="M8" s="5">
        <f>B8+D8+F8</f>
        <v>120600</v>
      </c>
      <c r="N8" s="21" t="s">
        <v>78</v>
      </c>
      <c r="O8" s="7"/>
    </row>
    <row r="9" spans="1:15" s="8" customFormat="1" ht="11.25" customHeight="1">
      <c r="A9" s="17" t="s">
        <v>5</v>
      </c>
      <c r="B9" s="9">
        <v>4146</v>
      </c>
      <c r="C9" s="9">
        <v>12438</v>
      </c>
      <c r="D9" s="9">
        <v>0</v>
      </c>
      <c r="E9" s="9">
        <v>0</v>
      </c>
      <c r="F9" s="9">
        <v>31928</v>
      </c>
      <c r="G9" s="9">
        <v>95784</v>
      </c>
      <c r="H9" s="9">
        <v>3210163</v>
      </c>
      <c r="I9" s="9">
        <f aca="true" t="shared" si="0" ref="I9:I48">B9+F9</f>
        <v>36074</v>
      </c>
      <c r="J9" s="9">
        <f aca="true" t="shared" si="1" ref="J9:J48">C9+G9</f>
        <v>108222</v>
      </c>
      <c r="K9" s="9">
        <f aca="true" t="shared" si="2" ref="K9:K48">D9+F9</f>
        <v>31928</v>
      </c>
      <c r="L9" s="9">
        <f aca="true" t="shared" si="3" ref="L9:L48">E9+H9</f>
        <v>3210163</v>
      </c>
      <c r="M9" s="9">
        <f aca="true" t="shared" si="4" ref="M9:M48">B9+D9+F9</f>
        <v>36074</v>
      </c>
      <c r="N9" s="22" t="s">
        <v>5</v>
      </c>
      <c r="O9" s="7"/>
    </row>
    <row r="10" spans="1:15" s="8" customFormat="1" ht="11.25" customHeight="1">
      <c r="A10" s="17" t="s">
        <v>79</v>
      </c>
      <c r="B10" s="9">
        <v>2355</v>
      </c>
      <c r="C10" s="9">
        <v>7065</v>
      </c>
      <c r="D10" s="9">
        <v>0</v>
      </c>
      <c r="E10" s="9">
        <v>0</v>
      </c>
      <c r="F10" s="9">
        <v>14698</v>
      </c>
      <c r="G10" s="9">
        <v>44094</v>
      </c>
      <c r="H10" s="9">
        <v>1326002</v>
      </c>
      <c r="I10" s="9">
        <f t="shared" si="0"/>
        <v>17053</v>
      </c>
      <c r="J10" s="9">
        <f t="shared" si="1"/>
        <v>51159</v>
      </c>
      <c r="K10" s="9">
        <f t="shared" si="2"/>
        <v>14698</v>
      </c>
      <c r="L10" s="9">
        <f t="shared" si="3"/>
        <v>1326002</v>
      </c>
      <c r="M10" s="9">
        <f t="shared" si="4"/>
        <v>17053</v>
      </c>
      <c r="N10" s="22" t="s">
        <v>79</v>
      </c>
      <c r="O10" s="7"/>
    </row>
    <row r="11" spans="1:15" s="8" customFormat="1" ht="11.25" customHeight="1">
      <c r="A11" s="17" t="s">
        <v>80</v>
      </c>
      <c r="B11" s="9">
        <v>5257</v>
      </c>
      <c r="C11" s="9">
        <v>15771</v>
      </c>
      <c r="D11" s="9">
        <v>0</v>
      </c>
      <c r="E11" s="9">
        <v>0</v>
      </c>
      <c r="F11" s="9">
        <v>39021</v>
      </c>
      <c r="G11" s="9">
        <v>117063</v>
      </c>
      <c r="H11" s="9">
        <v>3906459</v>
      </c>
      <c r="I11" s="9">
        <f t="shared" si="0"/>
        <v>44278</v>
      </c>
      <c r="J11" s="9">
        <f t="shared" si="1"/>
        <v>132834</v>
      </c>
      <c r="K11" s="9">
        <f t="shared" si="2"/>
        <v>39021</v>
      </c>
      <c r="L11" s="9">
        <f t="shared" si="3"/>
        <v>3906459</v>
      </c>
      <c r="M11" s="9">
        <f t="shared" si="4"/>
        <v>44278</v>
      </c>
      <c r="N11" s="22" t="s">
        <v>80</v>
      </c>
      <c r="O11" s="7"/>
    </row>
    <row r="12" spans="1:15" s="8" customFormat="1" ht="11.25" customHeight="1">
      <c r="A12" s="25" t="s">
        <v>81</v>
      </c>
      <c r="B12" s="26">
        <v>2877</v>
      </c>
      <c r="C12" s="26">
        <v>8631</v>
      </c>
      <c r="D12" s="26">
        <v>0</v>
      </c>
      <c r="E12" s="26">
        <v>0</v>
      </c>
      <c r="F12" s="26">
        <v>18868</v>
      </c>
      <c r="G12" s="26">
        <v>56604</v>
      </c>
      <c r="H12" s="26">
        <v>1547580</v>
      </c>
      <c r="I12" s="26">
        <f t="shared" si="0"/>
        <v>21745</v>
      </c>
      <c r="J12" s="26">
        <f t="shared" si="1"/>
        <v>65235</v>
      </c>
      <c r="K12" s="26">
        <f t="shared" si="2"/>
        <v>18868</v>
      </c>
      <c r="L12" s="26">
        <f t="shared" si="3"/>
        <v>1547580</v>
      </c>
      <c r="M12" s="26">
        <f t="shared" si="4"/>
        <v>21745</v>
      </c>
      <c r="N12" s="27" t="s">
        <v>81</v>
      </c>
      <c r="O12" s="7"/>
    </row>
    <row r="13" spans="1:15" s="8" customFormat="1" ht="11.25" customHeight="1">
      <c r="A13" s="31" t="s">
        <v>82</v>
      </c>
      <c r="B13" s="32">
        <v>3108</v>
      </c>
      <c r="C13" s="32">
        <v>9324</v>
      </c>
      <c r="D13" s="32">
        <v>0</v>
      </c>
      <c r="E13" s="32">
        <v>0</v>
      </c>
      <c r="F13" s="32">
        <v>17325</v>
      </c>
      <c r="G13" s="32">
        <v>51975</v>
      </c>
      <c r="H13" s="32">
        <v>1426138</v>
      </c>
      <c r="I13" s="32">
        <f t="shared" si="0"/>
        <v>20433</v>
      </c>
      <c r="J13" s="32">
        <f t="shared" si="1"/>
        <v>61299</v>
      </c>
      <c r="K13" s="32">
        <f t="shared" si="2"/>
        <v>17325</v>
      </c>
      <c r="L13" s="32">
        <f t="shared" si="3"/>
        <v>1426138</v>
      </c>
      <c r="M13" s="32">
        <f t="shared" si="4"/>
        <v>20433</v>
      </c>
      <c r="N13" s="33" t="s">
        <v>82</v>
      </c>
      <c r="O13" s="7"/>
    </row>
    <row r="14" spans="1:15" s="8" customFormat="1" ht="11.25" customHeight="1">
      <c r="A14" s="17" t="s">
        <v>83</v>
      </c>
      <c r="B14" s="9">
        <v>6017</v>
      </c>
      <c r="C14" s="9">
        <v>18051</v>
      </c>
      <c r="D14" s="9">
        <v>0</v>
      </c>
      <c r="E14" s="9">
        <v>0</v>
      </c>
      <c r="F14" s="9">
        <v>41390</v>
      </c>
      <c r="G14" s="9">
        <v>124170</v>
      </c>
      <c r="H14" s="9">
        <v>4127950</v>
      </c>
      <c r="I14" s="9">
        <f t="shared" si="0"/>
        <v>47407</v>
      </c>
      <c r="J14" s="9">
        <f t="shared" si="1"/>
        <v>142221</v>
      </c>
      <c r="K14" s="9">
        <f t="shared" si="2"/>
        <v>41390</v>
      </c>
      <c r="L14" s="9">
        <f t="shared" si="3"/>
        <v>4127950</v>
      </c>
      <c r="M14" s="9">
        <f t="shared" si="4"/>
        <v>47407</v>
      </c>
      <c r="N14" s="22" t="s">
        <v>83</v>
      </c>
      <c r="O14" s="7"/>
    </row>
    <row r="15" spans="1:15" s="8" customFormat="1" ht="11.25" customHeight="1">
      <c r="A15" s="17" t="s">
        <v>84</v>
      </c>
      <c r="B15" s="9">
        <v>2760</v>
      </c>
      <c r="C15" s="9">
        <v>8280</v>
      </c>
      <c r="D15" s="9">
        <v>0</v>
      </c>
      <c r="E15" s="9">
        <v>0</v>
      </c>
      <c r="F15" s="9">
        <v>20659</v>
      </c>
      <c r="G15" s="9">
        <v>61977</v>
      </c>
      <c r="H15" s="9">
        <v>1940788</v>
      </c>
      <c r="I15" s="9">
        <f t="shared" si="0"/>
        <v>23419</v>
      </c>
      <c r="J15" s="9">
        <f t="shared" si="1"/>
        <v>70257</v>
      </c>
      <c r="K15" s="9">
        <f t="shared" si="2"/>
        <v>20659</v>
      </c>
      <c r="L15" s="9">
        <f t="shared" si="3"/>
        <v>1940788</v>
      </c>
      <c r="M15" s="9">
        <f t="shared" si="4"/>
        <v>23419</v>
      </c>
      <c r="N15" s="22" t="s">
        <v>84</v>
      </c>
      <c r="O15" s="7"/>
    </row>
    <row r="16" spans="1:15" s="8" customFormat="1" ht="11.25" customHeight="1">
      <c r="A16" s="17" t="s">
        <v>85</v>
      </c>
      <c r="B16" s="9">
        <v>6007</v>
      </c>
      <c r="C16" s="9">
        <v>18021</v>
      </c>
      <c r="D16" s="9">
        <v>0</v>
      </c>
      <c r="E16" s="9">
        <v>0</v>
      </c>
      <c r="F16" s="9">
        <v>33902</v>
      </c>
      <c r="G16" s="9">
        <v>101706</v>
      </c>
      <c r="H16" s="9">
        <v>2760921</v>
      </c>
      <c r="I16" s="9">
        <f t="shared" si="0"/>
        <v>39909</v>
      </c>
      <c r="J16" s="9">
        <f t="shared" si="1"/>
        <v>119727</v>
      </c>
      <c r="K16" s="9">
        <f t="shared" si="2"/>
        <v>33902</v>
      </c>
      <c r="L16" s="9">
        <f t="shared" si="3"/>
        <v>2760921</v>
      </c>
      <c r="M16" s="9">
        <f t="shared" si="4"/>
        <v>39909</v>
      </c>
      <c r="N16" s="22" t="s">
        <v>85</v>
      </c>
      <c r="O16" s="7"/>
    </row>
    <row r="17" spans="1:15" s="8" customFormat="1" ht="11.25" customHeight="1">
      <c r="A17" s="18" t="s">
        <v>86</v>
      </c>
      <c r="B17" s="10">
        <v>2646</v>
      </c>
      <c r="C17" s="10">
        <v>7938</v>
      </c>
      <c r="D17" s="10">
        <v>0</v>
      </c>
      <c r="E17" s="10">
        <v>0</v>
      </c>
      <c r="F17" s="10">
        <v>15117</v>
      </c>
      <c r="G17" s="10">
        <v>45351</v>
      </c>
      <c r="H17" s="10">
        <v>1329897</v>
      </c>
      <c r="I17" s="10">
        <f t="shared" si="0"/>
        <v>17763</v>
      </c>
      <c r="J17" s="10">
        <f t="shared" si="1"/>
        <v>53289</v>
      </c>
      <c r="K17" s="10">
        <f t="shared" si="2"/>
        <v>15117</v>
      </c>
      <c r="L17" s="10">
        <f t="shared" si="3"/>
        <v>1329897</v>
      </c>
      <c r="M17" s="10">
        <f t="shared" si="4"/>
        <v>17763</v>
      </c>
      <c r="N17" s="22" t="s">
        <v>86</v>
      </c>
      <c r="O17" s="7"/>
    </row>
    <row r="18" spans="1:15" s="8" customFormat="1" ht="11.25" customHeight="1">
      <c r="A18" s="16" t="s">
        <v>87</v>
      </c>
      <c r="B18" s="5">
        <v>2403</v>
      </c>
      <c r="C18" s="5">
        <v>7209</v>
      </c>
      <c r="D18" s="5">
        <v>0</v>
      </c>
      <c r="E18" s="5">
        <v>0</v>
      </c>
      <c r="F18" s="5">
        <v>12566</v>
      </c>
      <c r="G18" s="5">
        <v>37698</v>
      </c>
      <c r="H18" s="5">
        <v>913555</v>
      </c>
      <c r="I18" s="5">
        <f t="shared" si="0"/>
        <v>14969</v>
      </c>
      <c r="J18" s="5">
        <f t="shared" si="1"/>
        <v>44907</v>
      </c>
      <c r="K18" s="5">
        <f t="shared" si="2"/>
        <v>12566</v>
      </c>
      <c r="L18" s="5">
        <f t="shared" si="3"/>
        <v>913555</v>
      </c>
      <c r="M18" s="5">
        <f t="shared" si="4"/>
        <v>14969</v>
      </c>
      <c r="N18" s="21" t="s">
        <v>87</v>
      </c>
      <c r="O18" s="7"/>
    </row>
    <row r="19" spans="1:15" s="8" customFormat="1" ht="11.25" customHeight="1">
      <c r="A19" s="17" t="s">
        <v>88</v>
      </c>
      <c r="B19" s="9">
        <v>308</v>
      </c>
      <c r="C19" s="9">
        <v>924</v>
      </c>
      <c r="D19" s="9">
        <v>0</v>
      </c>
      <c r="E19" s="9">
        <v>0</v>
      </c>
      <c r="F19" s="9">
        <v>1478</v>
      </c>
      <c r="G19" s="9">
        <v>4434</v>
      </c>
      <c r="H19" s="9">
        <v>96135</v>
      </c>
      <c r="I19" s="9">
        <f t="shared" si="0"/>
        <v>1786</v>
      </c>
      <c r="J19" s="9">
        <f t="shared" si="1"/>
        <v>5358</v>
      </c>
      <c r="K19" s="9">
        <f t="shared" si="2"/>
        <v>1478</v>
      </c>
      <c r="L19" s="9">
        <f t="shared" si="3"/>
        <v>96135</v>
      </c>
      <c r="M19" s="9">
        <f t="shared" si="4"/>
        <v>1786</v>
      </c>
      <c r="N19" s="22" t="s">
        <v>88</v>
      </c>
      <c r="O19" s="7"/>
    </row>
    <row r="20" spans="1:15" s="8" customFormat="1" ht="11.25" customHeight="1">
      <c r="A20" s="17" t="s">
        <v>6</v>
      </c>
      <c r="B20" s="9">
        <v>187</v>
      </c>
      <c r="C20" s="9">
        <v>561</v>
      </c>
      <c r="D20" s="9">
        <v>0</v>
      </c>
      <c r="E20" s="9">
        <v>0</v>
      </c>
      <c r="F20" s="9">
        <v>741</v>
      </c>
      <c r="G20" s="9">
        <v>2223</v>
      </c>
      <c r="H20" s="9">
        <v>45904</v>
      </c>
      <c r="I20" s="9">
        <f t="shared" si="0"/>
        <v>928</v>
      </c>
      <c r="J20" s="9">
        <f t="shared" si="1"/>
        <v>2784</v>
      </c>
      <c r="K20" s="9">
        <f t="shared" si="2"/>
        <v>741</v>
      </c>
      <c r="L20" s="9">
        <f t="shared" si="3"/>
        <v>45904</v>
      </c>
      <c r="M20" s="9">
        <f t="shared" si="4"/>
        <v>928</v>
      </c>
      <c r="N20" s="22" t="s">
        <v>6</v>
      </c>
      <c r="O20" s="7"/>
    </row>
    <row r="21" spans="1:15" s="8" customFormat="1" ht="11.25" customHeight="1">
      <c r="A21" s="17" t="s">
        <v>89</v>
      </c>
      <c r="B21" s="9">
        <v>101</v>
      </c>
      <c r="C21" s="9">
        <v>303</v>
      </c>
      <c r="D21" s="9">
        <v>0</v>
      </c>
      <c r="E21" s="9">
        <v>0</v>
      </c>
      <c r="F21" s="9">
        <v>454</v>
      </c>
      <c r="G21" s="9">
        <v>1362</v>
      </c>
      <c r="H21" s="9">
        <v>70261</v>
      </c>
      <c r="I21" s="9">
        <f t="shared" si="0"/>
        <v>555</v>
      </c>
      <c r="J21" s="9">
        <f t="shared" si="1"/>
        <v>1665</v>
      </c>
      <c r="K21" s="9">
        <f t="shared" si="2"/>
        <v>454</v>
      </c>
      <c r="L21" s="9">
        <f t="shared" si="3"/>
        <v>70261</v>
      </c>
      <c r="M21" s="9">
        <f t="shared" si="4"/>
        <v>555</v>
      </c>
      <c r="N21" s="22" t="s">
        <v>89</v>
      </c>
      <c r="O21" s="7"/>
    </row>
    <row r="22" spans="1:15" s="8" customFormat="1" ht="11.25" customHeight="1">
      <c r="A22" s="34" t="s">
        <v>7</v>
      </c>
      <c r="B22" s="35">
        <v>543</v>
      </c>
      <c r="C22" s="35">
        <v>1629</v>
      </c>
      <c r="D22" s="35">
        <v>0</v>
      </c>
      <c r="E22" s="35">
        <v>0</v>
      </c>
      <c r="F22" s="35">
        <v>2279</v>
      </c>
      <c r="G22" s="35">
        <v>6837</v>
      </c>
      <c r="H22" s="35">
        <v>145844</v>
      </c>
      <c r="I22" s="35">
        <f t="shared" si="0"/>
        <v>2822</v>
      </c>
      <c r="J22" s="35">
        <f t="shared" si="1"/>
        <v>8466</v>
      </c>
      <c r="K22" s="35">
        <f t="shared" si="2"/>
        <v>2279</v>
      </c>
      <c r="L22" s="35">
        <f t="shared" si="3"/>
        <v>145844</v>
      </c>
      <c r="M22" s="35">
        <f t="shared" si="4"/>
        <v>2822</v>
      </c>
      <c r="N22" s="36" t="s">
        <v>7</v>
      </c>
      <c r="O22" s="7"/>
    </row>
    <row r="23" spans="1:15" s="8" customFormat="1" ht="11.25" customHeight="1">
      <c r="A23" s="28" t="s">
        <v>90</v>
      </c>
      <c r="B23" s="29">
        <v>822</v>
      </c>
      <c r="C23" s="29">
        <v>2466</v>
      </c>
      <c r="D23" s="29">
        <v>0</v>
      </c>
      <c r="E23" s="29">
        <v>0</v>
      </c>
      <c r="F23" s="29">
        <v>3579</v>
      </c>
      <c r="G23" s="29">
        <v>10737</v>
      </c>
      <c r="H23" s="29">
        <v>224460</v>
      </c>
      <c r="I23" s="29">
        <f t="shared" si="0"/>
        <v>4401</v>
      </c>
      <c r="J23" s="29">
        <f t="shared" si="1"/>
        <v>13203</v>
      </c>
      <c r="K23" s="29">
        <f t="shared" si="2"/>
        <v>3579</v>
      </c>
      <c r="L23" s="29">
        <f t="shared" si="3"/>
        <v>224460</v>
      </c>
      <c r="M23" s="29">
        <f t="shared" si="4"/>
        <v>4401</v>
      </c>
      <c r="N23" s="30" t="s">
        <v>90</v>
      </c>
      <c r="O23" s="7"/>
    </row>
    <row r="24" spans="1:15" s="8" customFormat="1" ht="11.25" customHeight="1">
      <c r="A24" s="17" t="s">
        <v>91</v>
      </c>
      <c r="B24" s="9">
        <v>610</v>
      </c>
      <c r="C24" s="9">
        <v>1830</v>
      </c>
      <c r="D24" s="9">
        <v>0</v>
      </c>
      <c r="E24" s="9">
        <v>0</v>
      </c>
      <c r="F24" s="9">
        <v>3203</v>
      </c>
      <c r="G24" s="9">
        <v>9609</v>
      </c>
      <c r="H24" s="9">
        <v>262840</v>
      </c>
      <c r="I24" s="9">
        <f t="shared" si="0"/>
        <v>3813</v>
      </c>
      <c r="J24" s="9">
        <f t="shared" si="1"/>
        <v>11439</v>
      </c>
      <c r="K24" s="9">
        <f t="shared" si="2"/>
        <v>3203</v>
      </c>
      <c r="L24" s="9">
        <f t="shared" si="3"/>
        <v>262840</v>
      </c>
      <c r="M24" s="9">
        <f t="shared" si="4"/>
        <v>3813</v>
      </c>
      <c r="N24" s="22" t="s">
        <v>91</v>
      </c>
      <c r="O24" s="7"/>
    </row>
    <row r="25" spans="1:15" s="8" customFormat="1" ht="11.25" customHeight="1">
      <c r="A25" s="17" t="s">
        <v>8</v>
      </c>
      <c r="B25" s="9">
        <v>299</v>
      </c>
      <c r="C25" s="9">
        <v>897</v>
      </c>
      <c r="D25" s="9">
        <v>0</v>
      </c>
      <c r="E25" s="9">
        <v>0</v>
      </c>
      <c r="F25" s="9">
        <v>1764</v>
      </c>
      <c r="G25" s="9">
        <v>5292</v>
      </c>
      <c r="H25" s="9">
        <v>127656</v>
      </c>
      <c r="I25" s="9">
        <f t="shared" si="0"/>
        <v>2063</v>
      </c>
      <c r="J25" s="9">
        <f t="shared" si="1"/>
        <v>6189</v>
      </c>
      <c r="K25" s="9">
        <f t="shared" si="2"/>
        <v>1764</v>
      </c>
      <c r="L25" s="9">
        <f t="shared" si="3"/>
        <v>127656</v>
      </c>
      <c r="M25" s="9">
        <f t="shared" si="4"/>
        <v>2063</v>
      </c>
      <c r="N25" s="22" t="s">
        <v>8</v>
      </c>
      <c r="O25" s="7"/>
    </row>
    <row r="26" spans="1:15" s="8" customFormat="1" ht="11.25" customHeight="1">
      <c r="A26" s="17" t="s">
        <v>92</v>
      </c>
      <c r="B26" s="9">
        <v>570</v>
      </c>
      <c r="C26" s="9">
        <v>1539</v>
      </c>
      <c r="D26" s="9">
        <v>0</v>
      </c>
      <c r="E26" s="9">
        <v>0</v>
      </c>
      <c r="F26" s="9">
        <v>3664</v>
      </c>
      <c r="G26" s="9">
        <v>9893</v>
      </c>
      <c r="H26" s="9">
        <v>250745</v>
      </c>
      <c r="I26" s="9">
        <f t="shared" si="0"/>
        <v>4234</v>
      </c>
      <c r="J26" s="9">
        <f t="shared" si="1"/>
        <v>11432</v>
      </c>
      <c r="K26" s="9">
        <f t="shared" si="2"/>
        <v>3664</v>
      </c>
      <c r="L26" s="9">
        <f t="shared" si="3"/>
        <v>250745</v>
      </c>
      <c r="M26" s="9">
        <f t="shared" si="4"/>
        <v>4234</v>
      </c>
      <c r="N26" s="22" t="s">
        <v>92</v>
      </c>
      <c r="O26" s="7"/>
    </row>
    <row r="27" spans="1:15" s="8" customFormat="1" ht="11.25" customHeight="1">
      <c r="A27" s="25" t="s">
        <v>93</v>
      </c>
      <c r="B27" s="26">
        <v>299</v>
      </c>
      <c r="C27" s="26">
        <v>897</v>
      </c>
      <c r="D27" s="26">
        <v>0</v>
      </c>
      <c r="E27" s="26">
        <v>0</v>
      </c>
      <c r="F27" s="26">
        <v>1195</v>
      </c>
      <c r="G27" s="26">
        <v>3585</v>
      </c>
      <c r="H27" s="26">
        <v>107866</v>
      </c>
      <c r="I27" s="26">
        <f t="shared" si="0"/>
        <v>1494</v>
      </c>
      <c r="J27" s="26">
        <f t="shared" si="1"/>
        <v>4482</v>
      </c>
      <c r="K27" s="26">
        <f t="shared" si="2"/>
        <v>1195</v>
      </c>
      <c r="L27" s="26">
        <f t="shared" si="3"/>
        <v>107866</v>
      </c>
      <c r="M27" s="26">
        <f t="shared" si="4"/>
        <v>1494</v>
      </c>
      <c r="N27" s="27" t="s">
        <v>93</v>
      </c>
      <c r="O27" s="7"/>
    </row>
    <row r="28" spans="1:15" s="8" customFormat="1" ht="11.25" customHeight="1">
      <c r="A28" s="31" t="s">
        <v>94</v>
      </c>
      <c r="B28" s="32">
        <v>2059</v>
      </c>
      <c r="C28" s="32">
        <v>6177</v>
      </c>
      <c r="D28" s="32">
        <v>0</v>
      </c>
      <c r="E28" s="32">
        <v>0</v>
      </c>
      <c r="F28" s="32">
        <v>12932</v>
      </c>
      <c r="G28" s="32">
        <v>38796</v>
      </c>
      <c r="H28" s="32">
        <v>1112289</v>
      </c>
      <c r="I28" s="32">
        <f t="shared" si="0"/>
        <v>14991</v>
      </c>
      <c r="J28" s="32">
        <f t="shared" si="1"/>
        <v>44973</v>
      </c>
      <c r="K28" s="32">
        <f t="shared" si="2"/>
        <v>12932</v>
      </c>
      <c r="L28" s="32">
        <f t="shared" si="3"/>
        <v>1112289</v>
      </c>
      <c r="M28" s="32">
        <f t="shared" si="4"/>
        <v>14991</v>
      </c>
      <c r="N28" s="33" t="s">
        <v>94</v>
      </c>
      <c r="O28" s="7"/>
    </row>
    <row r="29" spans="1:15" s="8" customFormat="1" ht="11.25" customHeight="1">
      <c r="A29" s="17" t="s">
        <v>9</v>
      </c>
      <c r="B29" s="9">
        <v>650</v>
      </c>
      <c r="C29" s="9">
        <v>1950</v>
      </c>
      <c r="D29" s="9">
        <v>0</v>
      </c>
      <c r="E29" s="9">
        <v>0</v>
      </c>
      <c r="F29" s="9">
        <v>4373</v>
      </c>
      <c r="G29" s="9">
        <v>13119</v>
      </c>
      <c r="H29" s="9">
        <v>513487</v>
      </c>
      <c r="I29" s="9">
        <f t="shared" si="0"/>
        <v>5023</v>
      </c>
      <c r="J29" s="9">
        <f t="shared" si="1"/>
        <v>15069</v>
      </c>
      <c r="K29" s="9">
        <f t="shared" si="2"/>
        <v>4373</v>
      </c>
      <c r="L29" s="9">
        <f t="shared" si="3"/>
        <v>513487</v>
      </c>
      <c r="M29" s="9">
        <f t="shared" si="4"/>
        <v>5023</v>
      </c>
      <c r="N29" s="22" t="s">
        <v>9</v>
      </c>
      <c r="O29" s="7"/>
    </row>
    <row r="30" spans="1:15" s="8" customFormat="1" ht="11.25" customHeight="1">
      <c r="A30" s="17" t="s">
        <v>95</v>
      </c>
      <c r="B30" s="9">
        <v>1317</v>
      </c>
      <c r="C30" s="9">
        <v>3951</v>
      </c>
      <c r="D30" s="9">
        <v>0</v>
      </c>
      <c r="E30" s="9">
        <v>0</v>
      </c>
      <c r="F30" s="9">
        <v>9238</v>
      </c>
      <c r="G30" s="9">
        <v>27714</v>
      </c>
      <c r="H30" s="9">
        <v>1154575</v>
      </c>
      <c r="I30" s="9">
        <f t="shared" si="0"/>
        <v>10555</v>
      </c>
      <c r="J30" s="9">
        <f t="shared" si="1"/>
        <v>31665</v>
      </c>
      <c r="K30" s="9">
        <f t="shared" si="2"/>
        <v>9238</v>
      </c>
      <c r="L30" s="9">
        <f t="shared" si="3"/>
        <v>1154575</v>
      </c>
      <c r="M30" s="9">
        <f t="shared" si="4"/>
        <v>10555</v>
      </c>
      <c r="N30" s="22" t="s">
        <v>95</v>
      </c>
      <c r="O30" s="7"/>
    </row>
    <row r="31" spans="1:15" s="8" customFormat="1" ht="11.25" customHeight="1">
      <c r="A31" s="17" t="s">
        <v>10</v>
      </c>
      <c r="B31" s="9">
        <v>773</v>
      </c>
      <c r="C31" s="9">
        <v>2319</v>
      </c>
      <c r="D31" s="9">
        <v>0</v>
      </c>
      <c r="E31" s="9">
        <v>0</v>
      </c>
      <c r="F31" s="9">
        <v>5387</v>
      </c>
      <c r="G31" s="9">
        <v>16161</v>
      </c>
      <c r="H31" s="9">
        <v>546540</v>
      </c>
      <c r="I31" s="9">
        <f t="shared" si="0"/>
        <v>6160</v>
      </c>
      <c r="J31" s="9">
        <f t="shared" si="1"/>
        <v>18480</v>
      </c>
      <c r="K31" s="9">
        <f t="shared" si="2"/>
        <v>5387</v>
      </c>
      <c r="L31" s="9">
        <f t="shared" si="3"/>
        <v>546540</v>
      </c>
      <c r="M31" s="9">
        <f t="shared" si="4"/>
        <v>6160</v>
      </c>
      <c r="N31" s="22" t="s">
        <v>10</v>
      </c>
      <c r="O31" s="7"/>
    </row>
    <row r="32" spans="1:15" s="8" customFormat="1" ht="11.25" customHeight="1">
      <c r="A32" s="34" t="s">
        <v>96</v>
      </c>
      <c r="B32" s="35">
        <v>893</v>
      </c>
      <c r="C32" s="35">
        <v>2679</v>
      </c>
      <c r="D32" s="35">
        <v>0</v>
      </c>
      <c r="E32" s="35">
        <v>0</v>
      </c>
      <c r="F32" s="35">
        <v>5944</v>
      </c>
      <c r="G32" s="35">
        <v>17832</v>
      </c>
      <c r="H32" s="35">
        <v>534827</v>
      </c>
      <c r="I32" s="35">
        <f t="shared" si="0"/>
        <v>6837</v>
      </c>
      <c r="J32" s="35">
        <f t="shared" si="1"/>
        <v>20511</v>
      </c>
      <c r="K32" s="35">
        <f t="shared" si="2"/>
        <v>5944</v>
      </c>
      <c r="L32" s="35">
        <f t="shared" si="3"/>
        <v>534827</v>
      </c>
      <c r="M32" s="35">
        <f t="shared" si="4"/>
        <v>6837</v>
      </c>
      <c r="N32" s="36" t="s">
        <v>96</v>
      </c>
      <c r="O32" s="7"/>
    </row>
    <row r="33" spans="1:15" s="8" customFormat="1" ht="11.25" customHeight="1">
      <c r="A33" s="28" t="s">
        <v>97</v>
      </c>
      <c r="B33" s="29">
        <v>1789</v>
      </c>
      <c r="C33" s="29">
        <v>5367</v>
      </c>
      <c r="D33" s="29">
        <v>0</v>
      </c>
      <c r="E33" s="29">
        <v>0</v>
      </c>
      <c r="F33" s="29">
        <v>11412</v>
      </c>
      <c r="G33" s="29">
        <v>34236</v>
      </c>
      <c r="H33" s="29">
        <v>1041721</v>
      </c>
      <c r="I33" s="29">
        <f t="shared" si="0"/>
        <v>13201</v>
      </c>
      <c r="J33" s="29">
        <f t="shared" si="1"/>
        <v>39603</v>
      </c>
      <c r="K33" s="29">
        <f t="shared" si="2"/>
        <v>11412</v>
      </c>
      <c r="L33" s="29">
        <f t="shared" si="3"/>
        <v>1041721</v>
      </c>
      <c r="M33" s="29">
        <f t="shared" si="4"/>
        <v>13201</v>
      </c>
      <c r="N33" s="30" t="s">
        <v>97</v>
      </c>
      <c r="O33" s="7"/>
    </row>
    <row r="34" spans="1:15" s="8" customFormat="1" ht="11.25" customHeight="1">
      <c r="A34" s="17" t="s">
        <v>11</v>
      </c>
      <c r="B34" s="9">
        <v>852</v>
      </c>
      <c r="C34" s="9">
        <v>2556</v>
      </c>
      <c r="D34" s="9">
        <v>0</v>
      </c>
      <c r="E34" s="9">
        <v>0</v>
      </c>
      <c r="F34" s="9">
        <v>5811</v>
      </c>
      <c r="G34" s="9">
        <v>17433</v>
      </c>
      <c r="H34" s="9">
        <v>501863</v>
      </c>
      <c r="I34" s="9">
        <f t="shared" si="0"/>
        <v>6663</v>
      </c>
      <c r="J34" s="9">
        <f t="shared" si="1"/>
        <v>19989</v>
      </c>
      <c r="K34" s="9">
        <f t="shared" si="2"/>
        <v>5811</v>
      </c>
      <c r="L34" s="9">
        <f t="shared" si="3"/>
        <v>501863</v>
      </c>
      <c r="M34" s="9">
        <f t="shared" si="4"/>
        <v>6663</v>
      </c>
      <c r="N34" s="22" t="s">
        <v>11</v>
      </c>
      <c r="O34" s="7"/>
    </row>
    <row r="35" spans="1:15" s="8" customFormat="1" ht="11.25" customHeight="1">
      <c r="A35" s="17" t="s">
        <v>12</v>
      </c>
      <c r="B35" s="9">
        <v>1743</v>
      </c>
      <c r="C35" s="9">
        <v>5229</v>
      </c>
      <c r="D35" s="9">
        <v>0</v>
      </c>
      <c r="E35" s="9">
        <v>0</v>
      </c>
      <c r="F35" s="9">
        <v>12184</v>
      </c>
      <c r="G35" s="9">
        <v>36552</v>
      </c>
      <c r="H35" s="9">
        <v>1106614</v>
      </c>
      <c r="I35" s="9">
        <f t="shared" si="0"/>
        <v>13927</v>
      </c>
      <c r="J35" s="9">
        <f t="shared" si="1"/>
        <v>41781</v>
      </c>
      <c r="K35" s="9">
        <f t="shared" si="2"/>
        <v>12184</v>
      </c>
      <c r="L35" s="9">
        <f t="shared" si="3"/>
        <v>1106614</v>
      </c>
      <c r="M35" s="9">
        <f t="shared" si="4"/>
        <v>13927</v>
      </c>
      <c r="N35" s="22" t="s">
        <v>12</v>
      </c>
      <c r="O35" s="7"/>
    </row>
    <row r="36" spans="1:15" s="8" customFormat="1" ht="11.25" customHeight="1">
      <c r="A36" s="17" t="s">
        <v>13</v>
      </c>
      <c r="B36" s="9">
        <v>30</v>
      </c>
      <c r="C36" s="9">
        <v>90</v>
      </c>
      <c r="D36" s="9">
        <v>0</v>
      </c>
      <c r="E36" s="9">
        <v>0</v>
      </c>
      <c r="F36" s="9">
        <v>259</v>
      </c>
      <c r="G36" s="9">
        <v>777</v>
      </c>
      <c r="H36" s="9">
        <v>24454</v>
      </c>
      <c r="I36" s="9">
        <f t="shared" si="0"/>
        <v>289</v>
      </c>
      <c r="J36" s="9">
        <f t="shared" si="1"/>
        <v>867</v>
      </c>
      <c r="K36" s="9">
        <f t="shared" si="2"/>
        <v>259</v>
      </c>
      <c r="L36" s="9">
        <f t="shared" si="3"/>
        <v>24454</v>
      </c>
      <c r="M36" s="9">
        <f t="shared" si="4"/>
        <v>289</v>
      </c>
      <c r="N36" s="22" t="s">
        <v>13</v>
      </c>
      <c r="O36" s="7"/>
    </row>
    <row r="37" spans="1:15" s="8" customFormat="1" ht="11.25" customHeight="1">
      <c r="A37" s="25" t="s">
        <v>14</v>
      </c>
      <c r="B37" s="26">
        <v>42</v>
      </c>
      <c r="C37" s="26">
        <v>126</v>
      </c>
      <c r="D37" s="26">
        <v>0</v>
      </c>
      <c r="E37" s="26">
        <v>0</v>
      </c>
      <c r="F37" s="26">
        <v>260</v>
      </c>
      <c r="G37" s="26">
        <v>780</v>
      </c>
      <c r="H37" s="26">
        <v>23731</v>
      </c>
      <c r="I37" s="26">
        <f t="shared" si="0"/>
        <v>302</v>
      </c>
      <c r="J37" s="26">
        <f t="shared" si="1"/>
        <v>906</v>
      </c>
      <c r="K37" s="26">
        <f t="shared" si="2"/>
        <v>260</v>
      </c>
      <c r="L37" s="26">
        <f t="shared" si="3"/>
        <v>23731</v>
      </c>
      <c r="M37" s="26">
        <f t="shared" si="4"/>
        <v>302</v>
      </c>
      <c r="N37" s="27" t="s">
        <v>14</v>
      </c>
      <c r="O37" s="7"/>
    </row>
    <row r="38" spans="1:15" s="8" customFormat="1" ht="11.25" customHeight="1">
      <c r="A38" s="31" t="s">
        <v>98</v>
      </c>
      <c r="B38" s="32">
        <v>30</v>
      </c>
      <c r="C38" s="32">
        <v>90</v>
      </c>
      <c r="D38" s="32">
        <v>0</v>
      </c>
      <c r="E38" s="32">
        <v>0</v>
      </c>
      <c r="F38" s="32">
        <v>191</v>
      </c>
      <c r="G38" s="32">
        <v>573</v>
      </c>
      <c r="H38" s="32">
        <v>18805</v>
      </c>
      <c r="I38" s="32">
        <f t="shared" si="0"/>
        <v>221</v>
      </c>
      <c r="J38" s="32">
        <f t="shared" si="1"/>
        <v>663</v>
      </c>
      <c r="K38" s="32">
        <f t="shared" si="2"/>
        <v>191</v>
      </c>
      <c r="L38" s="32">
        <f t="shared" si="3"/>
        <v>18805</v>
      </c>
      <c r="M38" s="32">
        <f t="shared" si="4"/>
        <v>221</v>
      </c>
      <c r="N38" s="33" t="s">
        <v>98</v>
      </c>
      <c r="O38" s="7"/>
    </row>
    <row r="39" spans="1:15" s="8" customFormat="1" ht="11.25" customHeight="1">
      <c r="A39" s="17" t="s">
        <v>15</v>
      </c>
      <c r="B39" s="9">
        <v>20</v>
      </c>
      <c r="C39" s="9">
        <v>60</v>
      </c>
      <c r="D39" s="9">
        <v>0</v>
      </c>
      <c r="E39" s="9">
        <v>0</v>
      </c>
      <c r="F39" s="9">
        <v>111</v>
      </c>
      <c r="G39" s="9">
        <v>333</v>
      </c>
      <c r="H39" s="9">
        <v>10037</v>
      </c>
      <c r="I39" s="9">
        <f t="shared" si="0"/>
        <v>131</v>
      </c>
      <c r="J39" s="9">
        <f t="shared" si="1"/>
        <v>393</v>
      </c>
      <c r="K39" s="9">
        <f t="shared" si="2"/>
        <v>111</v>
      </c>
      <c r="L39" s="9">
        <f t="shared" si="3"/>
        <v>10037</v>
      </c>
      <c r="M39" s="9">
        <f t="shared" si="4"/>
        <v>131</v>
      </c>
      <c r="N39" s="22" t="s">
        <v>15</v>
      </c>
      <c r="O39" s="7"/>
    </row>
    <row r="40" spans="1:15" s="8" customFormat="1" ht="11.25" customHeight="1">
      <c r="A40" s="17" t="s">
        <v>16</v>
      </c>
      <c r="B40" s="9">
        <v>47</v>
      </c>
      <c r="C40" s="9">
        <v>141</v>
      </c>
      <c r="D40" s="9">
        <v>0</v>
      </c>
      <c r="E40" s="9">
        <v>0</v>
      </c>
      <c r="F40" s="9">
        <v>436</v>
      </c>
      <c r="G40" s="9">
        <v>1308</v>
      </c>
      <c r="H40" s="9">
        <v>52674</v>
      </c>
      <c r="I40" s="9">
        <f t="shared" si="0"/>
        <v>483</v>
      </c>
      <c r="J40" s="9">
        <f t="shared" si="1"/>
        <v>1449</v>
      </c>
      <c r="K40" s="9">
        <f t="shared" si="2"/>
        <v>436</v>
      </c>
      <c r="L40" s="9">
        <f t="shared" si="3"/>
        <v>52674</v>
      </c>
      <c r="M40" s="9">
        <f t="shared" si="4"/>
        <v>483</v>
      </c>
      <c r="N40" s="22" t="s">
        <v>16</v>
      </c>
      <c r="O40" s="7"/>
    </row>
    <row r="41" spans="1:15" s="8" customFormat="1" ht="11.25" customHeight="1">
      <c r="A41" s="17" t="s">
        <v>17</v>
      </c>
      <c r="B41" s="9">
        <v>27</v>
      </c>
      <c r="C41" s="9">
        <v>81</v>
      </c>
      <c r="D41" s="9">
        <v>0</v>
      </c>
      <c r="E41" s="9">
        <v>0</v>
      </c>
      <c r="F41" s="9">
        <v>257</v>
      </c>
      <c r="G41" s="9">
        <v>771</v>
      </c>
      <c r="H41" s="9">
        <v>27843</v>
      </c>
      <c r="I41" s="9">
        <f t="shared" si="0"/>
        <v>284</v>
      </c>
      <c r="J41" s="9">
        <f t="shared" si="1"/>
        <v>852</v>
      </c>
      <c r="K41" s="9">
        <f t="shared" si="2"/>
        <v>257</v>
      </c>
      <c r="L41" s="9">
        <f t="shared" si="3"/>
        <v>27843</v>
      </c>
      <c r="M41" s="9">
        <f t="shared" si="4"/>
        <v>284</v>
      </c>
      <c r="N41" s="22" t="s">
        <v>17</v>
      </c>
      <c r="O41" s="7"/>
    </row>
    <row r="42" spans="1:15" s="8" customFormat="1" ht="11.25" customHeight="1">
      <c r="A42" s="34" t="s">
        <v>18</v>
      </c>
      <c r="B42" s="35">
        <v>68</v>
      </c>
      <c r="C42" s="35">
        <v>204</v>
      </c>
      <c r="D42" s="35">
        <v>0</v>
      </c>
      <c r="E42" s="35">
        <v>0</v>
      </c>
      <c r="F42" s="35">
        <v>330</v>
      </c>
      <c r="G42" s="35">
        <v>990</v>
      </c>
      <c r="H42" s="35">
        <v>26898</v>
      </c>
      <c r="I42" s="35">
        <f t="shared" si="0"/>
        <v>398</v>
      </c>
      <c r="J42" s="35">
        <f t="shared" si="1"/>
        <v>1194</v>
      </c>
      <c r="K42" s="35">
        <f t="shared" si="2"/>
        <v>330</v>
      </c>
      <c r="L42" s="35">
        <f t="shared" si="3"/>
        <v>26898</v>
      </c>
      <c r="M42" s="35">
        <f t="shared" si="4"/>
        <v>398</v>
      </c>
      <c r="N42" s="36" t="s">
        <v>18</v>
      </c>
      <c r="O42" s="7"/>
    </row>
    <row r="43" spans="1:15" s="8" customFormat="1" ht="11.25" customHeight="1">
      <c r="A43" s="28" t="s">
        <v>19</v>
      </c>
      <c r="B43" s="29">
        <v>72</v>
      </c>
      <c r="C43" s="29">
        <v>216</v>
      </c>
      <c r="D43" s="29">
        <v>0</v>
      </c>
      <c r="E43" s="29">
        <v>0</v>
      </c>
      <c r="F43" s="29">
        <v>399</v>
      </c>
      <c r="G43" s="29">
        <v>1197</v>
      </c>
      <c r="H43" s="29">
        <v>32183</v>
      </c>
      <c r="I43" s="29">
        <f t="shared" si="0"/>
        <v>471</v>
      </c>
      <c r="J43" s="29">
        <f t="shared" si="1"/>
        <v>1413</v>
      </c>
      <c r="K43" s="29">
        <f t="shared" si="2"/>
        <v>399</v>
      </c>
      <c r="L43" s="29">
        <f t="shared" si="3"/>
        <v>32183</v>
      </c>
      <c r="M43" s="29">
        <f t="shared" si="4"/>
        <v>471</v>
      </c>
      <c r="N43" s="30" t="s">
        <v>19</v>
      </c>
      <c r="O43" s="7"/>
    </row>
    <row r="44" spans="1:15" s="8" customFormat="1" ht="11.25" customHeight="1">
      <c r="A44" s="17" t="s">
        <v>99</v>
      </c>
      <c r="B44" s="9">
        <v>474</v>
      </c>
      <c r="C44" s="9">
        <v>1422</v>
      </c>
      <c r="D44" s="9">
        <v>0</v>
      </c>
      <c r="E44" s="9">
        <v>0</v>
      </c>
      <c r="F44" s="9">
        <v>2416</v>
      </c>
      <c r="G44" s="9">
        <v>7248</v>
      </c>
      <c r="H44" s="9">
        <v>196283</v>
      </c>
      <c r="I44" s="9">
        <f t="shared" si="0"/>
        <v>2890</v>
      </c>
      <c r="J44" s="9">
        <f t="shared" si="1"/>
        <v>8670</v>
      </c>
      <c r="K44" s="9">
        <f t="shared" si="2"/>
        <v>2416</v>
      </c>
      <c r="L44" s="9">
        <f t="shared" si="3"/>
        <v>196283</v>
      </c>
      <c r="M44" s="9">
        <f t="shared" si="4"/>
        <v>2890</v>
      </c>
      <c r="N44" s="22" t="s">
        <v>99</v>
      </c>
      <c r="O44" s="7"/>
    </row>
    <row r="45" spans="1:15" s="8" customFormat="1" ht="11.25" customHeight="1">
      <c r="A45" s="17" t="s">
        <v>100</v>
      </c>
      <c r="B45" s="9">
        <v>1517</v>
      </c>
      <c r="C45" s="9">
        <v>4551</v>
      </c>
      <c r="D45" s="9">
        <v>0</v>
      </c>
      <c r="E45" s="9">
        <v>0</v>
      </c>
      <c r="F45" s="9">
        <v>8535</v>
      </c>
      <c r="G45" s="9">
        <v>25605</v>
      </c>
      <c r="H45" s="9">
        <v>640126</v>
      </c>
      <c r="I45" s="9">
        <f t="shared" si="0"/>
        <v>10052</v>
      </c>
      <c r="J45" s="9">
        <f t="shared" si="1"/>
        <v>30156</v>
      </c>
      <c r="K45" s="9">
        <f t="shared" si="2"/>
        <v>8535</v>
      </c>
      <c r="L45" s="9">
        <f t="shared" si="3"/>
        <v>640126</v>
      </c>
      <c r="M45" s="9">
        <f t="shared" si="4"/>
        <v>10052</v>
      </c>
      <c r="N45" s="22" t="s">
        <v>100</v>
      </c>
      <c r="O45" s="7"/>
    </row>
    <row r="46" spans="1:15" s="8" customFormat="1" ht="11.25" customHeight="1">
      <c r="A46" s="17" t="s">
        <v>20</v>
      </c>
      <c r="B46" s="9">
        <v>43</v>
      </c>
      <c r="C46" s="9">
        <v>129</v>
      </c>
      <c r="D46" s="9">
        <v>0</v>
      </c>
      <c r="E46" s="9">
        <v>0</v>
      </c>
      <c r="F46" s="9">
        <v>260</v>
      </c>
      <c r="G46" s="9">
        <v>780</v>
      </c>
      <c r="H46" s="9">
        <v>22256</v>
      </c>
      <c r="I46" s="9">
        <f t="shared" si="0"/>
        <v>303</v>
      </c>
      <c r="J46" s="9">
        <f t="shared" si="1"/>
        <v>909</v>
      </c>
      <c r="K46" s="9">
        <f t="shared" si="2"/>
        <v>260</v>
      </c>
      <c r="L46" s="9">
        <f t="shared" si="3"/>
        <v>22256</v>
      </c>
      <c r="M46" s="9">
        <f t="shared" si="4"/>
        <v>303</v>
      </c>
      <c r="N46" s="22" t="s">
        <v>20</v>
      </c>
      <c r="O46" s="7"/>
    </row>
    <row r="47" spans="1:15" s="8" customFormat="1" ht="11.25" customHeight="1">
      <c r="A47" s="25" t="s">
        <v>101</v>
      </c>
      <c r="B47" s="26">
        <v>262</v>
      </c>
      <c r="C47" s="26">
        <v>786</v>
      </c>
      <c r="D47" s="26">
        <v>0</v>
      </c>
      <c r="E47" s="26">
        <v>0</v>
      </c>
      <c r="F47" s="26">
        <v>1225</v>
      </c>
      <c r="G47" s="26">
        <v>3675</v>
      </c>
      <c r="H47" s="26">
        <v>104978</v>
      </c>
      <c r="I47" s="26">
        <f t="shared" si="0"/>
        <v>1487</v>
      </c>
      <c r="J47" s="26">
        <f t="shared" si="1"/>
        <v>4461</v>
      </c>
      <c r="K47" s="26">
        <f t="shared" si="2"/>
        <v>1225</v>
      </c>
      <c r="L47" s="26">
        <f t="shared" si="3"/>
        <v>104978</v>
      </c>
      <c r="M47" s="26">
        <f t="shared" si="4"/>
        <v>1487</v>
      </c>
      <c r="N47" s="27" t="s">
        <v>101</v>
      </c>
      <c r="O47" s="7"/>
    </row>
    <row r="48" spans="1:15" s="8" customFormat="1" ht="11.25" customHeight="1" thickBot="1">
      <c r="A48" s="67" t="s">
        <v>21</v>
      </c>
      <c r="B48" s="68">
        <v>70</v>
      </c>
      <c r="C48" s="68">
        <v>210</v>
      </c>
      <c r="D48" s="68">
        <v>0</v>
      </c>
      <c r="E48" s="68">
        <v>0</v>
      </c>
      <c r="F48" s="68">
        <v>472</v>
      </c>
      <c r="G48" s="68">
        <v>1416</v>
      </c>
      <c r="H48" s="68">
        <v>40836</v>
      </c>
      <c r="I48" s="68">
        <f t="shared" si="0"/>
        <v>542</v>
      </c>
      <c r="J48" s="68">
        <f t="shared" si="1"/>
        <v>1626</v>
      </c>
      <c r="K48" s="68">
        <f t="shared" si="2"/>
        <v>472</v>
      </c>
      <c r="L48" s="68">
        <f t="shared" si="3"/>
        <v>40836</v>
      </c>
      <c r="M48" s="68">
        <f t="shared" si="4"/>
        <v>542</v>
      </c>
      <c r="N48" s="69" t="s">
        <v>21</v>
      </c>
      <c r="O48" s="7"/>
    </row>
    <row r="49" spans="1:15" s="8" customFormat="1" ht="12.75" customHeight="1" thickTop="1">
      <c r="A49" s="70" t="s">
        <v>22</v>
      </c>
      <c r="B49" s="71">
        <f aca="true" t="shared" si="5" ref="B49:L49">SUM(B8:B18)</f>
        <v>47515</v>
      </c>
      <c r="C49" s="71">
        <f t="shared" si="5"/>
        <v>142545</v>
      </c>
      <c r="D49" s="71">
        <f t="shared" si="5"/>
        <v>0</v>
      </c>
      <c r="E49" s="71">
        <f t="shared" si="5"/>
        <v>0</v>
      </c>
      <c r="F49" s="71">
        <f t="shared" si="5"/>
        <v>356135</v>
      </c>
      <c r="G49" s="71">
        <f t="shared" si="5"/>
        <v>1068405</v>
      </c>
      <c r="H49" s="71">
        <f t="shared" si="5"/>
        <v>34818159</v>
      </c>
      <c r="I49" s="71">
        <f t="shared" si="5"/>
        <v>403650</v>
      </c>
      <c r="J49" s="71">
        <f t="shared" si="5"/>
        <v>1210950</v>
      </c>
      <c r="K49" s="71">
        <f t="shared" si="5"/>
        <v>356135</v>
      </c>
      <c r="L49" s="71">
        <f t="shared" si="5"/>
        <v>34818159</v>
      </c>
      <c r="M49" s="71">
        <f>SUM(M8:M18)</f>
        <v>403650</v>
      </c>
      <c r="N49" s="72" t="s">
        <v>22</v>
      </c>
      <c r="O49" s="7"/>
    </row>
    <row r="50" spans="1:15" s="8" customFormat="1" ht="12.75" customHeight="1">
      <c r="A50" s="19" t="s">
        <v>23</v>
      </c>
      <c r="B50" s="11">
        <f aca="true" t="shared" si="6" ref="B50:M50">SUM(B19:B48)</f>
        <v>16517</v>
      </c>
      <c r="C50" s="11">
        <f t="shared" si="6"/>
        <v>49380</v>
      </c>
      <c r="D50" s="11">
        <f t="shared" si="6"/>
        <v>0</v>
      </c>
      <c r="E50" s="11">
        <f t="shared" si="6"/>
        <v>0</v>
      </c>
      <c r="F50" s="11">
        <f t="shared" si="6"/>
        <v>100789</v>
      </c>
      <c r="G50" s="11">
        <f t="shared" si="6"/>
        <v>301268</v>
      </c>
      <c r="H50" s="11">
        <f t="shared" si="6"/>
        <v>9064731</v>
      </c>
      <c r="I50" s="11">
        <f t="shared" si="6"/>
        <v>117306</v>
      </c>
      <c r="J50" s="11">
        <f t="shared" si="6"/>
        <v>350648</v>
      </c>
      <c r="K50" s="11">
        <f t="shared" si="6"/>
        <v>100789</v>
      </c>
      <c r="L50" s="11">
        <f t="shared" si="6"/>
        <v>9064731</v>
      </c>
      <c r="M50" s="11">
        <f t="shared" si="6"/>
        <v>117306</v>
      </c>
      <c r="N50" s="23" t="s">
        <v>23</v>
      </c>
      <c r="O50" s="7"/>
    </row>
    <row r="51" spans="1:15" s="8" customFormat="1" ht="12.75" customHeight="1" thickBot="1">
      <c r="A51" s="20" t="s">
        <v>24</v>
      </c>
      <c r="B51" s="12">
        <f aca="true" t="shared" si="7" ref="B51:M51">SUM(B8:B48)</f>
        <v>64032</v>
      </c>
      <c r="C51" s="12">
        <f t="shared" si="7"/>
        <v>191925</v>
      </c>
      <c r="D51" s="12">
        <f t="shared" si="7"/>
        <v>0</v>
      </c>
      <c r="E51" s="12">
        <f t="shared" si="7"/>
        <v>0</v>
      </c>
      <c r="F51" s="12">
        <f t="shared" si="7"/>
        <v>456924</v>
      </c>
      <c r="G51" s="12">
        <f t="shared" si="7"/>
        <v>1369673</v>
      </c>
      <c r="H51" s="12">
        <f t="shared" si="7"/>
        <v>43882890</v>
      </c>
      <c r="I51" s="12">
        <f t="shared" si="7"/>
        <v>520956</v>
      </c>
      <c r="J51" s="12">
        <f t="shared" si="7"/>
        <v>1561598</v>
      </c>
      <c r="K51" s="12">
        <f t="shared" si="7"/>
        <v>456924</v>
      </c>
      <c r="L51" s="12">
        <f t="shared" si="7"/>
        <v>43882890</v>
      </c>
      <c r="M51" s="12">
        <f t="shared" si="7"/>
        <v>520956</v>
      </c>
      <c r="N51" s="24" t="s">
        <v>24</v>
      </c>
      <c r="O51" s="7"/>
    </row>
    <row r="52" spans="1:15" ht="18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F4:F5"/>
    <mergeCell ref="G4:G5"/>
    <mergeCell ref="H4:H5"/>
    <mergeCell ref="M4:M5"/>
    <mergeCell ref="I4:J4"/>
    <mergeCell ref="K4:L4"/>
    <mergeCell ref="I5:I6"/>
    <mergeCell ref="J5:J6"/>
    <mergeCell ref="K5:K6"/>
    <mergeCell ref="L5:L6"/>
    <mergeCell ref="B4:B5"/>
    <mergeCell ref="C4:C5"/>
    <mergeCell ref="D4:D5"/>
    <mergeCell ref="E4:E5"/>
    <mergeCell ref="B3:C3"/>
    <mergeCell ref="D3:E3"/>
    <mergeCell ref="F3:H3"/>
    <mergeCell ref="I3:M3"/>
  </mergeCells>
  <printOptions horizontalCentered="1" verticalCentered="1"/>
  <pageMargins left="0.5905511811023623" right="0.31496062992125984" top="0.5905511811023623" bottom="0.5905511811023623" header="0" footer="0"/>
  <pageSetup horizontalDpi="600" verticalDpi="600" orientation="landscape" paperSize="9" scale="84" r:id="rId1"/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showOutlineSymbols="0" zoomScale="65" zoomScaleNormal="65" workbookViewId="0" topLeftCell="A1">
      <selection activeCell="A3" sqref="A3"/>
    </sheetView>
  </sheetViews>
  <sheetFormatPr defaultColWidth="8.66015625" defaultRowHeight="18"/>
  <cols>
    <col min="1" max="1" width="20.66015625" style="1" customWidth="1"/>
    <col min="2" max="3" width="12.16015625" style="1" customWidth="1"/>
    <col min="4" max="8" width="11.16015625" style="1" customWidth="1"/>
    <col min="9" max="9" width="11.83203125" style="1" customWidth="1"/>
    <col min="10" max="10" width="12.66015625" style="1" customWidth="1"/>
    <col min="11" max="11" width="11.83203125" style="1" customWidth="1"/>
    <col min="12" max="12" width="12.5" style="1" customWidth="1"/>
    <col min="13" max="13" width="12.91015625" style="1" customWidth="1"/>
    <col min="14" max="14" width="20.58203125" style="1" customWidth="1"/>
    <col min="15" max="15" width="0.078125" style="1" customWidth="1"/>
    <col min="16" max="16384" width="8.66015625" style="1" customWidth="1"/>
  </cols>
  <sheetData>
    <row r="1" ht="29.25" customHeight="1">
      <c r="A1" s="65" t="s">
        <v>74</v>
      </c>
    </row>
    <row r="2" ht="7.5" customHeight="1"/>
    <row r="3" spans="1:16" s="39" customFormat="1" ht="30.75" customHeight="1" thickBot="1">
      <c r="A3" s="66" t="s">
        <v>77</v>
      </c>
      <c r="M3" s="40" t="s">
        <v>46</v>
      </c>
      <c r="P3" s="41"/>
    </row>
    <row r="4" spans="1:15" s="39" customFormat="1" ht="24.75" customHeight="1" thickTop="1">
      <c r="A4" s="84" t="s">
        <v>54</v>
      </c>
      <c r="B4" s="104" t="s">
        <v>55</v>
      </c>
      <c r="C4" s="105"/>
      <c r="D4" s="104" t="s">
        <v>56</v>
      </c>
      <c r="E4" s="105"/>
      <c r="F4" s="104" t="s">
        <v>0</v>
      </c>
      <c r="G4" s="106"/>
      <c r="H4" s="105"/>
      <c r="I4" s="104" t="s">
        <v>57</v>
      </c>
      <c r="J4" s="106"/>
      <c r="K4" s="106"/>
      <c r="L4" s="106"/>
      <c r="M4" s="105"/>
      <c r="N4" s="85" t="s">
        <v>54</v>
      </c>
      <c r="O4" s="42"/>
    </row>
    <row r="5" spans="1:15" s="39" customFormat="1" ht="24.75" customHeight="1">
      <c r="A5" s="86"/>
      <c r="B5" s="100" t="s">
        <v>47</v>
      </c>
      <c r="C5" s="102" t="s">
        <v>2</v>
      </c>
      <c r="D5" s="100" t="s">
        <v>47</v>
      </c>
      <c r="E5" s="102" t="s">
        <v>3</v>
      </c>
      <c r="F5" s="100" t="s">
        <v>47</v>
      </c>
      <c r="G5" s="102" t="s">
        <v>2</v>
      </c>
      <c r="H5" s="102" t="s">
        <v>3</v>
      </c>
      <c r="I5" s="107" t="s">
        <v>58</v>
      </c>
      <c r="J5" s="108"/>
      <c r="K5" s="107" t="s">
        <v>59</v>
      </c>
      <c r="L5" s="108"/>
      <c r="M5" s="100" t="s">
        <v>47</v>
      </c>
      <c r="N5" s="87"/>
      <c r="O5" s="42"/>
    </row>
    <row r="6" spans="1:15" s="39" customFormat="1" ht="24.75" customHeight="1">
      <c r="A6" s="88"/>
      <c r="B6" s="101"/>
      <c r="C6" s="103"/>
      <c r="D6" s="101"/>
      <c r="E6" s="103"/>
      <c r="F6" s="101"/>
      <c r="G6" s="103"/>
      <c r="H6" s="103"/>
      <c r="I6" s="100" t="s">
        <v>47</v>
      </c>
      <c r="J6" s="102" t="s">
        <v>2</v>
      </c>
      <c r="K6" s="100" t="s">
        <v>47</v>
      </c>
      <c r="L6" s="102" t="s">
        <v>3</v>
      </c>
      <c r="M6" s="101"/>
      <c r="N6" s="87"/>
      <c r="O6" s="42"/>
    </row>
    <row r="7" spans="1:15" s="39" customFormat="1" ht="24.75" customHeight="1">
      <c r="A7" s="88"/>
      <c r="B7" s="89" t="s">
        <v>60</v>
      </c>
      <c r="C7" s="89" t="s">
        <v>61</v>
      </c>
      <c r="D7" s="89" t="s">
        <v>62</v>
      </c>
      <c r="E7" s="89" t="s">
        <v>63</v>
      </c>
      <c r="F7" s="89" t="s">
        <v>64</v>
      </c>
      <c r="G7" s="89" t="s">
        <v>65</v>
      </c>
      <c r="H7" s="89" t="s">
        <v>66</v>
      </c>
      <c r="I7" s="101"/>
      <c r="J7" s="103"/>
      <c r="K7" s="101"/>
      <c r="L7" s="103"/>
      <c r="M7" s="90"/>
      <c r="N7" s="87"/>
      <c r="O7" s="42"/>
    </row>
    <row r="8" spans="1:15" s="39" customFormat="1" ht="24.75" customHeight="1">
      <c r="A8" s="91" t="s">
        <v>67</v>
      </c>
      <c r="B8" s="87"/>
      <c r="C8" s="87"/>
      <c r="D8" s="87"/>
      <c r="E8" s="87"/>
      <c r="F8" s="87"/>
      <c r="G8" s="87"/>
      <c r="H8" s="87"/>
      <c r="I8" s="89" t="s">
        <v>68</v>
      </c>
      <c r="J8" s="89" t="s">
        <v>69</v>
      </c>
      <c r="K8" s="89" t="s">
        <v>70</v>
      </c>
      <c r="L8" s="89" t="s">
        <v>71</v>
      </c>
      <c r="M8" s="89" t="s">
        <v>72</v>
      </c>
      <c r="N8" s="89" t="s">
        <v>67</v>
      </c>
      <c r="O8" s="42"/>
    </row>
    <row r="9" spans="1:15" s="39" customFormat="1" ht="24.75" customHeight="1">
      <c r="A9" s="43" t="s">
        <v>48</v>
      </c>
      <c r="B9" s="44">
        <v>31186</v>
      </c>
      <c r="C9" s="44">
        <v>93558</v>
      </c>
      <c r="D9" s="44">
        <v>0</v>
      </c>
      <c r="E9" s="44">
        <v>0</v>
      </c>
      <c r="F9" s="44">
        <v>291802</v>
      </c>
      <c r="G9" s="44">
        <v>875406</v>
      </c>
      <c r="H9" s="44">
        <v>27861393</v>
      </c>
      <c r="I9" s="44">
        <f>B9+F9</f>
        <v>322988</v>
      </c>
      <c r="J9" s="44">
        <f aca="true" t="shared" si="0" ref="I9:J13">C9+G9</f>
        <v>968964</v>
      </c>
      <c r="K9" s="44">
        <f>D9+F9</f>
        <v>291802</v>
      </c>
      <c r="L9" s="44">
        <f>E9+H9</f>
        <v>27861393</v>
      </c>
      <c r="M9" s="44">
        <f>B9+D9+F9</f>
        <v>322988</v>
      </c>
      <c r="N9" s="45" t="s">
        <v>48</v>
      </c>
      <c r="O9" s="42"/>
    </row>
    <row r="10" spans="1:15" s="39" customFormat="1" ht="24.75" customHeight="1">
      <c r="A10" s="46" t="s">
        <v>49</v>
      </c>
      <c r="B10" s="47">
        <v>4350</v>
      </c>
      <c r="C10" s="47">
        <v>13050</v>
      </c>
      <c r="D10" s="47">
        <v>0</v>
      </c>
      <c r="E10" s="47">
        <v>0</v>
      </c>
      <c r="F10" s="47">
        <v>12112</v>
      </c>
      <c r="G10" s="47">
        <v>36336</v>
      </c>
      <c r="H10" s="47">
        <v>1397439</v>
      </c>
      <c r="I10" s="47">
        <f t="shared" si="0"/>
        <v>16462</v>
      </c>
      <c r="J10" s="47">
        <f t="shared" si="0"/>
        <v>49386</v>
      </c>
      <c r="K10" s="47">
        <f>D10+F10</f>
        <v>12112</v>
      </c>
      <c r="L10" s="47">
        <f>E10+H10</f>
        <v>1397439</v>
      </c>
      <c r="M10" s="47">
        <f>B10+D10+F10</f>
        <v>16462</v>
      </c>
      <c r="N10" s="48" t="s">
        <v>50</v>
      </c>
      <c r="O10" s="42"/>
    </row>
    <row r="11" spans="1:15" s="39" customFormat="1" ht="24.75" customHeight="1">
      <c r="A11" s="46" t="s">
        <v>51</v>
      </c>
      <c r="B11" s="47">
        <v>670</v>
      </c>
      <c r="C11" s="47">
        <v>2010</v>
      </c>
      <c r="D11" s="47">
        <v>0</v>
      </c>
      <c r="E11" s="47">
        <v>0</v>
      </c>
      <c r="F11" s="47">
        <v>734</v>
      </c>
      <c r="G11" s="47">
        <v>2202</v>
      </c>
      <c r="H11" s="47">
        <v>28904</v>
      </c>
      <c r="I11" s="47">
        <f t="shared" si="0"/>
        <v>1404</v>
      </c>
      <c r="J11" s="47">
        <f t="shared" si="0"/>
        <v>4212</v>
      </c>
      <c r="K11" s="47">
        <f>D11+F11</f>
        <v>734</v>
      </c>
      <c r="L11" s="47">
        <f>E11+H11</f>
        <v>28904</v>
      </c>
      <c r="M11" s="47">
        <f>B11+D11+F11</f>
        <v>1404</v>
      </c>
      <c r="N11" s="48" t="s">
        <v>51</v>
      </c>
      <c r="O11" s="42"/>
    </row>
    <row r="12" spans="1:15" s="39" customFormat="1" ht="24.75" customHeight="1">
      <c r="A12" s="46" t="s">
        <v>73</v>
      </c>
      <c r="B12" s="47">
        <v>10878</v>
      </c>
      <c r="C12" s="47">
        <v>32634</v>
      </c>
      <c r="D12" s="47">
        <v>0</v>
      </c>
      <c r="E12" s="47">
        <v>0</v>
      </c>
      <c r="F12" s="47">
        <v>51487</v>
      </c>
      <c r="G12" s="47">
        <v>154461</v>
      </c>
      <c r="H12" s="49">
        <v>5530423</v>
      </c>
      <c r="I12" s="47">
        <f t="shared" si="0"/>
        <v>62365</v>
      </c>
      <c r="J12" s="47">
        <f t="shared" si="0"/>
        <v>187095</v>
      </c>
      <c r="K12" s="47">
        <f>D12+F12</f>
        <v>51487</v>
      </c>
      <c r="L12" s="47">
        <f>E12+H12</f>
        <v>5530423</v>
      </c>
      <c r="M12" s="47">
        <f>B12+D12+F12</f>
        <v>62365</v>
      </c>
      <c r="N12" s="48" t="s">
        <v>73</v>
      </c>
      <c r="O12" s="42"/>
    </row>
    <row r="13" spans="1:15" s="39" customFormat="1" ht="24.75" customHeight="1">
      <c r="A13" s="50" t="s">
        <v>52</v>
      </c>
      <c r="B13" s="51">
        <v>431</v>
      </c>
      <c r="C13" s="51">
        <v>1293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>
        <f t="shared" si="0"/>
        <v>431</v>
      </c>
      <c r="J13" s="51">
        <f t="shared" si="0"/>
        <v>1293</v>
      </c>
      <c r="K13" s="51">
        <f>D13+F13</f>
        <v>0</v>
      </c>
      <c r="L13" s="51">
        <f>E13+H13</f>
        <v>0</v>
      </c>
      <c r="M13" s="51">
        <f>B13+D13+F13</f>
        <v>431</v>
      </c>
      <c r="N13" s="53" t="s">
        <v>52</v>
      </c>
      <c r="O13" s="42"/>
    </row>
    <row r="14" spans="1:15" s="39" customFormat="1" ht="24.75" customHeight="1" thickBot="1">
      <c r="A14" s="54" t="s">
        <v>53</v>
      </c>
      <c r="B14" s="55">
        <f>SUM(B9:B13)</f>
        <v>47515</v>
      </c>
      <c r="C14" s="55">
        <f aca="true" t="shared" si="1" ref="C14:M14">SUM(C9:C13)</f>
        <v>142545</v>
      </c>
      <c r="D14" s="55">
        <f t="shared" si="1"/>
        <v>0</v>
      </c>
      <c r="E14" s="56">
        <f t="shared" si="1"/>
        <v>0</v>
      </c>
      <c r="F14" s="56">
        <f t="shared" si="1"/>
        <v>356135</v>
      </c>
      <c r="G14" s="56">
        <f t="shared" si="1"/>
        <v>1068405</v>
      </c>
      <c r="H14" s="57">
        <f t="shared" si="1"/>
        <v>34818159</v>
      </c>
      <c r="I14" s="55">
        <f t="shared" si="1"/>
        <v>403650</v>
      </c>
      <c r="J14" s="55">
        <f t="shared" si="1"/>
        <v>1210950</v>
      </c>
      <c r="K14" s="55">
        <f t="shared" si="1"/>
        <v>356135</v>
      </c>
      <c r="L14" s="55">
        <f t="shared" si="1"/>
        <v>34818159</v>
      </c>
      <c r="M14" s="55">
        <f t="shared" si="1"/>
        <v>403650</v>
      </c>
      <c r="N14" s="58" t="s">
        <v>53</v>
      </c>
      <c r="O14" s="42"/>
    </row>
    <row r="15" spans="1:14" s="39" customFormat="1" ht="24" customHeight="1" thickTop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3" s="39" customFormat="1" ht="29.25" customHeight="1" thickBot="1">
      <c r="A16" s="66" t="s">
        <v>75</v>
      </c>
      <c r="M16" s="40" t="s">
        <v>46</v>
      </c>
    </row>
    <row r="17" spans="1:15" s="39" customFormat="1" ht="24" customHeight="1" thickTop="1">
      <c r="A17" s="84" t="s">
        <v>54</v>
      </c>
      <c r="B17" s="104" t="s">
        <v>55</v>
      </c>
      <c r="C17" s="105"/>
      <c r="D17" s="104" t="s">
        <v>56</v>
      </c>
      <c r="E17" s="105"/>
      <c r="F17" s="104" t="s">
        <v>0</v>
      </c>
      <c r="G17" s="106"/>
      <c r="H17" s="105"/>
      <c r="I17" s="104" t="s">
        <v>57</v>
      </c>
      <c r="J17" s="106"/>
      <c r="K17" s="106"/>
      <c r="L17" s="106"/>
      <c r="M17" s="105"/>
      <c r="N17" s="85" t="s">
        <v>54</v>
      </c>
      <c r="O17" s="42"/>
    </row>
    <row r="18" spans="1:15" s="39" customFormat="1" ht="24" customHeight="1">
      <c r="A18" s="88"/>
      <c r="B18" s="100" t="s">
        <v>47</v>
      </c>
      <c r="C18" s="102" t="s">
        <v>2</v>
      </c>
      <c r="D18" s="100" t="s">
        <v>47</v>
      </c>
      <c r="E18" s="102" t="s">
        <v>3</v>
      </c>
      <c r="F18" s="100" t="s">
        <v>47</v>
      </c>
      <c r="G18" s="102" t="s">
        <v>2</v>
      </c>
      <c r="H18" s="102" t="s">
        <v>3</v>
      </c>
      <c r="I18" s="107" t="s">
        <v>58</v>
      </c>
      <c r="J18" s="108"/>
      <c r="K18" s="107" t="s">
        <v>59</v>
      </c>
      <c r="L18" s="108"/>
      <c r="M18" s="100" t="s">
        <v>47</v>
      </c>
      <c r="N18" s="87"/>
      <c r="O18" s="42"/>
    </row>
    <row r="19" spans="1:15" s="39" customFormat="1" ht="24" customHeight="1">
      <c r="A19" s="88"/>
      <c r="B19" s="101"/>
      <c r="C19" s="103"/>
      <c r="D19" s="101"/>
      <c r="E19" s="103"/>
      <c r="F19" s="101"/>
      <c r="G19" s="103"/>
      <c r="H19" s="103"/>
      <c r="I19" s="100" t="s">
        <v>47</v>
      </c>
      <c r="J19" s="102" t="s">
        <v>2</v>
      </c>
      <c r="K19" s="100" t="s">
        <v>47</v>
      </c>
      <c r="L19" s="102" t="s">
        <v>3</v>
      </c>
      <c r="M19" s="101"/>
      <c r="N19" s="87"/>
      <c r="O19" s="42"/>
    </row>
    <row r="20" spans="1:15" s="39" customFormat="1" ht="24" customHeight="1">
      <c r="A20" s="88"/>
      <c r="B20" s="89" t="s">
        <v>60</v>
      </c>
      <c r="C20" s="89" t="s">
        <v>61</v>
      </c>
      <c r="D20" s="89" t="s">
        <v>62</v>
      </c>
      <c r="E20" s="89" t="s">
        <v>63</v>
      </c>
      <c r="F20" s="89" t="s">
        <v>64</v>
      </c>
      <c r="G20" s="89" t="s">
        <v>65</v>
      </c>
      <c r="H20" s="89" t="s">
        <v>66</v>
      </c>
      <c r="I20" s="101"/>
      <c r="J20" s="103"/>
      <c r="K20" s="101"/>
      <c r="L20" s="103"/>
      <c r="M20" s="89"/>
      <c r="N20" s="87"/>
      <c r="O20" s="42"/>
    </row>
    <row r="21" spans="1:15" s="39" customFormat="1" ht="24" customHeight="1">
      <c r="A21" s="91" t="s">
        <v>67</v>
      </c>
      <c r="B21" s="87"/>
      <c r="C21" s="87"/>
      <c r="D21" s="87"/>
      <c r="E21" s="87"/>
      <c r="F21" s="87"/>
      <c r="G21" s="87"/>
      <c r="H21" s="87"/>
      <c r="I21" s="89" t="s">
        <v>68</v>
      </c>
      <c r="J21" s="89" t="s">
        <v>69</v>
      </c>
      <c r="K21" s="89" t="s">
        <v>70</v>
      </c>
      <c r="L21" s="89" t="s">
        <v>71</v>
      </c>
      <c r="M21" s="89" t="s">
        <v>72</v>
      </c>
      <c r="N21" s="89" t="s">
        <v>67</v>
      </c>
      <c r="O21" s="42"/>
    </row>
    <row r="22" spans="1:15" s="39" customFormat="1" ht="24" customHeight="1">
      <c r="A22" s="43" t="s">
        <v>48</v>
      </c>
      <c r="B22" s="60">
        <v>10704</v>
      </c>
      <c r="C22" s="60">
        <v>32028</v>
      </c>
      <c r="D22" s="60">
        <v>0</v>
      </c>
      <c r="E22" s="60">
        <v>0</v>
      </c>
      <c r="F22" s="60">
        <v>81070</v>
      </c>
      <c r="G22" s="60">
        <v>242475</v>
      </c>
      <c r="H22" s="60">
        <v>7010918</v>
      </c>
      <c r="I22" s="60">
        <f aca="true" t="shared" si="2" ref="I22:J26">B22+F22</f>
        <v>91774</v>
      </c>
      <c r="J22" s="60">
        <f t="shared" si="2"/>
        <v>274503</v>
      </c>
      <c r="K22" s="60">
        <f>D22+F22</f>
        <v>81070</v>
      </c>
      <c r="L22" s="60">
        <f>E22+H22</f>
        <v>7010918</v>
      </c>
      <c r="M22" s="60">
        <f>B22+D22+F22</f>
        <v>91774</v>
      </c>
      <c r="N22" s="45" t="s">
        <v>48</v>
      </c>
      <c r="O22" s="42"/>
    </row>
    <row r="23" spans="1:15" s="39" customFormat="1" ht="24" customHeight="1">
      <c r="A23" s="46" t="s">
        <v>49</v>
      </c>
      <c r="B23" s="61">
        <v>1430</v>
      </c>
      <c r="C23" s="61">
        <v>4279</v>
      </c>
      <c r="D23" s="61">
        <v>0</v>
      </c>
      <c r="E23" s="61">
        <v>0</v>
      </c>
      <c r="F23" s="61">
        <v>3532</v>
      </c>
      <c r="G23" s="61">
        <v>10562</v>
      </c>
      <c r="H23" s="61">
        <v>332155</v>
      </c>
      <c r="I23" s="61">
        <f t="shared" si="2"/>
        <v>4962</v>
      </c>
      <c r="J23" s="61">
        <f t="shared" si="2"/>
        <v>14841</v>
      </c>
      <c r="K23" s="61">
        <f>D23+F23</f>
        <v>3532</v>
      </c>
      <c r="L23" s="61">
        <f>E23+H23</f>
        <v>332155</v>
      </c>
      <c r="M23" s="61">
        <f>B23+D23+F23</f>
        <v>4962</v>
      </c>
      <c r="N23" s="48" t="s">
        <v>50</v>
      </c>
      <c r="O23" s="42"/>
    </row>
    <row r="24" spans="1:15" s="39" customFormat="1" ht="24" customHeight="1">
      <c r="A24" s="46" t="s">
        <v>51</v>
      </c>
      <c r="B24" s="61">
        <v>465</v>
      </c>
      <c r="C24" s="61">
        <v>1391</v>
      </c>
      <c r="D24" s="61">
        <v>0</v>
      </c>
      <c r="E24" s="61">
        <v>0</v>
      </c>
      <c r="F24" s="61">
        <v>688</v>
      </c>
      <c r="G24" s="61">
        <v>2060</v>
      </c>
      <c r="H24" s="61">
        <v>23369</v>
      </c>
      <c r="I24" s="61">
        <f t="shared" si="2"/>
        <v>1153</v>
      </c>
      <c r="J24" s="61">
        <f t="shared" si="2"/>
        <v>3451</v>
      </c>
      <c r="K24" s="61">
        <f>D24+F24</f>
        <v>688</v>
      </c>
      <c r="L24" s="61">
        <f>E24+H24</f>
        <v>23369</v>
      </c>
      <c r="M24" s="61">
        <f>B24+D24+F24</f>
        <v>1153</v>
      </c>
      <c r="N24" s="48" t="s">
        <v>51</v>
      </c>
      <c r="O24" s="42"/>
    </row>
    <row r="25" spans="1:15" s="39" customFormat="1" ht="24" customHeight="1">
      <c r="A25" s="46" t="s">
        <v>73</v>
      </c>
      <c r="B25" s="61">
        <v>3741</v>
      </c>
      <c r="C25" s="61">
        <v>11153</v>
      </c>
      <c r="D25" s="61">
        <v>0</v>
      </c>
      <c r="E25" s="61">
        <v>0</v>
      </c>
      <c r="F25" s="61">
        <v>15499</v>
      </c>
      <c r="G25" s="61">
        <v>46171</v>
      </c>
      <c r="H25" s="61">
        <v>1698289</v>
      </c>
      <c r="I25" s="61">
        <f t="shared" si="2"/>
        <v>19240</v>
      </c>
      <c r="J25" s="61">
        <f t="shared" si="2"/>
        <v>57324</v>
      </c>
      <c r="K25" s="61">
        <f>D25+F25</f>
        <v>15499</v>
      </c>
      <c r="L25" s="61">
        <f>E25+H25</f>
        <v>1698289</v>
      </c>
      <c r="M25" s="61">
        <f>B25+D25+F25</f>
        <v>19240</v>
      </c>
      <c r="N25" s="48" t="s">
        <v>73</v>
      </c>
      <c r="O25" s="42"/>
    </row>
    <row r="26" spans="1:15" s="39" customFormat="1" ht="24" customHeight="1">
      <c r="A26" s="50" t="s">
        <v>52</v>
      </c>
      <c r="B26" s="62">
        <v>177</v>
      </c>
      <c r="C26" s="62">
        <v>529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f t="shared" si="2"/>
        <v>177</v>
      </c>
      <c r="J26" s="62">
        <f t="shared" si="2"/>
        <v>529</v>
      </c>
      <c r="K26" s="62">
        <f>D26+F26</f>
        <v>0</v>
      </c>
      <c r="L26" s="62">
        <f>E26+H26</f>
        <v>0</v>
      </c>
      <c r="M26" s="62">
        <f>B26+D26+F26</f>
        <v>177</v>
      </c>
      <c r="N26" s="53" t="s">
        <v>52</v>
      </c>
      <c r="O26" s="42"/>
    </row>
    <row r="27" spans="1:15" s="39" customFormat="1" ht="24" customHeight="1" thickBot="1">
      <c r="A27" s="54" t="s">
        <v>53</v>
      </c>
      <c r="B27" s="63">
        <f aca="true" t="shared" si="3" ref="B27:M27">SUM(B22:B26)</f>
        <v>16517</v>
      </c>
      <c r="C27" s="63">
        <f t="shared" si="3"/>
        <v>49380</v>
      </c>
      <c r="D27" s="63">
        <f t="shared" si="3"/>
        <v>0</v>
      </c>
      <c r="E27" s="63">
        <f t="shared" si="3"/>
        <v>0</v>
      </c>
      <c r="F27" s="63">
        <f t="shared" si="3"/>
        <v>100789</v>
      </c>
      <c r="G27" s="63">
        <f t="shared" si="3"/>
        <v>301268</v>
      </c>
      <c r="H27" s="63">
        <f t="shared" si="3"/>
        <v>9064731</v>
      </c>
      <c r="I27" s="63">
        <f t="shared" si="3"/>
        <v>117306</v>
      </c>
      <c r="J27" s="63">
        <f t="shared" si="3"/>
        <v>350648</v>
      </c>
      <c r="K27" s="63">
        <f t="shared" si="3"/>
        <v>100789</v>
      </c>
      <c r="L27" s="63">
        <f t="shared" si="3"/>
        <v>9064731</v>
      </c>
      <c r="M27" s="63">
        <f t="shared" si="3"/>
        <v>117306</v>
      </c>
      <c r="N27" s="58" t="s">
        <v>53</v>
      </c>
      <c r="O27" s="42"/>
    </row>
    <row r="28" spans="1:14" s="39" customFormat="1" ht="24" customHeight="1" thickTop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3" s="39" customFormat="1" ht="29.25" customHeight="1" thickBot="1">
      <c r="A29" s="66" t="s">
        <v>76</v>
      </c>
      <c r="M29" s="40" t="s">
        <v>46</v>
      </c>
    </row>
    <row r="30" spans="1:15" s="39" customFormat="1" ht="24" customHeight="1" thickTop="1">
      <c r="A30" s="84" t="s">
        <v>54</v>
      </c>
      <c r="B30" s="104" t="s">
        <v>55</v>
      </c>
      <c r="C30" s="105"/>
      <c r="D30" s="104" t="s">
        <v>56</v>
      </c>
      <c r="E30" s="105"/>
      <c r="F30" s="104" t="s">
        <v>0</v>
      </c>
      <c r="G30" s="106"/>
      <c r="H30" s="105"/>
      <c r="I30" s="104" t="s">
        <v>57</v>
      </c>
      <c r="J30" s="106"/>
      <c r="K30" s="106"/>
      <c r="L30" s="106"/>
      <c r="M30" s="105"/>
      <c r="N30" s="85" t="s">
        <v>54</v>
      </c>
      <c r="O30" s="42"/>
    </row>
    <row r="31" spans="1:15" s="39" customFormat="1" ht="24" customHeight="1">
      <c r="A31" s="88"/>
      <c r="B31" s="100" t="s">
        <v>47</v>
      </c>
      <c r="C31" s="102" t="s">
        <v>2</v>
      </c>
      <c r="D31" s="100" t="s">
        <v>47</v>
      </c>
      <c r="E31" s="102" t="s">
        <v>3</v>
      </c>
      <c r="F31" s="100" t="s">
        <v>47</v>
      </c>
      <c r="G31" s="102" t="s">
        <v>2</v>
      </c>
      <c r="H31" s="102" t="s">
        <v>3</v>
      </c>
      <c r="I31" s="107" t="s">
        <v>58</v>
      </c>
      <c r="J31" s="108"/>
      <c r="K31" s="107" t="s">
        <v>59</v>
      </c>
      <c r="L31" s="108"/>
      <c r="M31" s="100" t="s">
        <v>47</v>
      </c>
      <c r="N31" s="87"/>
      <c r="O31" s="42"/>
    </row>
    <row r="32" spans="1:15" s="39" customFormat="1" ht="24" customHeight="1">
      <c r="A32" s="88"/>
      <c r="B32" s="101"/>
      <c r="C32" s="103"/>
      <c r="D32" s="101"/>
      <c r="E32" s="103"/>
      <c r="F32" s="101"/>
      <c r="G32" s="103"/>
      <c r="H32" s="103"/>
      <c r="I32" s="100" t="s">
        <v>47</v>
      </c>
      <c r="J32" s="102" t="s">
        <v>2</v>
      </c>
      <c r="K32" s="100" t="s">
        <v>47</v>
      </c>
      <c r="L32" s="102" t="s">
        <v>3</v>
      </c>
      <c r="M32" s="101"/>
      <c r="N32" s="87"/>
      <c r="O32" s="42"/>
    </row>
    <row r="33" spans="1:15" s="39" customFormat="1" ht="24" customHeight="1">
      <c r="A33" s="88"/>
      <c r="B33" s="89" t="s">
        <v>60</v>
      </c>
      <c r="C33" s="89" t="s">
        <v>61</v>
      </c>
      <c r="D33" s="89" t="s">
        <v>62</v>
      </c>
      <c r="E33" s="89" t="s">
        <v>63</v>
      </c>
      <c r="F33" s="89" t="s">
        <v>64</v>
      </c>
      <c r="G33" s="89" t="s">
        <v>65</v>
      </c>
      <c r="H33" s="89" t="s">
        <v>66</v>
      </c>
      <c r="I33" s="101"/>
      <c r="J33" s="103"/>
      <c r="K33" s="101"/>
      <c r="L33" s="103"/>
      <c r="M33" s="89"/>
      <c r="N33" s="87"/>
      <c r="O33" s="42"/>
    </row>
    <row r="34" spans="1:15" s="39" customFormat="1" ht="24" customHeight="1">
      <c r="A34" s="91" t="s">
        <v>67</v>
      </c>
      <c r="B34" s="87"/>
      <c r="C34" s="87"/>
      <c r="D34" s="87"/>
      <c r="E34" s="87"/>
      <c r="F34" s="87"/>
      <c r="G34" s="87"/>
      <c r="H34" s="87"/>
      <c r="I34" s="89" t="s">
        <v>68</v>
      </c>
      <c r="J34" s="89" t="s">
        <v>69</v>
      </c>
      <c r="K34" s="89" t="s">
        <v>70</v>
      </c>
      <c r="L34" s="89" t="s">
        <v>71</v>
      </c>
      <c r="M34" s="89" t="s">
        <v>72</v>
      </c>
      <c r="N34" s="89" t="s">
        <v>67</v>
      </c>
      <c r="O34" s="42"/>
    </row>
    <row r="35" spans="1:15" s="39" customFormat="1" ht="24" customHeight="1">
      <c r="A35" s="43" t="s">
        <v>48</v>
      </c>
      <c r="B35" s="60">
        <f>B9+B22</f>
        <v>41890</v>
      </c>
      <c r="C35" s="60">
        <f aca="true" t="shared" si="4" ref="C35:M35">C9+C22</f>
        <v>125586</v>
      </c>
      <c r="D35" s="60">
        <f t="shared" si="4"/>
        <v>0</v>
      </c>
      <c r="E35" s="60">
        <f t="shared" si="4"/>
        <v>0</v>
      </c>
      <c r="F35" s="60">
        <f t="shared" si="4"/>
        <v>372872</v>
      </c>
      <c r="G35" s="60">
        <f t="shared" si="4"/>
        <v>1117881</v>
      </c>
      <c r="H35" s="60">
        <f t="shared" si="4"/>
        <v>34872311</v>
      </c>
      <c r="I35" s="60">
        <f t="shared" si="4"/>
        <v>414762</v>
      </c>
      <c r="J35" s="60">
        <f t="shared" si="4"/>
        <v>1243467</v>
      </c>
      <c r="K35" s="60">
        <f t="shared" si="4"/>
        <v>372872</v>
      </c>
      <c r="L35" s="60">
        <f t="shared" si="4"/>
        <v>34872311</v>
      </c>
      <c r="M35" s="60">
        <f t="shared" si="4"/>
        <v>414762</v>
      </c>
      <c r="N35" s="45" t="s">
        <v>48</v>
      </c>
      <c r="O35" s="42"/>
    </row>
    <row r="36" spans="1:15" s="39" customFormat="1" ht="24" customHeight="1">
      <c r="A36" s="46" t="s">
        <v>49</v>
      </c>
      <c r="B36" s="61">
        <f aca="true" t="shared" si="5" ref="B36:M36">B10+B23</f>
        <v>5780</v>
      </c>
      <c r="C36" s="61">
        <f t="shared" si="5"/>
        <v>17329</v>
      </c>
      <c r="D36" s="61">
        <f t="shared" si="5"/>
        <v>0</v>
      </c>
      <c r="E36" s="61">
        <f t="shared" si="5"/>
        <v>0</v>
      </c>
      <c r="F36" s="61">
        <f t="shared" si="5"/>
        <v>15644</v>
      </c>
      <c r="G36" s="61">
        <f t="shared" si="5"/>
        <v>46898</v>
      </c>
      <c r="H36" s="61">
        <f t="shared" si="5"/>
        <v>1729594</v>
      </c>
      <c r="I36" s="61">
        <f t="shared" si="5"/>
        <v>21424</v>
      </c>
      <c r="J36" s="61">
        <f t="shared" si="5"/>
        <v>64227</v>
      </c>
      <c r="K36" s="61">
        <f t="shared" si="5"/>
        <v>15644</v>
      </c>
      <c r="L36" s="61">
        <f t="shared" si="5"/>
        <v>1729594</v>
      </c>
      <c r="M36" s="61">
        <f t="shared" si="5"/>
        <v>21424</v>
      </c>
      <c r="N36" s="48" t="s">
        <v>50</v>
      </c>
      <c r="O36" s="42"/>
    </row>
    <row r="37" spans="1:15" s="39" customFormat="1" ht="24" customHeight="1">
      <c r="A37" s="46" t="s">
        <v>51</v>
      </c>
      <c r="B37" s="61">
        <f aca="true" t="shared" si="6" ref="B37:M37">B11+B24</f>
        <v>1135</v>
      </c>
      <c r="C37" s="61">
        <f t="shared" si="6"/>
        <v>3401</v>
      </c>
      <c r="D37" s="61">
        <f t="shared" si="6"/>
        <v>0</v>
      </c>
      <c r="E37" s="61">
        <f t="shared" si="6"/>
        <v>0</v>
      </c>
      <c r="F37" s="61">
        <f t="shared" si="6"/>
        <v>1422</v>
      </c>
      <c r="G37" s="61">
        <f t="shared" si="6"/>
        <v>4262</v>
      </c>
      <c r="H37" s="61">
        <f t="shared" si="6"/>
        <v>52273</v>
      </c>
      <c r="I37" s="61">
        <f t="shared" si="6"/>
        <v>2557</v>
      </c>
      <c r="J37" s="61">
        <f t="shared" si="6"/>
        <v>7663</v>
      </c>
      <c r="K37" s="61">
        <f t="shared" si="6"/>
        <v>1422</v>
      </c>
      <c r="L37" s="61">
        <f t="shared" si="6"/>
        <v>52273</v>
      </c>
      <c r="M37" s="61">
        <f t="shared" si="6"/>
        <v>2557</v>
      </c>
      <c r="N37" s="48" t="s">
        <v>51</v>
      </c>
      <c r="O37" s="42"/>
    </row>
    <row r="38" spans="1:15" s="39" customFormat="1" ht="24" customHeight="1">
      <c r="A38" s="46" t="s">
        <v>73</v>
      </c>
      <c r="B38" s="61">
        <f aca="true" t="shared" si="7" ref="B38:M38">B12+B25</f>
        <v>14619</v>
      </c>
      <c r="C38" s="61">
        <f t="shared" si="7"/>
        <v>43787</v>
      </c>
      <c r="D38" s="61">
        <f t="shared" si="7"/>
        <v>0</v>
      </c>
      <c r="E38" s="61">
        <f t="shared" si="7"/>
        <v>0</v>
      </c>
      <c r="F38" s="61">
        <f t="shared" si="7"/>
        <v>66986</v>
      </c>
      <c r="G38" s="61">
        <f t="shared" si="7"/>
        <v>200632</v>
      </c>
      <c r="H38" s="61">
        <f t="shared" si="7"/>
        <v>7228712</v>
      </c>
      <c r="I38" s="61">
        <f t="shared" si="7"/>
        <v>81605</v>
      </c>
      <c r="J38" s="61">
        <f t="shared" si="7"/>
        <v>244419</v>
      </c>
      <c r="K38" s="61">
        <f t="shared" si="7"/>
        <v>66986</v>
      </c>
      <c r="L38" s="61">
        <f t="shared" si="7"/>
        <v>7228712</v>
      </c>
      <c r="M38" s="61">
        <f t="shared" si="7"/>
        <v>81605</v>
      </c>
      <c r="N38" s="48" t="s">
        <v>73</v>
      </c>
      <c r="O38" s="42"/>
    </row>
    <row r="39" spans="1:15" s="39" customFormat="1" ht="24" customHeight="1">
      <c r="A39" s="50" t="s">
        <v>52</v>
      </c>
      <c r="B39" s="62">
        <f aca="true" t="shared" si="8" ref="B39:M39">B13+B26</f>
        <v>608</v>
      </c>
      <c r="C39" s="62">
        <f t="shared" si="8"/>
        <v>1822</v>
      </c>
      <c r="D39" s="62">
        <f t="shared" si="8"/>
        <v>0</v>
      </c>
      <c r="E39" s="62">
        <f t="shared" si="8"/>
        <v>0</v>
      </c>
      <c r="F39" s="62">
        <f t="shared" si="8"/>
        <v>0</v>
      </c>
      <c r="G39" s="62">
        <f t="shared" si="8"/>
        <v>0</v>
      </c>
      <c r="H39" s="62">
        <f t="shared" si="8"/>
        <v>0</v>
      </c>
      <c r="I39" s="62">
        <f t="shared" si="8"/>
        <v>608</v>
      </c>
      <c r="J39" s="62">
        <f t="shared" si="8"/>
        <v>1822</v>
      </c>
      <c r="K39" s="62">
        <f t="shared" si="8"/>
        <v>0</v>
      </c>
      <c r="L39" s="62">
        <f t="shared" si="8"/>
        <v>0</v>
      </c>
      <c r="M39" s="62">
        <f t="shared" si="8"/>
        <v>608</v>
      </c>
      <c r="N39" s="53" t="s">
        <v>52</v>
      </c>
      <c r="O39" s="42"/>
    </row>
    <row r="40" spans="1:15" s="39" customFormat="1" ht="24" customHeight="1" thickBot="1">
      <c r="A40" s="54" t="s">
        <v>53</v>
      </c>
      <c r="B40" s="63">
        <f aca="true" t="shared" si="9" ref="B40:M40">B14+B27</f>
        <v>64032</v>
      </c>
      <c r="C40" s="63">
        <f t="shared" si="9"/>
        <v>191925</v>
      </c>
      <c r="D40" s="63">
        <f t="shared" si="9"/>
        <v>0</v>
      </c>
      <c r="E40" s="63">
        <f t="shared" si="9"/>
        <v>0</v>
      </c>
      <c r="F40" s="63">
        <f t="shared" si="9"/>
        <v>456924</v>
      </c>
      <c r="G40" s="63">
        <f t="shared" si="9"/>
        <v>1369673</v>
      </c>
      <c r="H40" s="63">
        <f t="shared" si="9"/>
        <v>43882890</v>
      </c>
      <c r="I40" s="63">
        <f t="shared" si="9"/>
        <v>520956</v>
      </c>
      <c r="J40" s="63">
        <f t="shared" si="9"/>
        <v>1561598</v>
      </c>
      <c r="K40" s="63">
        <f t="shared" si="9"/>
        <v>456924</v>
      </c>
      <c r="L40" s="63">
        <f t="shared" si="9"/>
        <v>43882890</v>
      </c>
      <c r="M40" s="63">
        <f t="shared" si="9"/>
        <v>520956</v>
      </c>
      <c r="N40" s="58" t="s">
        <v>53</v>
      </c>
      <c r="O40" s="42"/>
    </row>
    <row r="41" spans="1:14" s="39" customFormat="1" ht="4.5" customHeight="1" thickTop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="39" customFormat="1" ht="17.25"/>
  </sheetData>
  <mergeCells count="54">
    <mergeCell ref="I18:J18"/>
    <mergeCell ref="K18:L18"/>
    <mergeCell ref="I30:M30"/>
    <mergeCell ref="I31:J31"/>
    <mergeCell ref="K31:L31"/>
    <mergeCell ref="M18:M19"/>
    <mergeCell ref="I19:I20"/>
    <mergeCell ref="J19:J20"/>
    <mergeCell ref="K19:K20"/>
    <mergeCell ref="L19:L20"/>
    <mergeCell ref="I4:M4"/>
    <mergeCell ref="I5:J5"/>
    <mergeCell ref="K5:L5"/>
    <mergeCell ref="I17:M17"/>
    <mergeCell ref="I6:I7"/>
    <mergeCell ref="J6:J7"/>
    <mergeCell ref="K6:K7"/>
    <mergeCell ref="L6:L7"/>
    <mergeCell ref="M5:M6"/>
    <mergeCell ref="B4:C4"/>
    <mergeCell ref="D4:E4"/>
    <mergeCell ref="F4:H4"/>
    <mergeCell ref="B5:B6"/>
    <mergeCell ref="C5:C6"/>
    <mergeCell ref="E5:E6"/>
    <mergeCell ref="D5:D6"/>
    <mergeCell ref="F5:F6"/>
    <mergeCell ref="G5:G6"/>
    <mergeCell ref="H5:H6"/>
    <mergeCell ref="B17:C17"/>
    <mergeCell ref="D17:E17"/>
    <mergeCell ref="F17:H17"/>
    <mergeCell ref="B18:B19"/>
    <mergeCell ref="C18:C19"/>
    <mergeCell ref="D18:D19"/>
    <mergeCell ref="E18:E19"/>
    <mergeCell ref="F18:F19"/>
    <mergeCell ref="G18:G19"/>
    <mergeCell ref="H18:H19"/>
    <mergeCell ref="B30:C30"/>
    <mergeCell ref="D30:E30"/>
    <mergeCell ref="F30:H30"/>
    <mergeCell ref="B31:B32"/>
    <mergeCell ref="C31:C32"/>
    <mergeCell ref="D31:D32"/>
    <mergeCell ref="E31:E32"/>
    <mergeCell ref="F31:F32"/>
    <mergeCell ref="G31:G32"/>
    <mergeCell ref="H31:H32"/>
    <mergeCell ref="M31:M32"/>
    <mergeCell ref="I32:I33"/>
    <mergeCell ref="J32:J33"/>
    <mergeCell ref="K32:K33"/>
    <mergeCell ref="L32:L33"/>
  </mergeCells>
  <printOptions verticalCentered="1"/>
  <pageMargins left="0.5905511811023623" right="0.3937007874015748" top="0.5905511811023623" bottom="0.5905511811023623" header="0" footer="0.11811023622047245"/>
  <pageSetup horizontalDpi="600" verticalDpi="600" orientation="landscape" paperSize="9" scale="59" r:id="rId2"/>
  <rowBreaks count="1" manualBreakCount="1">
    <brk id="47" max="6553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2013-02-19T01:34:45Z</cp:lastPrinted>
  <dcterms:created xsi:type="dcterms:W3CDTF">1999-11-16T08:10:00Z</dcterms:created>
  <dcterms:modified xsi:type="dcterms:W3CDTF">2013-05-09T02:07:52Z</dcterms:modified>
  <cp:category/>
  <cp:version/>
  <cp:contentType/>
  <cp:contentStatus/>
</cp:coreProperties>
</file>