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gihruk\Documents\ＳＣ\その他業務\HP\入域観光客数新HP\入域観光客数概況・月報統合\"/>
    </mc:Choice>
  </mc:AlternateContent>
  <bookViews>
    <workbookView xWindow="120" yWindow="30" windowWidth="14955" windowHeight="9000"/>
  </bookViews>
  <sheets>
    <sheet name="平成13年" sheetId="32" r:id="rId1"/>
    <sheet name="１月" sheetId="17" r:id="rId2"/>
    <sheet name="２月" sheetId="18" r:id="rId3"/>
    <sheet name="３月" sheetId="19" r:id="rId4"/>
    <sheet name="４月" sheetId="20" r:id="rId5"/>
    <sheet name="5月" sheetId="21" r:id="rId6"/>
    <sheet name="６月" sheetId="22" r:id="rId7"/>
    <sheet name="７月" sheetId="23" r:id="rId8"/>
    <sheet name="８月" sheetId="24" r:id="rId9"/>
    <sheet name="９月" sheetId="25" r:id="rId10"/>
    <sheet name="10月" sheetId="26" r:id="rId11"/>
    <sheet name="11月" sheetId="27" r:id="rId12"/>
    <sheet name="12月" sheetId="28" r:id="rId13"/>
    <sheet name="月別入域観光客数の推移" sheetId="30" r:id="rId14"/>
    <sheet name="グラフ" sheetId="33" r:id="rId15"/>
  </sheets>
  <definedNames>
    <definedName name="_13G1_">#REF!</definedName>
    <definedName name="_26G2_">#REF!</definedName>
    <definedName name="_39G3_">#REF!</definedName>
    <definedName name="_G1">#REF!</definedName>
    <definedName name="_G2">#REF!</definedName>
    <definedName name="_G3">#REF!</definedName>
    <definedName name="G" localSheetId="14">#REF!</definedName>
    <definedName name="G">#REF!</definedName>
    <definedName name="MACRO" localSheetId="14">#REF!</definedName>
    <definedName name="MACRO">#REF!</definedName>
    <definedName name="p">#REF!</definedName>
    <definedName name="PRINT" localSheetId="14">#REF!</definedName>
    <definedName name="PRINT">#REF!</definedName>
    <definedName name="_xlnm.Print_Area" localSheetId="14">グラフ!$A$1:$P$18</definedName>
    <definedName name="prntg3" localSheetId="14">#REF!</definedName>
    <definedName name="prntg3">#REF!</definedName>
    <definedName name="psDKDKRTopRTm3TB0TB4TB0TB0TB25.">#REF!</definedName>
  </definedNames>
  <calcPr calcId="162913"/>
</workbook>
</file>

<file path=xl/calcChain.xml><?xml version="1.0" encoding="utf-8"?>
<calcChain xmlns="http://schemas.openxmlformats.org/spreadsheetml/2006/main">
  <c r="A1" i="33" l="1"/>
  <c r="O17" i="33"/>
  <c r="O16" i="33"/>
  <c r="O15" i="33"/>
  <c r="O14" i="33"/>
  <c r="D15" i="32" l="1"/>
  <c r="C15" i="32"/>
  <c r="D14" i="32"/>
  <c r="C14" i="32"/>
  <c r="B14" i="32" s="1"/>
  <c r="D13" i="32"/>
  <c r="C13" i="32"/>
  <c r="D12" i="32"/>
  <c r="C12" i="32"/>
  <c r="D11" i="32"/>
  <c r="C11" i="32"/>
  <c r="D10" i="32"/>
  <c r="C10" i="32"/>
  <c r="D9" i="32"/>
  <c r="C9" i="32"/>
  <c r="D8" i="32"/>
  <c r="C8" i="32"/>
  <c r="B8" i="32" s="1"/>
  <c r="D7" i="32"/>
  <c r="C7" i="32"/>
  <c r="D6" i="32"/>
  <c r="C6" i="32"/>
  <c r="D5" i="32"/>
  <c r="C5" i="32"/>
  <c r="D4" i="32"/>
  <c r="C4" i="32"/>
  <c r="B15" i="32"/>
  <c r="B13" i="32"/>
  <c r="B11" i="32"/>
  <c r="B9" i="32"/>
  <c r="B7" i="32"/>
  <c r="B6" i="32"/>
  <c r="B5" i="32"/>
  <c r="C16" i="32" l="1"/>
  <c r="D16" i="32"/>
  <c r="B10" i="32"/>
  <c r="B12" i="32"/>
  <c r="B4" i="32"/>
  <c r="E1" i="19"/>
  <c r="A1" i="19"/>
  <c r="E1" i="20"/>
  <c r="A1" i="20"/>
  <c r="E1" i="21"/>
  <c r="A1" i="21"/>
  <c r="E1" i="22"/>
  <c r="A1" i="22"/>
  <c r="E1" i="23"/>
  <c r="A1" i="23"/>
  <c r="E1" i="24"/>
  <c r="A1" i="24"/>
  <c r="E1" i="25"/>
  <c r="A1" i="25"/>
  <c r="E1" i="26"/>
  <c r="A1" i="26"/>
  <c r="E1" i="27"/>
  <c r="A1" i="27"/>
  <c r="E1" i="28"/>
  <c r="A1" i="28"/>
  <c r="E1" i="18"/>
  <c r="A1" i="18"/>
  <c r="A1" i="30"/>
  <c r="A1" i="17"/>
  <c r="E1" i="17"/>
  <c r="B16" i="32" l="1"/>
  <c r="P17" i="30"/>
  <c r="N17" i="30"/>
  <c r="L17" i="30"/>
  <c r="P16" i="30"/>
  <c r="N16" i="30"/>
  <c r="L16" i="30"/>
  <c r="P15" i="30"/>
  <c r="N15" i="30"/>
  <c r="L15" i="30"/>
  <c r="P14" i="30"/>
  <c r="N14" i="30"/>
  <c r="L14" i="30"/>
  <c r="P13" i="30"/>
  <c r="N13" i="30"/>
  <c r="L13" i="30"/>
  <c r="P12" i="30"/>
  <c r="N12" i="30"/>
  <c r="L12" i="30"/>
  <c r="P11" i="30"/>
  <c r="N11" i="30"/>
  <c r="L11" i="30"/>
  <c r="P10" i="30"/>
  <c r="N10" i="30"/>
  <c r="L10" i="30"/>
  <c r="P9" i="30"/>
  <c r="N9" i="30"/>
  <c r="L9" i="30"/>
  <c r="P8" i="30"/>
  <c r="N8" i="30"/>
  <c r="L8" i="30"/>
  <c r="P7" i="30"/>
  <c r="N7" i="30"/>
  <c r="L7" i="30"/>
  <c r="E7" i="30"/>
  <c r="E8" i="30" s="1"/>
  <c r="C7" i="30"/>
  <c r="C8" i="30" s="1"/>
  <c r="C9" i="30" s="1"/>
  <c r="C10" i="30" s="1"/>
  <c r="C11" i="30" s="1"/>
  <c r="C12" i="30" s="1"/>
  <c r="C13" i="30" s="1"/>
  <c r="C14" i="30" s="1"/>
  <c r="C15" i="30" s="1"/>
  <c r="C16" i="30" s="1"/>
  <c r="C17" i="30" s="1"/>
  <c r="C18" i="30" s="1"/>
  <c r="P6" i="30"/>
  <c r="O6" i="30"/>
  <c r="N6" i="30"/>
  <c r="L6" i="30"/>
  <c r="I6" i="30"/>
  <c r="I7" i="30" s="1"/>
  <c r="G6" i="30"/>
  <c r="G7" i="30" s="1"/>
  <c r="E6" i="30"/>
  <c r="M6" i="30" s="1"/>
  <c r="C6" i="30"/>
  <c r="M8" i="30" l="1"/>
  <c r="E9" i="30"/>
  <c r="G8" i="30"/>
  <c r="O7" i="30"/>
  <c r="I8" i="30"/>
  <c r="Q7" i="30"/>
  <c r="M7" i="30"/>
  <c r="Q6" i="30"/>
  <c r="E10" i="30" l="1"/>
  <c r="M9" i="30"/>
  <c r="I9" i="30"/>
  <c r="Q8" i="30"/>
  <c r="G9" i="30"/>
  <c r="O8" i="30"/>
  <c r="G10" i="30" l="1"/>
  <c r="O9" i="30"/>
  <c r="M10" i="30"/>
  <c r="E11" i="30"/>
  <c r="Q9" i="30"/>
  <c r="I10" i="30"/>
  <c r="E12" i="30" l="1"/>
  <c r="M11" i="30"/>
  <c r="I11" i="30"/>
  <c r="Q10" i="30"/>
  <c r="O10" i="30"/>
  <c r="G11" i="30"/>
  <c r="G12" i="30" l="1"/>
  <c r="O11" i="30"/>
  <c r="Q11" i="30"/>
  <c r="I12" i="30"/>
  <c r="M12" i="30"/>
  <c r="E13" i="30"/>
  <c r="E14" i="30" l="1"/>
  <c r="M13" i="30"/>
  <c r="O12" i="30"/>
  <c r="G13" i="30"/>
  <c r="I13" i="30"/>
  <c r="Q12" i="30"/>
  <c r="I14" i="30" l="1"/>
  <c r="Q13" i="30"/>
  <c r="M14" i="30"/>
  <c r="E15" i="30"/>
  <c r="G14" i="30"/>
  <c r="O13" i="30"/>
  <c r="G15" i="30" l="1"/>
  <c r="O14" i="30"/>
  <c r="I15" i="30"/>
  <c r="Q14" i="30"/>
  <c r="E16" i="30"/>
  <c r="M15" i="30"/>
  <c r="Q15" i="30" l="1"/>
  <c r="I16" i="30"/>
  <c r="M16" i="30"/>
  <c r="E17" i="30"/>
  <c r="G16" i="30"/>
  <c r="O15" i="30"/>
  <c r="E18" i="30" l="1"/>
  <c r="M18" i="30" s="1"/>
  <c r="M17" i="30"/>
  <c r="I17" i="30"/>
  <c r="Q16" i="30"/>
  <c r="O16" i="30"/>
  <c r="G17" i="30"/>
  <c r="G18" i="30" l="1"/>
  <c r="O18" i="30" s="1"/>
  <c r="O17" i="30"/>
  <c r="I18" i="30"/>
  <c r="Q17" i="30"/>
  <c r="Q18" i="30" l="1"/>
</calcChain>
</file>

<file path=xl/sharedStrings.xml><?xml version="1.0" encoding="utf-8"?>
<sst xmlns="http://schemas.openxmlformats.org/spreadsheetml/2006/main" count="1455" uniqueCount="161">
  <si>
    <t>　第１表  　入 域 者 数</t>
  </si>
  <si>
    <t>(単位:人、％)</t>
  </si>
  <si>
    <t>　第２表  　空 海 路 別 入 域 観 光 客 数</t>
  </si>
  <si>
    <t xml:space="preserve">   (単位:人、％)</t>
  </si>
  <si>
    <t>区分</t>
  </si>
  <si>
    <t>入域者</t>
  </si>
  <si>
    <t>入 域 観 光 客 数</t>
  </si>
  <si>
    <t>総        数</t>
  </si>
  <si>
    <t>空        路</t>
  </si>
  <si>
    <t>海        路</t>
  </si>
  <si>
    <t xml:space="preserve"> 年 月</t>
  </si>
  <si>
    <t>総  数</t>
  </si>
  <si>
    <t>総数</t>
  </si>
  <si>
    <t>県外</t>
  </si>
  <si>
    <t>外国</t>
  </si>
  <si>
    <t>県内</t>
  </si>
  <si>
    <t>年月</t>
  </si>
  <si>
    <t>実</t>
  </si>
  <si>
    <t>月</t>
  </si>
  <si>
    <t>実  月</t>
  </si>
  <si>
    <t>間</t>
  </si>
  <si>
    <t>増減数</t>
  </si>
  <si>
    <t xml:space="preserve">    間</t>
  </si>
  <si>
    <t>前年比</t>
  </si>
  <si>
    <t>累</t>
  </si>
  <si>
    <t xml:space="preserve">    累</t>
  </si>
  <si>
    <t>数</t>
  </si>
  <si>
    <t>計</t>
  </si>
  <si>
    <t>数  計</t>
  </si>
  <si>
    <t>今  月</t>
  </si>
  <si>
    <t>構成比</t>
  </si>
  <si>
    <t>累  計</t>
  </si>
  <si>
    <t>　第３表  　航 路 別 入 域 観 光 客 数</t>
  </si>
  <si>
    <t>そ  の  他</t>
  </si>
  <si>
    <t>札幌</t>
  </si>
  <si>
    <t>仙台</t>
  </si>
  <si>
    <t>小松</t>
  </si>
  <si>
    <t>東京</t>
  </si>
  <si>
    <t>名古屋</t>
  </si>
  <si>
    <t>阪神</t>
  </si>
  <si>
    <t>広島</t>
  </si>
  <si>
    <t>岡山</t>
  </si>
  <si>
    <t>松山</t>
  </si>
  <si>
    <t>高松</t>
  </si>
  <si>
    <t>福岡</t>
  </si>
  <si>
    <t>長崎</t>
  </si>
  <si>
    <t>熊本</t>
  </si>
  <si>
    <t>大分</t>
  </si>
  <si>
    <t>宮崎</t>
  </si>
  <si>
    <t>鹿児島</t>
  </si>
  <si>
    <t>福島</t>
  </si>
  <si>
    <t>新潟</t>
  </si>
  <si>
    <t>花巻</t>
  </si>
  <si>
    <t>秋田</t>
  </si>
  <si>
    <t>高知</t>
  </si>
  <si>
    <t>青森</t>
  </si>
  <si>
    <t>13年1月</t>
    <rPh sb="4" eb="5">
      <t>ツキ</t>
    </rPh>
    <phoneticPr fontId="2"/>
  </si>
  <si>
    <t>山口</t>
    <rPh sb="0" eb="1">
      <t>ヤマグチ</t>
    </rPh>
    <phoneticPr fontId="2"/>
  </si>
  <si>
    <t>出雲</t>
    <rPh sb="0" eb="1">
      <t>イズモ</t>
    </rPh>
    <phoneticPr fontId="2"/>
  </si>
  <si>
    <t>宇部</t>
    <rPh sb="0" eb="1">
      <t>ウベ</t>
    </rPh>
    <phoneticPr fontId="2"/>
  </si>
  <si>
    <t>13年1月</t>
  </si>
  <si>
    <t>12年1月</t>
  </si>
  <si>
    <t>13年2月</t>
    <rPh sb="4" eb="5">
      <t>ツキ</t>
    </rPh>
    <phoneticPr fontId="2"/>
  </si>
  <si>
    <t>鳥取</t>
    <rPh sb="0" eb="1">
      <t>トットリ</t>
    </rPh>
    <phoneticPr fontId="2"/>
  </si>
  <si>
    <t>皆減</t>
    <rPh sb="0" eb="1">
      <t>カイゲ</t>
    </rPh>
    <rPh sb="1" eb="2">
      <t>ゲン</t>
    </rPh>
    <phoneticPr fontId="2"/>
  </si>
  <si>
    <t>皆増</t>
    <rPh sb="0" eb="1">
      <t>カイゾ</t>
    </rPh>
    <rPh sb="1" eb="2">
      <t>ゾウ</t>
    </rPh>
    <phoneticPr fontId="2"/>
  </si>
  <si>
    <t>13年2月</t>
  </si>
  <si>
    <t>12年2月</t>
  </si>
  <si>
    <t>13年3月</t>
    <rPh sb="4" eb="5">
      <t>ツキ</t>
    </rPh>
    <phoneticPr fontId="2"/>
  </si>
  <si>
    <t>13年3月</t>
  </si>
  <si>
    <t>12年3月</t>
  </si>
  <si>
    <t>13年4月</t>
    <rPh sb="4" eb="5">
      <t>ツキ</t>
    </rPh>
    <phoneticPr fontId="2"/>
  </si>
  <si>
    <t>13年4月</t>
  </si>
  <si>
    <t>12年4月</t>
  </si>
  <si>
    <t>13年5月</t>
    <rPh sb="4" eb="5">
      <t>ツキ</t>
    </rPh>
    <phoneticPr fontId="2"/>
  </si>
  <si>
    <t>13年5月</t>
  </si>
  <si>
    <t>12年5月</t>
  </si>
  <si>
    <t>13年6月</t>
    <rPh sb="4" eb="5">
      <t>ツキ</t>
    </rPh>
    <phoneticPr fontId="2"/>
  </si>
  <si>
    <t>13年6月</t>
  </si>
  <si>
    <t>12年6月</t>
  </si>
  <si>
    <t>13年7月</t>
    <rPh sb="4" eb="5">
      <t>ツキ</t>
    </rPh>
    <phoneticPr fontId="2"/>
  </si>
  <si>
    <t>13年7月</t>
  </si>
  <si>
    <t>12年7月</t>
  </si>
  <si>
    <t>13年8月</t>
    <rPh sb="4" eb="5">
      <t>ツキ</t>
    </rPh>
    <phoneticPr fontId="2"/>
  </si>
  <si>
    <t>13年8月</t>
  </si>
  <si>
    <t>12年8月</t>
  </si>
  <si>
    <t>13年9月</t>
    <rPh sb="4" eb="5">
      <t>ツキ</t>
    </rPh>
    <phoneticPr fontId="2"/>
  </si>
  <si>
    <t>13年9月</t>
  </si>
  <si>
    <t>12年9月</t>
  </si>
  <si>
    <t>13年10月</t>
    <rPh sb="5" eb="6">
      <t>ツキ</t>
    </rPh>
    <phoneticPr fontId="2"/>
  </si>
  <si>
    <t>12年10月</t>
  </si>
  <si>
    <t>13年10月</t>
  </si>
  <si>
    <t>13年11月</t>
    <rPh sb="5" eb="6">
      <t>ツキ</t>
    </rPh>
    <phoneticPr fontId="2"/>
  </si>
  <si>
    <t>13年11月</t>
  </si>
  <si>
    <t>12年11月</t>
  </si>
  <si>
    <t>13年12月</t>
    <rPh sb="5" eb="6">
      <t>ツキ</t>
    </rPh>
    <phoneticPr fontId="2"/>
  </si>
  <si>
    <t>12年12月</t>
  </si>
  <si>
    <t>13年12月</t>
  </si>
  <si>
    <t>(単位:人、％）</t>
  </si>
  <si>
    <t>実　　　　　　数</t>
  </si>
  <si>
    <t>前 　 年 　 比</t>
  </si>
  <si>
    <t>平成１０年</t>
  </si>
  <si>
    <t>平成１１年</t>
  </si>
  <si>
    <t>平成１２年</t>
  </si>
  <si>
    <t>平成１３年</t>
  </si>
  <si>
    <t>11年／10年</t>
  </si>
  <si>
    <t>12年／11年</t>
  </si>
  <si>
    <t>月 間</t>
  </si>
  <si>
    <t>累 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</si>
  <si>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</si>
  <si>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</si>
  <si>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</si>
  <si>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</si>
  <si>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</si>
  <si>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</si>
  <si>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</si>
  <si>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</si>
  <si>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</si>
  <si>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</si>
  <si>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</si>
  <si>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</si>
  <si>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－</t>
  </si>
  <si>
    <t>10年／9年</t>
  </si>
  <si>
    <t>13年／12年</t>
  </si>
  <si>
    <t>（単位：百人）</t>
  </si>
  <si>
    <t>平成10年</t>
  </si>
  <si>
    <t>平成11年</t>
  </si>
  <si>
    <t>平成12年</t>
  </si>
  <si>
    <t>平成13年</t>
  </si>
  <si>
    <t>入域観光客数</t>
    <rPh sb="0" eb="1">
      <t>ニュウ</t>
    </rPh>
    <rPh sb="1" eb="2">
      <t>イキ</t>
    </rPh>
    <rPh sb="2" eb="5">
      <t>カンコウキャク</t>
    </rPh>
    <rPh sb="5" eb="6">
      <t>スウ</t>
    </rPh>
    <phoneticPr fontId="6"/>
  </si>
  <si>
    <t>月</t>
    <rPh sb="0" eb="1">
      <t>ツキ</t>
    </rPh>
    <phoneticPr fontId="6"/>
  </si>
  <si>
    <t>実績</t>
    <rPh sb="0" eb="2">
      <t>ジッセキ</t>
    </rPh>
    <phoneticPr fontId="6"/>
  </si>
  <si>
    <t>リンク（月ごと）</t>
    <rPh sb="4" eb="5">
      <t>ツキ</t>
    </rPh>
    <phoneticPr fontId="6"/>
  </si>
  <si>
    <t>総数</t>
    <rPh sb="0" eb="2">
      <t>ソウスウ</t>
    </rPh>
    <phoneticPr fontId="6"/>
  </si>
  <si>
    <t>国内客数</t>
    <rPh sb="0" eb="2">
      <t>コクナイ</t>
    </rPh>
    <rPh sb="2" eb="4">
      <t>キャクスウ</t>
    </rPh>
    <phoneticPr fontId="6"/>
  </si>
  <si>
    <t>外国客数</t>
    <rPh sb="0" eb="2">
      <t>ガイコク</t>
    </rPh>
    <rPh sb="2" eb="4">
      <t>キャクスウ</t>
    </rPh>
    <phoneticPr fontId="6"/>
  </si>
  <si>
    <t>月間</t>
    <rPh sb="0" eb="2">
      <t>ゲッカン</t>
    </rPh>
    <phoneticPr fontId="6"/>
  </si>
  <si>
    <t>１月</t>
    <rPh sb="1" eb="2">
      <t>ガツ</t>
    </rPh>
    <phoneticPr fontId="6"/>
  </si>
  <si>
    <t>１月月間</t>
    <rPh sb="1" eb="2">
      <t>ガツ</t>
    </rPh>
    <rPh sb="2" eb="4">
      <t>ゲッカン</t>
    </rPh>
    <phoneticPr fontId="6"/>
  </si>
  <si>
    <t>２月月間</t>
    <rPh sb="1" eb="2">
      <t>ガツ</t>
    </rPh>
    <rPh sb="2" eb="4">
      <t>ゲッカン</t>
    </rPh>
    <phoneticPr fontId="6"/>
  </si>
  <si>
    <t>３月月間</t>
    <rPh sb="1" eb="2">
      <t>ガツ</t>
    </rPh>
    <rPh sb="2" eb="4">
      <t>ゲッカン</t>
    </rPh>
    <phoneticPr fontId="6"/>
  </si>
  <si>
    <t>４月月間</t>
    <rPh sb="1" eb="2">
      <t>ガツ</t>
    </rPh>
    <rPh sb="2" eb="4">
      <t>ゲッカン</t>
    </rPh>
    <phoneticPr fontId="6"/>
  </si>
  <si>
    <t>５月月間</t>
    <rPh sb="1" eb="2">
      <t>ガツ</t>
    </rPh>
    <rPh sb="2" eb="4">
      <t>ゲッカン</t>
    </rPh>
    <phoneticPr fontId="6"/>
  </si>
  <si>
    <t>６月月間</t>
    <rPh sb="1" eb="2">
      <t>ガツ</t>
    </rPh>
    <rPh sb="2" eb="4">
      <t>ゲッカン</t>
    </rPh>
    <phoneticPr fontId="6"/>
  </si>
  <si>
    <t>７月月間</t>
    <rPh sb="1" eb="2">
      <t>ガツ</t>
    </rPh>
    <rPh sb="2" eb="4">
      <t>ゲッカン</t>
    </rPh>
    <phoneticPr fontId="6"/>
  </si>
  <si>
    <t>８月月間</t>
    <rPh sb="1" eb="2">
      <t>ガツ</t>
    </rPh>
    <rPh sb="2" eb="4">
      <t>ゲッカン</t>
    </rPh>
    <phoneticPr fontId="6"/>
  </si>
  <si>
    <t>９月月間</t>
    <rPh sb="1" eb="2">
      <t>ガツ</t>
    </rPh>
    <rPh sb="2" eb="4">
      <t>ゲッカン</t>
    </rPh>
    <phoneticPr fontId="6"/>
  </si>
  <si>
    <t>１０月</t>
  </si>
  <si>
    <t>10月月間</t>
  </si>
  <si>
    <t>１１月</t>
  </si>
  <si>
    <t>11月月間</t>
  </si>
  <si>
    <t>１２月</t>
  </si>
  <si>
    <t>12月月間</t>
  </si>
  <si>
    <t>合計</t>
    <rPh sb="0" eb="2">
      <t>ゴウケイ</t>
    </rPh>
    <phoneticPr fontId="6"/>
  </si>
  <si>
    <t>（グラフ）</t>
    <phoneticPr fontId="6"/>
  </si>
  <si>
    <t>入 域 観 光 客 統 計 月 報</t>
    <rPh sb="0" eb="1">
      <t>イ</t>
    </rPh>
    <rPh sb="2" eb="3">
      <t>イキ</t>
    </rPh>
    <rPh sb="4" eb="5">
      <t>カン</t>
    </rPh>
    <rPh sb="6" eb="7">
      <t>ヒカリ</t>
    </rPh>
    <rPh sb="8" eb="9">
      <t>キャク</t>
    </rPh>
    <rPh sb="10" eb="11">
      <t>トウ</t>
    </rPh>
    <rPh sb="12" eb="13">
      <t>ケイ</t>
    </rPh>
    <rPh sb="14" eb="15">
      <t>ツキ</t>
    </rPh>
    <rPh sb="16" eb="17">
      <t>ホウ</t>
    </rPh>
    <phoneticPr fontId="2"/>
  </si>
  <si>
    <t>平成13年</t>
    <rPh sb="0" eb="2">
      <t>ヘイセイ</t>
    </rPh>
    <rPh sb="4" eb="5">
      <t>ネン</t>
    </rPh>
    <phoneticPr fontId="6"/>
  </si>
  <si>
    <t>月別入域観光客数の推移</t>
    <rPh sb="0" eb="2">
      <t>ツキベツ</t>
    </rPh>
    <rPh sb="2" eb="4">
      <t>ニュウイキ</t>
    </rPh>
    <rPh sb="4" eb="7">
      <t>カンコウキャク</t>
    </rPh>
    <rPh sb="7" eb="8">
      <t>スウ</t>
    </rPh>
    <rPh sb="9" eb="11">
      <t>スイイ</t>
    </rPh>
    <phoneticPr fontId="6"/>
  </si>
  <si>
    <t>月別入域観光客数の推移（平成１０年～平成１３年）</t>
    <phoneticPr fontId="3"/>
  </si>
  <si>
    <t>※上記の各セルをクリックすると、各月ごとのデータや、年間の集計・グラフのシートに移動します。</t>
    <rPh sb="1" eb="3">
      <t>ジョウキ</t>
    </rPh>
    <rPh sb="4" eb="5">
      <t>カク</t>
    </rPh>
    <rPh sb="16" eb="18">
      <t>カクツキ</t>
    </rPh>
    <rPh sb="26" eb="28">
      <t>ネンカン</t>
    </rPh>
    <rPh sb="29" eb="31">
      <t>シュウケイ</t>
    </rPh>
    <rPh sb="40" eb="42">
      <t>イドウ</t>
    </rPh>
    <phoneticPr fontId="6"/>
  </si>
  <si>
    <t>※移動後の各シートでは、シート左上の「平成13年」の表記をクリックすると、このシートに戻ります。</t>
    <rPh sb="1" eb="4">
      <t>イドウゴ</t>
    </rPh>
    <rPh sb="5" eb="6">
      <t>カク</t>
    </rPh>
    <rPh sb="15" eb="17">
      <t>ヒダリウエ</t>
    </rPh>
    <rPh sb="19" eb="21">
      <t>ヘイセイ</t>
    </rPh>
    <rPh sb="23" eb="24">
      <t>ネン</t>
    </rPh>
    <rPh sb="26" eb="28">
      <t>ヒョウキ</t>
    </rPh>
    <rPh sb="43" eb="44">
      <t>モド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</si>
</sst>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;&quot;△&quot;#,##0"/>
    <numFmt numFmtId="178" formatCode="#,##0.0;&quot;△&quot;#,##0.0"/>
    <numFmt numFmtId="179" formatCode="#,##0;[Red]&quot;△&quot;#,##0"/>
  </numFmts>
  <fonts count="22">
    <font>
      <sz val="12"/>
      <name val="System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System"/>
      <charset val="128"/>
    </font>
    <font>
      <sz val="12"/>
      <name val="System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11" fillId="0" borderId="0">
      <alignment vertical="center"/>
    </xf>
  </cellStyleXfs>
  <cellXfs count="137"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3" borderId="33" xfId="0" applyFont="1" applyFill="1" applyBorder="1" applyAlignment="1">
      <alignment horizontal="center" vertical="center"/>
    </xf>
    <xf numFmtId="0" fontId="9" fillId="0" borderId="36" xfId="0" applyFont="1" applyBorder="1"/>
    <xf numFmtId="0" fontId="10" fillId="0" borderId="0" xfId="0" applyFont="1" applyBorder="1" applyAlignment="1">
      <alignment horizontal="left" vertical="center"/>
    </xf>
    <xf numFmtId="0" fontId="8" fillId="0" borderId="33" xfId="5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4" fillId="0" borderId="0" xfId="6" applyFont="1" applyBorder="1" applyAlignment="1">
      <alignment horizontal="right" vertical="center"/>
    </xf>
    <xf numFmtId="0" fontId="14" fillId="0" borderId="0" xfId="6" applyFont="1" applyBorder="1" applyAlignment="1">
      <alignment horizontal="left" vertical="center"/>
    </xf>
    <xf numFmtId="0" fontId="14" fillId="0" borderId="0" xfId="6" applyFont="1" applyBorder="1" applyAlignment="1">
      <alignment horizontal="center" vertical="center"/>
    </xf>
    <xf numFmtId="0" fontId="15" fillId="0" borderId="0" xfId="6" applyFont="1" applyBorder="1">
      <alignment vertical="center"/>
    </xf>
    <xf numFmtId="38" fontId="16" fillId="0" borderId="0" xfId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/>
    <xf numFmtId="0" fontId="17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 applyProtection="1">
      <alignment vertical="center"/>
      <protection locked="0"/>
    </xf>
    <xf numFmtId="0" fontId="17" fillId="0" borderId="0" xfId="0" applyNumberFormat="1" applyFont="1" applyFill="1" applyAlignment="1" applyProtection="1">
      <alignment vertical="center"/>
      <protection locked="0"/>
    </xf>
    <xf numFmtId="0" fontId="17" fillId="0" borderId="0" xfId="0" applyNumberFormat="1" applyFont="1" applyFill="1" applyAlignment="1">
      <alignment horizontal="right" vertical="center"/>
    </xf>
    <xf numFmtId="0" fontId="16" fillId="0" borderId="0" xfId="0" applyNumberFormat="1" applyFont="1" applyFill="1" applyAlignment="1">
      <alignment vertical="center"/>
    </xf>
    <xf numFmtId="0" fontId="16" fillId="0" borderId="1" xfId="0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2" xfId="0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3" xfId="0" applyNumberFormat="1" applyFont="1" applyFill="1" applyBorder="1" applyAlignment="1">
      <alignment horizontal="distributed" vertical="center" shrinkToFit="1"/>
    </xf>
    <xf numFmtId="0" fontId="16" fillId="0" borderId="4" xfId="0" applyNumberFormat="1" applyFont="1" applyFill="1" applyBorder="1" applyAlignment="1">
      <alignment horizontal="center" vertical="center" shrinkToFit="1"/>
    </xf>
    <xf numFmtId="0" fontId="16" fillId="0" borderId="5" xfId="0" applyNumberFormat="1" applyFont="1" applyFill="1" applyBorder="1" applyAlignment="1">
      <alignment horizontal="centerContinuous" vertical="center" shrinkToFit="1"/>
    </xf>
    <xf numFmtId="0" fontId="16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0" fontId="16" fillId="0" borderId="7" xfId="0" applyNumberFormat="1" applyFont="1" applyFill="1" applyBorder="1" applyAlignment="1" applyProtection="1">
      <alignment horizontal="centerContinuous" vertical="center" shrinkToFit="1"/>
      <protection locked="0"/>
    </xf>
    <xf numFmtId="0" fontId="16" fillId="0" borderId="8" xfId="0" applyNumberFormat="1" applyFont="1" applyFill="1" applyBorder="1" applyAlignment="1" applyProtection="1">
      <alignment vertical="center" shrinkToFit="1"/>
      <protection locked="0"/>
    </xf>
    <xf numFmtId="0" fontId="16" fillId="0" borderId="0" xfId="0" applyNumberFormat="1" applyFont="1" applyFill="1" applyBorder="1" applyAlignment="1" applyProtection="1">
      <alignment vertical="center"/>
      <protection locked="0"/>
    </xf>
    <xf numFmtId="0" fontId="16" fillId="0" borderId="9" xfId="0" applyNumberFormat="1" applyFont="1" applyFill="1" applyBorder="1" applyAlignment="1" applyProtection="1">
      <alignment horizontal="centerContinuous" vertical="center" shrinkToFit="1"/>
      <protection locked="0"/>
    </xf>
    <xf numFmtId="0" fontId="16" fillId="0" borderId="10" xfId="0" applyNumberFormat="1" applyFont="1" applyFill="1" applyBorder="1" applyAlignment="1">
      <alignment vertical="center"/>
    </xf>
    <xf numFmtId="0" fontId="16" fillId="0" borderId="11" xfId="0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12" xfId="0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13" xfId="0" applyNumberFormat="1" applyFont="1" applyFill="1" applyBorder="1" applyAlignment="1">
      <alignment horizontal="center" vertical="center" shrinkToFit="1"/>
    </xf>
    <xf numFmtId="0" fontId="16" fillId="0" borderId="14" xfId="0" applyNumberFormat="1" applyFont="1" applyFill="1" applyBorder="1" applyAlignment="1">
      <alignment horizontal="distributed" vertical="center" shrinkToFit="1"/>
    </xf>
    <xf numFmtId="0" fontId="16" fillId="0" borderId="15" xfId="0" applyNumberFormat="1" applyFont="1" applyFill="1" applyBorder="1" applyAlignment="1">
      <alignment horizontal="distributed" vertical="center" shrinkToFit="1"/>
    </xf>
    <xf numFmtId="0" fontId="16" fillId="0" borderId="10" xfId="0" applyNumberFormat="1" applyFont="1" applyFill="1" applyBorder="1" applyAlignment="1">
      <alignment horizontal="distributed" vertical="center" shrinkToFit="1"/>
    </xf>
    <xf numFmtId="0" fontId="16" fillId="0" borderId="16" xfId="0" applyNumberFormat="1" applyFont="1" applyFill="1" applyBorder="1" applyAlignment="1">
      <alignment horizontal="distributed" vertical="center" shrinkToFit="1"/>
    </xf>
    <xf numFmtId="0" fontId="16" fillId="0" borderId="17" xfId="0" applyNumberFormat="1" applyFont="1" applyFill="1" applyBorder="1" applyAlignment="1" applyProtection="1">
      <alignment vertical="center" shrinkToFit="1"/>
      <protection locked="0"/>
    </xf>
    <xf numFmtId="0" fontId="16" fillId="0" borderId="18" xfId="0" applyNumberFormat="1" applyFont="1" applyFill="1" applyBorder="1" applyAlignment="1" applyProtection="1">
      <alignment vertical="center" shrinkToFit="1"/>
      <protection locked="0"/>
    </xf>
    <xf numFmtId="55" fontId="16" fillId="0" borderId="14" xfId="0" quotePrefix="1" applyNumberFormat="1" applyFont="1" applyFill="1" applyBorder="1" applyAlignment="1" applyProtection="1">
      <alignment horizontal="center" vertical="center" shrinkToFit="1"/>
      <protection locked="0"/>
    </xf>
    <xf numFmtId="3" fontId="16" fillId="0" borderId="14" xfId="0" applyNumberFormat="1" applyFont="1" applyFill="1" applyBorder="1" applyAlignment="1">
      <alignment vertical="center" shrinkToFit="1"/>
    </xf>
    <xf numFmtId="3" fontId="16" fillId="0" borderId="16" xfId="0" applyNumberFormat="1" applyFont="1" applyFill="1" applyBorder="1" applyAlignment="1">
      <alignment vertical="center" shrinkToFit="1"/>
    </xf>
    <xf numFmtId="0" fontId="16" fillId="0" borderId="17" xfId="0" applyNumberFormat="1" applyFont="1" applyFill="1" applyBorder="1" applyAlignment="1" applyProtection="1">
      <alignment horizontal="center" vertical="top" shrinkToFit="1"/>
      <protection locked="0"/>
    </xf>
    <xf numFmtId="0" fontId="16" fillId="0" borderId="14" xfId="0" applyNumberFormat="1" applyFont="1" applyFill="1" applyBorder="1" applyAlignment="1">
      <alignment horizontal="center" vertical="center" shrinkToFit="1"/>
    </xf>
    <xf numFmtId="177" fontId="16" fillId="0" borderId="14" xfId="0" applyNumberFormat="1" applyFont="1" applyFill="1" applyBorder="1" applyAlignment="1">
      <alignment horizontal="right" vertical="center" shrinkToFit="1"/>
    </xf>
    <xf numFmtId="177" fontId="16" fillId="0" borderId="16" xfId="0" applyNumberFormat="1" applyFont="1" applyFill="1" applyBorder="1" applyAlignment="1">
      <alignment horizontal="right" vertical="center" shrinkToFit="1"/>
    </xf>
    <xf numFmtId="0" fontId="16" fillId="0" borderId="19" xfId="0" applyNumberFormat="1" applyFont="1" applyFill="1" applyBorder="1" applyAlignment="1">
      <alignment horizontal="center" vertical="center" shrinkToFit="1"/>
    </xf>
    <xf numFmtId="0" fontId="16" fillId="0" borderId="20" xfId="0" applyNumberFormat="1" applyFont="1" applyFill="1" applyBorder="1" applyAlignment="1">
      <alignment horizontal="center" vertical="center" shrinkToFit="1"/>
    </xf>
    <xf numFmtId="0" fontId="16" fillId="0" borderId="14" xfId="0" quotePrefix="1" applyNumberFormat="1" applyFont="1" applyFill="1" applyBorder="1" applyAlignment="1" applyProtection="1">
      <alignment horizontal="center" vertical="center" shrinkToFit="1"/>
      <protection locked="0"/>
    </xf>
    <xf numFmtId="3" fontId="16" fillId="0" borderId="16" xfId="0" applyNumberFormat="1" applyFont="1" applyFill="1" applyBorder="1" applyAlignment="1" applyProtection="1">
      <alignment vertical="center" shrinkToFit="1"/>
      <protection locked="0"/>
    </xf>
    <xf numFmtId="177" fontId="16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16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19" xfId="0" applyNumberFormat="1" applyFont="1" applyFill="1" applyBorder="1" applyAlignment="1" applyProtection="1">
      <alignment horizontal="center" vertical="center" shrinkToFit="1"/>
      <protection locked="0"/>
    </xf>
    <xf numFmtId="179" fontId="16" fillId="0" borderId="14" xfId="0" applyNumberFormat="1" applyFont="1" applyFill="1" applyBorder="1" applyAlignment="1">
      <alignment vertical="center" shrinkToFit="1"/>
    </xf>
    <xf numFmtId="179" fontId="16" fillId="0" borderId="16" xfId="0" applyNumberFormat="1" applyFont="1" applyFill="1" applyBorder="1" applyAlignment="1">
      <alignment vertical="center" shrinkToFit="1"/>
    </xf>
    <xf numFmtId="179" fontId="16" fillId="0" borderId="14" xfId="0" applyNumberFormat="1" applyFont="1" applyFill="1" applyBorder="1" applyAlignment="1">
      <alignment horizontal="right" vertical="center" shrinkToFit="1"/>
    </xf>
    <xf numFmtId="179" fontId="16" fillId="0" borderId="16" xfId="0" applyNumberFormat="1" applyFont="1" applyFill="1" applyBorder="1" applyAlignment="1">
      <alignment horizontal="right" vertical="center" shrinkToFit="1"/>
    </xf>
    <xf numFmtId="0" fontId="16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4" xfId="0" applyNumberFormat="1" applyFont="1" applyFill="1" applyBorder="1" applyAlignment="1">
      <alignment vertical="center" shrinkToFit="1"/>
    </xf>
    <xf numFmtId="176" fontId="16" fillId="0" borderId="16" xfId="0" applyNumberFormat="1" applyFont="1" applyFill="1" applyBorder="1" applyAlignment="1">
      <alignment vertical="center" shrinkToFit="1"/>
    </xf>
    <xf numFmtId="178" fontId="16" fillId="0" borderId="14" xfId="0" applyNumberFormat="1" applyFont="1" applyFill="1" applyBorder="1" applyAlignment="1">
      <alignment horizontal="right" vertical="center" shrinkToFit="1"/>
    </xf>
    <xf numFmtId="178" fontId="16" fillId="0" borderId="16" xfId="0" applyNumberFormat="1" applyFont="1" applyFill="1" applyBorder="1" applyAlignment="1">
      <alignment horizontal="right" vertical="center" shrinkToFit="1"/>
    </xf>
    <xf numFmtId="0" fontId="16" fillId="0" borderId="18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0" xfId="0" applyNumberFormat="1" applyFont="1" applyFill="1" applyBorder="1" applyAlignment="1" applyProtection="1">
      <alignment vertical="center"/>
      <protection locked="0"/>
    </xf>
    <xf numFmtId="0" fontId="16" fillId="0" borderId="21" xfId="0" applyNumberFormat="1" applyFont="1" applyFill="1" applyBorder="1" applyAlignment="1" applyProtection="1">
      <alignment vertical="center" shrinkToFit="1"/>
      <protection locked="0"/>
    </xf>
    <xf numFmtId="0" fontId="16" fillId="0" borderId="13" xfId="0" applyNumberFormat="1" applyFont="1" applyFill="1" applyBorder="1" applyAlignment="1" applyProtection="1">
      <alignment vertical="center" shrinkToFit="1"/>
      <protection locked="0"/>
    </xf>
    <xf numFmtId="0" fontId="16" fillId="0" borderId="22" xfId="0" applyNumberFormat="1" applyFont="1" applyFill="1" applyBorder="1" applyAlignment="1" applyProtection="1">
      <alignment vertical="center" shrinkToFit="1"/>
      <protection locked="0"/>
    </xf>
    <xf numFmtId="0" fontId="16" fillId="0" borderId="23" xfId="0" applyNumberFormat="1" applyFont="1" applyFill="1" applyBorder="1" applyAlignment="1" applyProtection="1">
      <alignment vertical="center" shrinkToFit="1"/>
      <protection locked="0"/>
    </xf>
    <xf numFmtId="0" fontId="16" fillId="0" borderId="24" xfId="0" applyNumberFormat="1" applyFont="1" applyFill="1" applyBorder="1" applyAlignment="1">
      <alignment horizontal="centerContinuous" vertical="center" shrinkToFit="1"/>
    </xf>
    <xf numFmtId="0" fontId="16" fillId="0" borderId="25" xfId="0" applyNumberFormat="1" applyFont="1" applyFill="1" applyBorder="1" applyAlignment="1" applyProtection="1">
      <alignment horizontal="centerContinuous" vertical="center" shrinkToFit="1"/>
      <protection locked="0"/>
    </xf>
    <xf numFmtId="0" fontId="16" fillId="0" borderId="26" xfId="0" applyNumberFormat="1" applyFont="1" applyFill="1" applyBorder="1" applyAlignment="1">
      <alignment horizontal="center" vertical="center" shrinkToFit="1"/>
    </xf>
    <xf numFmtId="176" fontId="16" fillId="0" borderId="26" xfId="0" applyNumberFormat="1" applyFont="1" applyFill="1" applyBorder="1" applyAlignment="1">
      <alignment vertical="center" shrinkToFit="1"/>
    </xf>
    <xf numFmtId="176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16" fillId="0" borderId="4" xfId="0" applyNumberFormat="1" applyFont="1" applyFill="1" applyBorder="1" applyAlignment="1" applyProtection="1">
      <alignment vertical="center" shrinkToFit="1"/>
      <protection locked="0"/>
    </xf>
    <xf numFmtId="0" fontId="16" fillId="0" borderId="29" xfId="0" applyNumberFormat="1" applyFont="1" applyFill="1" applyBorder="1" applyAlignment="1" applyProtection="1">
      <alignment vertical="center" shrinkToFit="1"/>
      <protection locked="0"/>
    </xf>
    <xf numFmtId="0" fontId="16" fillId="0" borderId="29" xfId="0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13" xfId="0" applyNumberFormat="1" applyFont="1" applyFill="1" applyBorder="1" applyAlignment="1">
      <alignment horizontal="distributed" vertical="center" shrinkToFit="1"/>
    </xf>
    <xf numFmtId="0" fontId="16" fillId="0" borderId="30" xfId="0" applyNumberFormat="1" applyFont="1" applyFill="1" applyBorder="1" applyAlignment="1" applyProtection="1">
      <alignment vertical="center" shrinkToFit="1"/>
      <protection locked="0"/>
    </xf>
    <xf numFmtId="177" fontId="16" fillId="0" borderId="14" xfId="0" applyNumberFormat="1" applyFont="1" applyFill="1" applyBorder="1" applyAlignment="1">
      <alignment vertical="center" shrinkToFit="1"/>
    </xf>
    <xf numFmtId="177" fontId="18" fillId="0" borderId="16" xfId="0" applyNumberFormat="1" applyFont="1" applyFill="1" applyBorder="1" applyAlignment="1">
      <alignment horizontal="right" vertical="center" shrinkToFit="1"/>
    </xf>
    <xf numFmtId="0" fontId="16" fillId="0" borderId="30" xfId="0" applyNumberFormat="1" applyFont="1" applyFill="1" applyBorder="1" applyAlignment="1">
      <alignment horizontal="center" vertical="center" shrinkToFit="1"/>
    </xf>
    <xf numFmtId="0" fontId="16" fillId="0" borderId="30" xfId="0" applyNumberFormat="1" applyFont="1" applyFill="1" applyBorder="1" applyAlignment="1" applyProtection="1">
      <alignment horizontal="center" vertical="center" shrinkToFit="1"/>
      <protection locked="0"/>
    </xf>
    <xf numFmtId="179" fontId="19" fillId="0" borderId="14" xfId="0" applyNumberFormat="1" applyFont="1" applyFill="1" applyBorder="1" applyAlignment="1">
      <alignment vertical="center" shrinkToFit="1"/>
    </xf>
    <xf numFmtId="177" fontId="16" fillId="0" borderId="14" xfId="0" applyNumberFormat="1" applyFont="1" applyFill="1" applyBorder="1" applyAlignment="1" applyProtection="1">
      <alignment vertical="center" shrinkToFit="1"/>
      <protection locked="0"/>
    </xf>
    <xf numFmtId="177" fontId="18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16" fillId="0" borderId="14" xfId="0" applyNumberFormat="1" applyFont="1" applyFill="1" applyBorder="1" applyAlignment="1">
      <alignment horizontal="center" vertical="center" shrinkToFit="1"/>
    </xf>
    <xf numFmtId="0" fontId="15" fillId="0" borderId="24" xfId="0" applyNumberFormat="1" applyFont="1" applyFill="1" applyBorder="1" applyAlignment="1">
      <alignment horizontal="centerContinuous" vertical="center" shrinkToFit="1"/>
    </xf>
    <xf numFmtId="179" fontId="19" fillId="0" borderId="14" xfId="0" applyNumberFormat="1" applyFont="1" applyFill="1" applyBorder="1" applyAlignment="1">
      <alignment horizontal="right" vertical="center" shrinkToFit="1"/>
    </xf>
    <xf numFmtId="0" fontId="15" fillId="0" borderId="0" xfId="2" applyNumberFormat="1" applyFont="1" applyFill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NumberFormat="1" applyFont="1" applyFill="1" applyAlignment="1">
      <alignment horizontal="right" vertical="center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32" xfId="2" applyNumberFormat="1" applyFont="1" applyFill="1" applyBorder="1" applyAlignment="1">
      <alignment horizontal="center" vertical="center"/>
    </xf>
    <xf numFmtId="0" fontId="20" fillId="3" borderId="33" xfId="2" applyNumberFormat="1" applyFont="1" applyFill="1" applyBorder="1" applyAlignment="1">
      <alignment horizontal="centerContinuous" vertical="center"/>
    </xf>
    <xf numFmtId="0" fontId="15" fillId="0" borderId="34" xfId="2" applyNumberFormat="1" applyFont="1" applyFill="1" applyBorder="1" applyAlignment="1">
      <alignment horizontal="center" vertical="center"/>
    </xf>
    <xf numFmtId="0" fontId="20" fillId="3" borderId="33" xfId="2" applyNumberFormat="1" applyFont="1" applyFill="1" applyBorder="1" applyAlignment="1">
      <alignment horizontal="center" vertical="center"/>
    </xf>
    <xf numFmtId="3" fontId="15" fillId="0" borderId="33" xfId="2" applyNumberFormat="1" applyFont="1" applyFill="1" applyBorder="1" applyAlignment="1">
      <alignment vertical="center"/>
    </xf>
    <xf numFmtId="176" fontId="15" fillId="0" borderId="33" xfId="2" applyNumberFormat="1" applyFont="1" applyFill="1" applyBorder="1" applyAlignment="1">
      <alignment vertical="center"/>
    </xf>
    <xf numFmtId="3" fontId="15" fillId="0" borderId="33" xfId="2" applyNumberFormat="1" applyFont="1" applyFill="1" applyBorder="1" applyAlignment="1" applyProtection="1">
      <alignment vertical="center"/>
      <protection locked="0"/>
    </xf>
    <xf numFmtId="0" fontId="15" fillId="3" borderId="33" xfId="2" applyNumberFormat="1" applyFont="1" applyFill="1" applyBorder="1" applyAlignment="1">
      <alignment horizontal="center" vertical="center"/>
    </xf>
    <xf numFmtId="3" fontId="15" fillId="0" borderId="33" xfId="2" applyNumberFormat="1" applyFont="1" applyFill="1" applyBorder="1" applyAlignment="1">
      <alignment horizontal="center" vertical="center"/>
    </xf>
    <xf numFmtId="176" fontId="15" fillId="0" borderId="33" xfId="2" applyNumberFormat="1" applyFont="1" applyFill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21" fillId="0" borderId="33" xfId="0" applyNumberFormat="1" applyFont="1" applyFill="1" applyBorder="1" applyAlignment="1">
      <alignment vertical="center" shrinkToFit="1"/>
    </xf>
    <xf numFmtId="38" fontId="12" fillId="0" borderId="34" xfId="1" applyFont="1" applyBorder="1" applyAlignment="1">
      <alignment horizontal="right" vertical="center"/>
    </xf>
    <xf numFmtId="0" fontId="8" fillId="0" borderId="33" xfId="5" applyFont="1" applyBorder="1" applyAlignment="1">
      <alignment vertical="center" shrinkToFit="1"/>
    </xf>
    <xf numFmtId="0" fontId="10" fillId="0" borderId="2" xfId="0" applyFont="1" applyBorder="1" applyAlignment="1">
      <alignment horizontal="left" vertical="center"/>
    </xf>
    <xf numFmtId="0" fontId="5" fillId="0" borderId="2" xfId="0" applyFont="1" applyBorder="1"/>
    <xf numFmtId="0" fontId="5" fillId="0" borderId="0" xfId="0" applyFont="1" applyAlignment="1">
      <alignment horizontal="center"/>
    </xf>
    <xf numFmtId="3" fontId="15" fillId="0" borderId="0" xfId="4" applyNumberFormat="1" applyFont="1" applyFill="1" applyBorder="1" applyAlignment="1">
      <alignment vertical="center"/>
    </xf>
    <xf numFmtId="0" fontId="15" fillId="0" borderId="0" xfId="4" applyFont="1" applyFill="1" applyAlignment="1">
      <alignment vertical="center"/>
    </xf>
    <xf numFmtId="0" fontId="15" fillId="4" borderId="0" xfId="4" applyFont="1" applyFill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3" fontId="15" fillId="0" borderId="0" xfId="4" applyNumberFormat="1" applyFont="1" applyAlignment="1">
      <alignment vertical="center"/>
    </xf>
    <xf numFmtId="3" fontId="15" fillId="0" borderId="38" xfId="4" applyNumberFormat="1" applyFont="1" applyBorder="1" applyAlignment="1">
      <alignment vertical="center"/>
    </xf>
    <xf numFmtId="3" fontId="15" fillId="0" borderId="39" xfId="4" applyNumberFormat="1" applyFont="1" applyBorder="1" applyAlignment="1">
      <alignment horizontal="center" vertical="center"/>
    </xf>
    <xf numFmtId="3" fontId="15" fillId="0" borderId="40" xfId="4" applyNumberFormat="1" applyFont="1" applyBorder="1" applyAlignment="1">
      <alignment horizontal="center" vertical="center"/>
    </xf>
    <xf numFmtId="3" fontId="15" fillId="4" borderId="0" xfId="4" applyNumberFormat="1" applyFont="1" applyFill="1" applyAlignment="1">
      <alignment vertical="center"/>
    </xf>
    <xf numFmtId="3" fontId="15" fillId="0" borderId="41" xfId="4" applyNumberFormat="1" applyFont="1" applyBorder="1" applyAlignment="1">
      <alignment horizontal="center" vertical="center"/>
    </xf>
    <xf numFmtId="3" fontId="15" fillId="0" borderId="14" xfId="4" applyNumberFormat="1" applyFont="1" applyBorder="1" applyAlignment="1">
      <alignment vertical="center"/>
    </xf>
    <xf numFmtId="3" fontId="15" fillId="0" borderId="16" xfId="4" applyNumberFormat="1" applyFont="1" applyBorder="1" applyAlignment="1">
      <alignment vertical="center"/>
    </xf>
    <xf numFmtId="3" fontId="15" fillId="0" borderId="42" xfId="4" applyNumberFormat="1" applyFont="1" applyBorder="1" applyAlignment="1">
      <alignment horizontal="center" vertical="center"/>
    </xf>
    <xf numFmtId="3" fontId="15" fillId="0" borderId="26" xfId="4" applyNumberFormat="1" applyFont="1" applyBorder="1" applyAlignment="1">
      <alignment vertical="center"/>
    </xf>
    <xf numFmtId="3" fontId="15" fillId="0" borderId="27" xfId="4" applyNumberFormat="1" applyFont="1" applyBorder="1" applyAlignment="1">
      <alignment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3" fillId="0" borderId="0" xfId="5" applyFont="1" applyBorder="1" applyAlignment="1">
      <alignment vertical="center"/>
    </xf>
    <xf numFmtId="0" fontId="20" fillId="3" borderId="33" xfId="3" applyNumberFormat="1" applyFont="1" applyFill="1" applyBorder="1" applyAlignment="1">
      <alignment horizontal="center" vertical="center"/>
    </xf>
    <xf numFmtId="0" fontId="20" fillId="3" borderId="33" xfId="2" applyNumberFormat="1" applyFont="1" applyFill="1" applyBorder="1" applyAlignment="1">
      <alignment horizontal="center" vertical="center"/>
    </xf>
  </cellXfs>
  <cellStyles count="7">
    <cellStyle name="ハイパーリンク" xfId="5" builtinId="8"/>
    <cellStyle name="桁区切り" xfId="1" builtinId="6"/>
    <cellStyle name="標準" xfId="0" builtinId="0"/>
    <cellStyle name="標準 2" xfId="6"/>
    <cellStyle name="標準_H7～H9" xfId="2"/>
    <cellStyle name="標準_資料H13(改訂版)" xfId="4"/>
    <cellStyle name="標準_台湾客数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月別入域観光客数の推移（平成１０年～平成１３年）</a:t>
            </a:r>
          </a:p>
        </c:rich>
      </c:tx>
      <c:layout>
        <c:manualLayout>
          <c:xMode val="edge"/>
          <c:yMode val="edge"/>
          <c:x val="0.31121951219512195"/>
          <c:y val="3.2000083333550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2439024390249E-2"/>
          <c:y val="0.15733374305662254"/>
          <c:w val="0.81560975609756092"/>
          <c:h val="0.70933518056036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グラフ!$B$14</c:f>
              <c:strCache>
                <c:ptCount val="1"/>
                <c:pt idx="0">
                  <c:v>平成10年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グラフ!$C$14:$N$14</c:f>
              <c:numCache>
                <c:formatCode>#,##0</c:formatCode>
                <c:ptCount val="12"/>
                <c:pt idx="0">
                  <c:v>3181</c:v>
                </c:pt>
                <c:pt idx="1">
                  <c:v>3105</c:v>
                </c:pt>
                <c:pt idx="2">
                  <c:v>3898</c:v>
                </c:pt>
                <c:pt idx="3">
                  <c:v>3202</c:v>
                </c:pt>
                <c:pt idx="4">
                  <c:v>2922</c:v>
                </c:pt>
                <c:pt idx="5">
                  <c:v>3065</c:v>
                </c:pt>
                <c:pt idx="6">
                  <c:v>3999</c:v>
                </c:pt>
                <c:pt idx="7">
                  <c:v>4912</c:v>
                </c:pt>
                <c:pt idx="8">
                  <c:v>3513</c:v>
                </c:pt>
                <c:pt idx="9">
                  <c:v>2980</c:v>
                </c:pt>
                <c:pt idx="10">
                  <c:v>3320</c:v>
                </c:pt>
                <c:pt idx="11">
                  <c:v>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6-479B-8932-87DD11618F82}"/>
            </c:ext>
          </c:extLst>
        </c:ser>
        <c:ser>
          <c:idx val="1"/>
          <c:order val="1"/>
          <c:tx>
            <c:strRef>
              <c:f>グラフ!$B$15</c:f>
              <c:strCache>
                <c:ptCount val="1"/>
                <c:pt idx="0">
                  <c:v>平成11年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グラフ!$C$15:$N$15</c:f>
              <c:numCache>
                <c:formatCode>#,##0</c:formatCode>
                <c:ptCount val="12"/>
                <c:pt idx="0">
                  <c:v>3344</c:v>
                </c:pt>
                <c:pt idx="1">
                  <c:v>3411</c:v>
                </c:pt>
                <c:pt idx="2">
                  <c:v>4331</c:v>
                </c:pt>
                <c:pt idx="3">
                  <c:v>3483</c:v>
                </c:pt>
                <c:pt idx="4">
                  <c:v>3278</c:v>
                </c:pt>
                <c:pt idx="5">
                  <c:v>3500</c:v>
                </c:pt>
                <c:pt idx="6">
                  <c:v>4407</c:v>
                </c:pt>
                <c:pt idx="7">
                  <c:v>5226</c:v>
                </c:pt>
                <c:pt idx="8">
                  <c:v>3735</c:v>
                </c:pt>
                <c:pt idx="9">
                  <c:v>3735</c:v>
                </c:pt>
                <c:pt idx="10">
                  <c:v>3719</c:v>
                </c:pt>
                <c:pt idx="11">
                  <c:v>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6-479B-8932-87DD11618F82}"/>
            </c:ext>
          </c:extLst>
        </c:ser>
        <c:ser>
          <c:idx val="2"/>
          <c:order val="2"/>
          <c:tx>
            <c:strRef>
              <c:f>グラフ!$B$16</c:f>
              <c:strCache>
                <c:ptCount val="1"/>
                <c:pt idx="0">
                  <c:v>平成12年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グラフ!$C$16:$N$16</c:f>
              <c:numCache>
                <c:formatCode>#,##0</c:formatCode>
                <c:ptCount val="12"/>
                <c:pt idx="0">
                  <c:v>3358</c:v>
                </c:pt>
                <c:pt idx="1">
                  <c:v>3874</c:v>
                </c:pt>
                <c:pt idx="2">
                  <c:v>4534</c:v>
                </c:pt>
                <c:pt idx="3">
                  <c:v>3478</c:v>
                </c:pt>
                <c:pt idx="4">
                  <c:v>3229</c:v>
                </c:pt>
                <c:pt idx="5">
                  <c:v>3372</c:v>
                </c:pt>
                <c:pt idx="6">
                  <c:v>3401</c:v>
                </c:pt>
                <c:pt idx="7">
                  <c:v>4968</c:v>
                </c:pt>
                <c:pt idx="8">
                  <c:v>3929</c:v>
                </c:pt>
                <c:pt idx="9">
                  <c:v>3763</c:v>
                </c:pt>
                <c:pt idx="10">
                  <c:v>3749</c:v>
                </c:pt>
                <c:pt idx="11">
                  <c:v>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6-479B-8932-87DD11618F82}"/>
            </c:ext>
          </c:extLst>
        </c:ser>
        <c:ser>
          <c:idx val="3"/>
          <c:order val="3"/>
          <c:tx>
            <c:strRef>
              <c:f>グラフ!$B$17</c:f>
              <c:strCache>
                <c:ptCount val="1"/>
                <c:pt idx="0">
                  <c:v>平成13年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グラフ!$C$17:$N$17</c:f>
              <c:numCache>
                <c:formatCode>#,##0</c:formatCode>
                <c:ptCount val="12"/>
                <c:pt idx="0">
                  <c:v>3445</c:v>
                </c:pt>
                <c:pt idx="1">
                  <c:v>3770</c:v>
                </c:pt>
                <c:pt idx="2">
                  <c:v>4312</c:v>
                </c:pt>
                <c:pt idx="3">
                  <c:v>3820</c:v>
                </c:pt>
                <c:pt idx="4">
                  <c:v>3370</c:v>
                </c:pt>
                <c:pt idx="5">
                  <c:v>3549</c:v>
                </c:pt>
                <c:pt idx="6">
                  <c:v>4093</c:v>
                </c:pt>
                <c:pt idx="7">
                  <c:v>5013</c:v>
                </c:pt>
                <c:pt idx="8">
                  <c:v>3987</c:v>
                </c:pt>
                <c:pt idx="9">
                  <c:v>3034</c:v>
                </c:pt>
                <c:pt idx="10">
                  <c:v>2834</c:v>
                </c:pt>
                <c:pt idx="11">
                  <c:v>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D6-479B-8932-87DD1161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126560"/>
        <c:axId val="1"/>
      </c:barChart>
      <c:catAx>
        <c:axId val="6541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layout>
            <c:manualLayout>
              <c:xMode val="edge"/>
              <c:yMode val="edge"/>
              <c:x val="1.3658536585365854E-2"/>
              <c:y val="0.47733457639212601"/>
            </c:manualLayout>
          </c:layout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654126560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24390243902439"/>
          <c:y val="0.14400037500097657"/>
          <c:w val="0.12585365853658537"/>
          <c:h val="0.216000562501464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/>
    <c:pageMargins b="1" l="0.75" r="0.75" t="1" header="0.5" footer="0.5"/>
    <c:pageSetup/>
  </c:printSettings>
</c:chartSpace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876300"/>
          <a:ext cx="7715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15</xdr:col>
      <xdr:colOff>419100</xdr:colOff>
      <xdr:row>11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4" sqref="B4"/>
    </sheetView>
  </sheetViews>
  <sheetFormatPr defaultRowHeight="15.75"/>
  <cols>
    <col min="2" max="2" width="10.25" style="3" bestFit="1" customWidth="1"/>
    <col min="3" max="3" width="10.375" style="3" bestFit="1" customWidth="1"/>
    <col min="4" max="4" width="11.25" style="3" bestFit="1" customWidth="1"/>
    <col min="5" max="5" width="21.625" style="115" customWidth="1"/>
    <col min="6" max="6" width="11.875" style="3" customWidth="1"/>
  </cols>
  <sheetData>
    <row r="1" spans="1:6" s="3" customFormat="1" ht="19.5" customHeight="1">
      <c r="A1" s="1" t="s">
        <v>156</v>
      </c>
      <c r="B1" s="2" t="s">
        <v>129</v>
      </c>
      <c r="C1" s="1"/>
      <c r="D1" s="1"/>
      <c r="E1" s="1"/>
      <c r="F1" s="1"/>
    </row>
    <row r="2" spans="1:6" s="3" customFormat="1" ht="34.5" customHeight="1">
      <c r="A2" s="131" t="s">
        <v>130</v>
      </c>
      <c r="B2" s="133" t="s">
        <v>131</v>
      </c>
      <c r="C2" s="133"/>
      <c r="D2" s="133"/>
      <c r="E2" s="8" t="s">
        <v>132</v>
      </c>
      <c r="F2" s="8"/>
    </row>
    <row r="3" spans="1:6" s="3" customFormat="1" ht="24" customHeight="1">
      <c r="A3" s="132"/>
      <c r="B3" s="108" t="s">
        <v>133</v>
      </c>
      <c r="C3" s="8" t="s">
        <v>134</v>
      </c>
      <c r="D3" s="109" t="s">
        <v>135</v>
      </c>
      <c r="E3" s="108" t="s">
        <v>136</v>
      </c>
      <c r="F3" s="8"/>
    </row>
    <row r="4" spans="1:6" s="3" customFormat="1" ht="21" customHeight="1">
      <c r="A4" s="4" t="s">
        <v>137</v>
      </c>
      <c r="B4" s="110">
        <f>C4+D4</f>
        <v>344500</v>
      </c>
      <c r="C4" s="110">
        <f>'１月'!$F$6</f>
        <v>327900</v>
      </c>
      <c r="D4" s="110">
        <f>'１月'!$G$6</f>
        <v>16600</v>
      </c>
      <c r="E4" s="7" t="s">
        <v>138</v>
      </c>
      <c r="F4" s="5"/>
    </row>
    <row r="5" spans="1:6" s="3" customFormat="1" ht="21" customHeight="1">
      <c r="A5" s="4" t="s">
        <v>110</v>
      </c>
      <c r="B5" s="110">
        <f t="shared" ref="B5:B15" si="0">C5+D5</f>
        <v>377000</v>
      </c>
      <c r="C5" s="110">
        <f>'２月'!$F$6</f>
        <v>366000</v>
      </c>
      <c r="D5" s="110">
        <f>'２月'!$G$6</f>
        <v>11000</v>
      </c>
      <c r="E5" s="7" t="s">
        <v>139</v>
      </c>
      <c r="F5" s="5"/>
    </row>
    <row r="6" spans="1:6" s="3" customFormat="1" ht="21" customHeight="1">
      <c r="A6" s="4" t="s">
        <v>111</v>
      </c>
      <c r="B6" s="110">
        <f t="shared" si="0"/>
        <v>431200</v>
      </c>
      <c r="C6" s="110">
        <f>'３月'!$F$6</f>
        <v>419200</v>
      </c>
      <c r="D6" s="110">
        <f>'３月'!$G$6</f>
        <v>12000</v>
      </c>
      <c r="E6" s="7" t="s">
        <v>140</v>
      </c>
      <c r="F6" s="5"/>
    </row>
    <row r="7" spans="1:6" s="3" customFormat="1" ht="21" customHeight="1">
      <c r="A7" s="4" t="s">
        <v>112</v>
      </c>
      <c r="B7" s="110">
        <f t="shared" si="0"/>
        <v>382000</v>
      </c>
      <c r="C7" s="110">
        <f>'４月'!$F$6</f>
        <v>366500</v>
      </c>
      <c r="D7" s="110">
        <f>'４月'!$G$6</f>
        <v>15500</v>
      </c>
      <c r="E7" s="7" t="s">
        <v>141</v>
      </c>
      <c r="F7" s="5"/>
    </row>
    <row r="8" spans="1:6" s="3" customFormat="1" ht="21" customHeight="1">
      <c r="A8" s="4" t="s">
        <v>113</v>
      </c>
      <c r="B8" s="110">
        <f t="shared" si="0"/>
        <v>337000</v>
      </c>
      <c r="C8" s="110">
        <f>'5月'!$F$6</f>
        <v>323600</v>
      </c>
      <c r="D8" s="110">
        <f>'5月'!$G$6</f>
        <v>13400</v>
      </c>
      <c r="E8" s="7" t="s">
        <v>142</v>
      </c>
      <c r="F8" s="5"/>
    </row>
    <row r="9" spans="1:6" s="3" customFormat="1" ht="21" customHeight="1">
      <c r="A9" s="4" t="s">
        <v>114</v>
      </c>
      <c r="B9" s="110">
        <f t="shared" si="0"/>
        <v>354900</v>
      </c>
      <c r="C9" s="110">
        <f>'６月'!$F$6</f>
        <v>334000</v>
      </c>
      <c r="D9" s="110">
        <f>'６月'!$G$6</f>
        <v>20900</v>
      </c>
      <c r="E9" s="7" t="s">
        <v>143</v>
      </c>
      <c r="F9" s="5"/>
    </row>
    <row r="10" spans="1:6" s="3" customFormat="1" ht="21" customHeight="1">
      <c r="A10" s="4" t="s">
        <v>115</v>
      </c>
      <c r="B10" s="110">
        <f t="shared" si="0"/>
        <v>409300</v>
      </c>
      <c r="C10" s="110">
        <f>'７月'!$F$6</f>
        <v>386600</v>
      </c>
      <c r="D10" s="110">
        <f>'７月'!$G$6</f>
        <v>22700</v>
      </c>
      <c r="E10" s="7" t="s">
        <v>144</v>
      </c>
      <c r="F10" s="5"/>
    </row>
    <row r="11" spans="1:6" s="3" customFormat="1" ht="21" customHeight="1">
      <c r="A11" s="4" t="s">
        <v>116</v>
      </c>
      <c r="B11" s="110">
        <f t="shared" si="0"/>
        <v>501300</v>
      </c>
      <c r="C11" s="110">
        <f>'８月'!$F$6</f>
        <v>477800</v>
      </c>
      <c r="D11" s="110">
        <f>'８月'!$G$6</f>
        <v>23500</v>
      </c>
      <c r="E11" s="7" t="s">
        <v>145</v>
      </c>
      <c r="F11" s="5"/>
    </row>
    <row r="12" spans="1:6" s="3" customFormat="1" ht="21" customHeight="1">
      <c r="A12" s="4" t="s">
        <v>117</v>
      </c>
      <c r="B12" s="110">
        <f t="shared" si="0"/>
        <v>398700</v>
      </c>
      <c r="C12" s="110">
        <f>'９月'!$F$6</f>
        <v>384000</v>
      </c>
      <c r="D12" s="110">
        <f>'９月'!$G$6</f>
        <v>14700</v>
      </c>
      <c r="E12" s="7" t="s">
        <v>146</v>
      </c>
      <c r="F12" s="5"/>
    </row>
    <row r="13" spans="1:6" s="3" customFormat="1" ht="21" customHeight="1">
      <c r="A13" s="4" t="s">
        <v>147</v>
      </c>
      <c r="B13" s="110">
        <f t="shared" si="0"/>
        <v>303400</v>
      </c>
      <c r="C13" s="110">
        <f>'10月'!$F$6</f>
        <v>285300</v>
      </c>
      <c r="D13" s="110">
        <f>'10月'!$G$6</f>
        <v>18100</v>
      </c>
      <c r="E13" s="7" t="s">
        <v>148</v>
      </c>
      <c r="F13" s="5"/>
    </row>
    <row r="14" spans="1:6" s="3" customFormat="1" ht="21" customHeight="1">
      <c r="A14" s="4" t="s">
        <v>149</v>
      </c>
      <c r="B14" s="110">
        <f t="shared" si="0"/>
        <v>283400</v>
      </c>
      <c r="C14" s="110">
        <f>'11月'!$F$6</f>
        <v>270400</v>
      </c>
      <c r="D14" s="110">
        <f>'11月'!$G$6</f>
        <v>13000</v>
      </c>
      <c r="E14" s="7" t="s">
        <v>150</v>
      </c>
      <c r="F14" s="5"/>
    </row>
    <row r="15" spans="1:6" s="3" customFormat="1" ht="21" customHeight="1">
      <c r="A15" s="4" t="s">
        <v>151</v>
      </c>
      <c r="B15" s="110">
        <f t="shared" si="0"/>
        <v>310700</v>
      </c>
      <c r="C15" s="110">
        <f>'12月'!$F$6</f>
        <v>300700</v>
      </c>
      <c r="D15" s="110">
        <f>'12月'!$G$6</f>
        <v>10000</v>
      </c>
      <c r="E15" s="7" t="s">
        <v>152</v>
      </c>
      <c r="F15" s="5"/>
    </row>
    <row r="16" spans="1:6" s="3" customFormat="1" ht="21" customHeight="1">
      <c r="A16" s="4" t="s">
        <v>153</v>
      </c>
      <c r="B16" s="111">
        <f>SUM(B4:B15)</f>
        <v>4433400</v>
      </c>
      <c r="C16" s="111">
        <f>SUM(C4:C15)</f>
        <v>4242000</v>
      </c>
      <c r="D16" s="111">
        <f>SUM(D4:D15)</f>
        <v>191400</v>
      </c>
      <c r="E16" s="112" t="s">
        <v>157</v>
      </c>
      <c r="F16" s="7" t="s">
        <v>154</v>
      </c>
    </row>
    <row r="17" spans="2:5" s="3" customFormat="1" ht="12">
      <c r="B17" s="113" t="s">
        <v>159</v>
      </c>
      <c r="D17" s="114"/>
      <c r="E17" s="113"/>
    </row>
    <row r="18" spans="2:5" s="3" customFormat="1" ht="12">
      <c r="B18" s="6" t="s">
        <v>160</v>
      </c>
      <c r="E18" s="6"/>
    </row>
  </sheetData>
  <mergeCells count="2">
    <mergeCell ref="A2:A3"/>
    <mergeCell ref="B2:D2"/>
  </mergeCells>
  <phoneticPr fontId="3"/>
  <hyperlinks>
    <hyperlink ref="E4" location="'1月'!A1" display="１月月間"/>
    <hyperlink ref="E5" location="'２月'!A1" display="２月月間"/>
    <hyperlink ref="E6" location="'３月'!A1" display="３月月間"/>
    <hyperlink ref="E7" location="'４月'!A1" display="４月月間"/>
    <hyperlink ref="E8" location="'５月'!A1" display="５月月間"/>
    <hyperlink ref="E9" location="'６月'!A1" display="６月月間"/>
    <hyperlink ref="E10" location="'７月'!A1" display="７月月間"/>
    <hyperlink ref="E12" location="'９月'!A1" display="９月月間"/>
    <hyperlink ref="E13" location="'10月'!A1" display="10月月間"/>
    <hyperlink ref="E14" location="'11月'!A1" display="11月月間"/>
    <hyperlink ref="E15" location="'12月'!A1" display="12月月間"/>
    <hyperlink ref="E11" location="'８月'!A1" display="８月月間"/>
    <hyperlink ref="E16" location="月別入域観光客数の推移!A1" display="月別入域観光客数の推移"/>
    <hyperlink ref="F16" location="グラフ!A1" display="（グラフ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A7" sqref="A7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９月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86</v>
      </c>
      <c r="D6" s="42">
        <v>444900</v>
      </c>
      <c r="E6" s="42">
        <v>398700</v>
      </c>
      <c r="F6" s="42">
        <v>384000</v>
      </c>
      <c r="G6" s="42">
        <v>14700</v>
      </c>
      <c r="H6" s="43">
        <v>46200</v>
      </c>
      <c r="I6" s="29"/>
      <c r="J6" s="44"/>
      <c r="K6" s="45" t="s">
        <v>87</v>
      </c>
      <c r="L6" s="46">
        <v>398700</v>
      </c>
      <c r="M6" s="46">
        <v>384000</v>
      </c>
      <c r="N6" s="46">
        <v>14700</v>
      </c>
      <c r="O6" s="46">
        <v>388000</v>
      </c>
      <c r="P6" s="46">
        <v>379900</v>
      </c>
      <c r="Q6" s="46">
        <v>8100</v>
      </c>
      <c r="R6" s="46">
        <v>10700</v>
      </c>
      <c r="S6" s="46">
        <v>4100</v>
      </c>
      <c r="T6" s="47">
        <v>6600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88</v>
      </c>
      <c r="D7" s="42">
        <v>440400</v>
      </c>
      <c r="E7" s="42">
        <v>392900</v>
      </c>
      <c r="F7" s="42">
        <v>377800</v>
      </c>
      <c r="G7" s="42">
        <v>15100</v>
      </c>
      <c r="H7" s="51">
        <v>47500</v>
      </c>
      <c r="I7" s="29"/>
      <c r="J7" s="48" t="s">
        <v>19</v>
      </c>
      <c r="K7" s="45" t="s">
        <v>88</v>
      </c>
      <c r="L7" s="46">
        <v>392900</v>
      </c>
      <c r="M7" s="46">
        <v>377800</v>
      </c>
      <c r="N7" s="46">
        <v>15100</v>
      </c>
      <c r="O7" s="46">
        <v>383300</v>
      </c>
      <c r="P7" s="52">
        <v>373000</v>
      </c>
      <c r="Q7" s="52">
        <v>10300</v>
      </c>
      <c r="R7" s="46">
        <v>9600</v>
      </c>
      <c r="S7" s="52">
        <v>4800</v>
      </c>
      <c r="T7" s="53">
        <v>4800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4500</v>
      </c>
      <c r="E8" s="55">
        <v>5800</v>
      </c>
      <c r="F8" s="55">
        <v>6200</v>
      </c>
      <c r="G8" s="55">
        <v>-400</v>
      </c>
      <c r="H8" s="56">
        <v>-1300</v>
      </c>
      <c r="I8" s="29"/>
      <c r="J8" s="48" t="s">
        <v>22</v>
      </c>
      <c r="K8" s="45" t="s">
        <v>21</v>
      </c>
      <c r="L8" s="57">
        <v>5800</v>
      </c>
      <c r="M8" s="57">
        <v>6200</v>
      </c>
      <c r="N8" s="57">
        <v>-400</v>
      </c>
      <c r="O8" s="57">
        <v>4700</v>
      </c>
      <c r="P8" s="57">
        <v>6900</v>
      </c>
      <c r="Q8" s="57">
        <v>-2200</v>
      </c>
      <c r="R8" s="57">
        <v>1100</v>
      </c>
      <c r="S8" s="57">
        <v>-700</v>
      </c>
      <c r="T8" s="58">
        <v>1800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101.02179836512262</v>
      </c>
      <c r="E9" s="60">
        <v>101.47620259608044</v>
      </c>
      <c r="F9" s="60">
        <v>101.64107993647433</v>
      </c>
      <c r="G9" s="60">
        <v>97.350993377483448</v>
      </c>
      <c r="H9" s="61">
        <v>97.263157894736835</v>
      </c>
      <c r="I9" s="29"/>
      <c r="J9" s="54"/>
      <c r="K9" s="45" t="s">
        <v>23</v>
      </c>
      <c r="L9" s="62">
        <v>101.47620259608044</v>
      </c>
      <c r="M9" s="62">
        <v>101.64107993647433</v>
      </c>
      <c r="N9" s="62">
        <v>97.350993377483448</v>
      </c>
      <c r="O9" s="62">
        <v>101.2261935820506</v>
      </c>
      <c r="P9" s="62">
        <v>101.84986595174263</v>
      </c>
      <c r="Q9" s="62">
        <v>78.640776699029118</v>
      </c>
      <c r="R9" s="62">
        <v>111.45833333333333</v>
      </c>
      <c r="S9" s="62">
        <v>85.416666666666657</v>
      </c>
      <c r="T9" s="63">
        <v>137.5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87</v>
      </c>
      <c r="D10" s="42">
        <v>3921300</v>
      </c>
      <c r="E10" s="42">
        <v>3535900</v>
      </c>
      <c r="F10" s="42">
        <v>3385600</v>
      </c>
      <c r="G10" s="42">
        <v>150300</v>
      </c>
      <c r="H10" s="43">
        <v>385400</v>
      </c>
      <c r="I10" s="65"/>
      <c r="J10" s="54"/>
      <c r="K10" s="45" t="s">
        <v>87</v>
      </c>
      <c r="L10" s="46">
        <v>3535900</v>
      </c>
      <c r="M10" s="46">
        <v>3385600</v>
      </c>
      <c r="N10" s="46">
        <v>150300</v>
      </c>
      <c r="O10" s="46">
        <v>3433200</v>
      </c>
      <c r="P10" s="46">
        <v>3349200</v>
      </c>
      <c r="Q10" s="46">
        <v>84000</v>
      </c>
      <c r="R10" s="46">
        <v>102700</v>
      </c>
      <c r="S10" s="46">
        <v>36400</v>
      </c>
      <c r="T10" s="47">
        <v>66300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88</v>
      </c>
      <c r="D11" s="42">
        <v>3798600</v>
      </c>
      <c r="E11" s="42">
        <v>3414300</v>
      </c>
      <c r="F11" s="42">
        <v>3251300</v>
      </c>
      <c r="G11" s="42">
        <v>163000</v>
      </c>
      <c r="H11" s="43">
        <v>384300</v>
      </c>
      <c r="I11" s="29"/>
      <c r="J11" s="48" t="s">
        <v>25</v>
      </c>
      <c r="K11" s="45" t="s">
        <v>88</v>
      </c>
      <c r="L11" s="46">
        <v>3414300</v>
      </c>
      <c r="M11" s="46">
        <v>3251300</v>
      </c>
      <c r="N11" s="46">
        <v>163000</v>
      </c>
      <c r="O11" s="46">
        <v>3302200</v>
      </c>
      <c r="P11" s="46">
        <v>3215500</v>
      </c>
      <c r="Q11" s="46">
        <v>86700</v>
      </c>
      <c r="R11" s="46">
        <v>112100</v>
      </c>
      <c r="S11" s="46">
        <v>35800</v>
      </c>
      <c r="T11" s="47">
        <v>76300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122700</v>
      </c>
      <c r="E12" s="55">
        <v>121600</v>
      </c>
      <c r="F12" s="55">
        <v>134300</v>
      </c>
      <c r="G12" s="55">
        <v>-12700</v>
      </c>
      <c r="H12" s="56">
        <v>1100</v>
      </c>
      <c r="I12" s="29"/>
      <c r="J12" s="48" t="s">
        <v>28</v>
      </c>
      <c r="K12" s="45" t="s">
        <v>21</v>
      </c>
      <c r="L12" s="57">
        <v>121600</v>
      </c>
      <c r="M12" s="57">
        <v>134300</v>
      </c>
      <c r="N12" s="57">
        <v>-12700</v>
      </c>
      <c r="O12" s="57">
        <v>131000</v>
      </c>
      <c r="P12" s="57">
        <v>133700</v>
      </c>
      <c r="Q12" s="57">
        <v>-2700</v>
      </c>
      <c r="R12" s="57">
        <v>-9400</v>
      </c>
      <c r="S12" s="57">
        <v>600</v>
      </c>
      <c r="T12" s="58">
        <v>-10000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103.23013741904911</v>
      </c>
      <c r="E13" s="60">
        <v>103.56149137451307</v>
      </c>
      <c r="F13" s="60">
        <v>104.13065543013565</v>
      </c>
      <c r="G13" s="60">
        <v>92.208588957055213</v>
      </c>
      <c r="H13" s="61">
        <v>100.28623471246422</v>
      </c>
      <c r="I13" s="29"/>
      <c r="J13" s="66"/>
      <c r="K13" s="45" t="s">
        <v>23</v>
      </c>
      <c r="L13" s="60">
        <v>103.56149137451307</v>
      </c>
      <c r="M13" s="60">
        <v>104.13065543013565</v>
      </c>
      <c r="N13" s="60">
        <v>92.208588957055213</v>
      </c>
      <c r="O13" s="60">
        <v>103.96705226818486</v>
      </c>
      <c r="P13" s="60">
        <v>104.15798476131239</v>
      </c>
      <c r="Q13" s="60">
        <v>96.885813148788927</v>
      </c>
      <c r="R13" s="60">
        <v>91.614629794826058</v>
      </c>
      <c r="S13" s="60">
        <v>101.67597765363128</v>
      </c>
      <c r="T13" s="61">
        <v>86.893840104849275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89.615643964935941</v>
      </c>
      <c r="F14" s="60">
        <v>86.31153068105192</v>
      </c>
      <c r="G14" s="60">
        <v>3.3041132838840186</v>
      </c>
      <c r="H14" s="61">
        <v>10.384356035064059</v>
      </c>
      <c r="I14" s="29"/>
      <c r="J14" s="39"/>
      <c r="K14" s="45" t="s">
        <v>29</v>
      </c>
      <c r="L14" s="60">
        <v>100</v>
      </c>
      <c r="M14" s="60">
        <v>96.3130173062453</v>
      </c>
      <c r="N14" s="60">
        <v>3.6869826937547026</v>
      </c>
      <c r="O14" s="60">
        <v>97.316277903185352</v>
      </c>
      <c r="P14" s="60">
        <v>95.284675194381734</v>
      </c>
      <c r="Q14" s="60">
        <v>2.0316027088036117</v>
      </c>
      <c r="R14" s="60">
        <v>2.6837220968146474</v>
      </c>
      <c r="S14" s="60">
        <v>1.0283421118635565</v>
      </c>
      <c r="T14" s="61">
        <v>1.6553799849510911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90.171626756432815</v>
      </c>
      <c r="F15" s="73">
        <v>86.338714201922826</v>
      </c>
      <c r="G15" s="73">
        <v>3.832912554509984</v>
      </c>
      <c r="H15" s="74">
        <v>9.8283732435671851</v>
      </c>
      <c r="I15" s="29"/>
      <c r="J15" s="75" t="s">
        <v>30</v>
      </c>
      <c r="K15" s="72" t="s">
        <v>31</v>
      </c>
      <c r="L15" s="73">
        <v>100</v>
      </c>
      <c r="M15" s="73">
        <v>95.749314177437142</v>
      </c>
      <c r="N15" s="73">
        <v>4.250685822562855</v>
      </c>
      <c r="O15" s="73">
        <v>97.095506094629371</v>
      </c>
      <c r="P15" s="73">
        <v>94.719873299584265</v>
      </c>
      <c r="Q15" s="73">
        <v>2.3756327950451088</v>
      </c>
      <c r="R15" s="73">
        <v>2.9044939053706269</v>
      </c>
      <c r="S15" s="73">
        <v>1.0294408778528805</v>
      </c>
      <c r="T15" s="74">
        <v>1.8750530275177466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87</v>
      </c>
      <c r="D20" s="46">
        <v>398700</v>
      </c>
      <c r="E20" s="46">
        <v>5300</v>
      </c>
      <c r="F20" s="46">
        <v>4000</v>
      </c>
      <c r="G20" s="46">
        <v>2600</v>
      </c>
      <c r="H20" s="46">
        <v>190300</v>
      </c>
      <c r="I20" s="46">
        <v>26400</v>
      </c>
      <c r="J20" s="46">
        <v>69400</v>
      </c>
      <c r="K20" s="46">
        <v>5500</v>
      </c>
      <c r="L20" s="46">
        <v>2500</v>
      </c>
      <c r="M20" s="46">
        <v>1400</v>
      </c>
      <c r="N20" s="46">
        <v>1900</v>
      </c>
      <c r="O20" s="46">
        <v>50600</v>
      </c>
      <c r="P20" s="46">
        <v>1600</v>
      </c>
      <c r="Q20" s="46">
        <v>3200</v>
      </c>
      <c r="R20" s="46">
        <v>1500</v>
      </c>
      <c r="S20" s="46">
        <v>2200</v>
      </c>
      <c r="T20" s="46">
        <v>12500</v>
      </c>
      <c r="U20" s="46">
        <v>2200</v>
      </c>
      <c r="V20" s="46">
        <v>0</v>
      </c>
      <c r="W20" s="82">
        <v>0</v>
      </c>
      <c r="X20" s="82">
        <v>0</v>
      </c>
      <c r="Y20" s="46">
        <v>0</v>
      </c>
      <c r="Z20" s="46">
        <v>0</v>
      </c>
      <c r="AA20" s="46">
        <v>900</v>
      </c>
      <c r="AB20" s="46">
        <v>0</v>
      </c>
      <c r="AC20" s="46">
        <v>0</v>
      </c>
      <c r="AD20" s="52">
        <v>0</v>
      </c>
      <c r="AE20" s="83">
        <v>14700</v>
      </c>
    </row>
    <row r="21" spans="1:31">
      <c r="A21" s="84" t="s">
        <v>17</v>
      </c>
      <c r="B21" s="49" t="s">
        <v>18</v>
      </c>
      <c r="C21" s="45" t="s">
        <v>88</v>
      </c>
      <c r="D21" s="46">
        <v>392900</v>
      </c>
      <c r="E21" s="46">
        <v>0</v>
      </c>
      <c r="F21" s="46">
        <v>4600</v>
      </c>
      <c r="G21" s="46">
        <v>3600</v>
      </c>
      <c r="H21" s="46">
        <v>180000</v>
      </c>
      <c r="I21" s="46">
        <v>26200</v>
      </c>
      <c r="J21" s="46">
        <v>68900</v>
      </c>
      <c r="K21" s="46">
        <v>7100</v>
      </c>
      <c r="L21" s="46">
        <v>2700</v>
      </c>
      <c r="M21" s="46">
        <v>1300</v>
      </c>
      <c r="N21" s="46">
        <v>2200</v>
      </c>
      <c r="O21" s="46">
        <v>53300</v>
      </c>
      <c r="P21" s="46">
        <v>2000</v>
      </c>
      <c r="Q21" s="46">
        <v>4400</v>
      </c>
      <c r="R21" s="46">
        <v>1800</v>
      </c>
      <c r="S21" s="46">
        <v>2400</v>
      </c>
      <c r="T21" s="46">
        <v>15100</v>
      </c>
      <c r="U21" s="46">
        <v>1300</v>
      </c>
      <c r="V21" s="46">
        <v>0</v>
      </c>
      <c r="W21" s="82">
        <v>0</v>
      </c>
      <c r="X21" s="82">
        <v>0</v>
      </c>
      <c r="Y21" s="46">
        <v>0</v>
      </c>
      <c r="Z21" s="46">
        <v>0</v>
      </c>
      <c r="AA21" s="46">
        <v>900</v>
      </c>
      <c r="AB21" s="46">
        <v>0</v>
      </c>
      <c r="AC21" s="46">
        <v>0</v>
      </c>
      <c r="AD21" s="52">
        <v>0</v>
      </c>
      <c r="AE21" s="83">
        <v>15100</v>
      </c>
    </row>
    <row r="22" spans="1:31">
      <c r="A22" s="85"/>
      <c r="B22" s="49" t="s">
        <v>20</v>
      </c>
      <c r="C22" s="45" t="s">
        <v>21</v>
      </c>
      <c r="D22" s="57">
        <v>5800</v>
      </c>
      <c r="E22" s="57">
        <v>5300</v>
      </c>
      <c r="F22" s="57">
        <v>-600</v>
      </c>
      <c r="G22" s="57">
        <v>-1000</v>
      </c>
      <c r="H22" s="57">
        <v>10300</v>
      </c>
      <c r="I22" s="57">
        <v>200</v>
      </c>
      <c r="J22" s="57">
        <v>500</v>
      </c>
      <c r="K22" s="57">
        <v>-1600</v>
      </c>
      <c r="L22" s="57">
        <v>-200</v>
      </c>
      <c r="M22" s="57">
        <v>100</v>
      </c>
      <c r="N22" s="57">
        <v>-300</v>
      </c>
      <c r="O22" s="57">
        <v>-2700</v>
      </c>
      <c r="P22" s="57">
        <v>-400</v>
      </c>
      <c r="Q22" s="57">
        <v>-1200</v>
      </c>
      <c r="R22" s="57">
        <v>-300</v>
      </c>
      <c r="S22" s="57">
        <v>-200</v>
      </c>
      <c r="T22" s="57">
        <v>-2600</v>
      </c>
      <c r="U22" s="57">
        <v>900</v>
      </c>
      <c r="V22" s="57">
        <v>0</v>
      </c>
      <c r="W22" s="86">
        <v>0</v>
      </c>
      <c r="X22" s="55"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8">
        <v>-400</v>
      </c>
    </row>
    <row r="23" spans="1:31">
      <c r="A23" s="85"/>
      <c r="B23" s="59"/>
      <c r="C23" s="45" t="s">
        <v>23</v>
      </c>
      <c r="D23" s="62">
        <v>101.47620259608044</v>
      </c>
      <c r="E23" s="89" t="s">
        <v>65</v>
      </c>
      <c r="F23" s="62">
        <v>86.956521739130437</v>
      </c>
      <c r="G23" s="62">
        <v>72.222222222222214</v>
      </c>
      <c r="H23" s="62">
        <v>105.72222222222223</v>
      </c>
      <c r="I23" s="62">
        <v>100.76335877862594</v>
      </c>
      <c r="J23" s="62">
        <v>100.7256894049347</v>
      </c>
      <c r="K23" s="62">
        <v>77.464788732394368</v>
      </c>
      <c r="L23" s="62">
        <v>92.592592592592595</v>
      </c>
      <c r="M23" s="62">
        <v>107.69230769230769</v>
      </c>
      <c r="N23" s="62">
        <v>86.36363636363636</v>
      </c>
      <c r="O23" s="62">
        <v>94.93433395872421</v>
      </c>
      <c r="P23" s="62">
        <v>80</v>
      </c>
      <c r="Q23" s="62">
        <v>72.727272727272734</v>
      </c>
      <c r="R23" s="62">
        <v>83.333333333333343</v>
      </c>
      <c r="S23" s="62">
        <v>91.666666666666657</v>
      </c>
      <c r="T23" s="62">
        <v>82.78145695364239</v>
      </c>
      <c r="U23" s="62">
        <v>169.23076923076923</v>
      </c>
      <c r="V23" s="62">
        <v>0</v>
      </c>
      <c r="W23" s="62">
        <v>0</v>
      </c>
      <c r="X23" s="60">
        <v>0</v>
      </c>
      <c r="Y23" s="60">
        <v>0</v>
      </c>
      <c r="Z23" s="60">
        <v>0</v>
      </c>
      <c r="AA23" s="60">
        <v>100</v>
      </c>
      <c r="AB23" s="60">
        <v>0</v>
      </c>
      <c r="AC23" s="60">
        <v>0</v>
      </c>
      <c r="AD23" s="60">
        <v>0</v>
      </c>
      <c r="AE23" s="63">
        <v>97.350993377483448</v>
      </c>
    </row>
    <row r="24" spans="1:31">
      <c r="A24" s="85"/>
      <c r="B24" s="64"/>
      <c r="C24" s="45" t="s">
        <v>87</v>
      </c>
      <c r="D24" s="46">
        <v>3535900</v>
      </c>
      <c r="E24" s="46">
        <v>47700</v>
      </c>
      <c r="F24" s="46">
        <v>41600</v>
      </c>
      <c r="G24" s="46">
        <v>28300</v>
      </c>
      <c r="H24" s="46">
        <v>1462800</v>
      </c>
      <c r="I24" s="46">
        <v>281400</v>
      </c>
      <c r="J24" s="46">
        <v>659200</v>
      </c>
      <c r="K24" s="46">
        <v>61100</v>
      </c>
      <c r="L24" s="46">
        <v>27800</v>
      </c>
      <c r="M24" s="46">
        <v>12800</v>
      </c>
      <c r="N24" s="46">
        <v>19400</v>
      </c>
      <c r="O24" s="46">
        <v>468200</v>
      </c>
      <c r="P24" s="46">
        <v>17700</v>
      </c>
      <c r="Q24" s="46">
        <v>38400</v>
      </c>
      <c r="R24" s="46">
        <v>17100</v>
      </c>
      <c r="S24" s="46">
        <v>22500</v>
      </c>
      <c r="T24" s="46">
        <v>121300</v>
      </c>
      <c r="U24" s="46">
        <v>21000</v>
      </c>
      <c r="V24" s="46">
        <v>16600</v>
      </c>
      <c r="W24" s="82">
        <v>1600</v>
      </c>
      <c r="X24" s="82">
        <v>0</v>
      </c>
      <c r="Y24" s="46">
        <v>4800</v>
      </c>
      <c r="Z24" s="46">
        <v>0</v>
      </c>
      <c r="AA24" s="46">
        <v>9200</v>
      </c>
      <c r="AB24" s="46">
        <v>4600</v>
      </c>
      <c r="AC24" s="46">
        <v>500</v>
      </c>
      <c r="AD24" s="46">
        <v>0</v>
      </c>
      <c r="AE24" s="83">
        <v>150300</v>
      </c>
    </row>
    <row r="25" spans="1:31">
      <c r="A25" s="85"/>
      <c r="B25" s="49" t="s">
        <v>24</v>
      </c>
      <c r="C25" s="45" t="s">
        <v>88</v>
      </c>
      <c r="D25" s="46">
        <v>3414300</v>
      </c>
      <c r="E25" s="52">
        <v>33800</v>
      </c>
      <c r="F25" s="52">
        <v>41800</v>
      </c>
      <c r="G25" s="52">
        <v>26800</v>
      </c>
      <c r="H25" s="52">
        <v>1376900</v>
      </c>
      <c r="I25" s="52">
        <v>260000</v>
      </c>
      <c r="J25" s="52">
        <v>646300</v>
      </c>
      <c r="K25" s="52">
        <v>61800</v>
      </c>
      <c r="L25" s="52">
        <v>27400</v>
      </c>
      <c r="M25" s="52">
        <v>14200</v>
      </c>
      <c r="N25" s="52">
        <v>20300</v>
      </c>
      <c r="O25" s="52">
        <v>464000</v>
      </c>
      <c r="P25" s="52">
        <v>18200</v>
      </c>
      <c r="Q25" s="52">
        <v>39200</v>
      </c>
      <c r="R25" s="52">
        <v>16500</v>
      </c>
      <c r="S25" s="52">
        <v>23900</v>
      </c>
      <c r="T25" s="52">
        <v>123200</v>
      </c>
      <c r="U25" s="52">
        <v>16200</v>
      </c>
      <c r="V25" s="52">
        <v>16100</v>
      </c>
      <c r="W25" s="87">
        <v>4800</v>
      </c>
      <c r="X25" s="87">
        <v>0</v>
      </c>
      <c r="Y25" s="52">
        <v>5600</v>
      </c>
      <c r="Z25" s="52">
        <v>0</v>
      </c>
      <c r="AA25" s="52">
        <v>9300</v>
      </c>
      <c r="AB25" s="52">
        <v>5000</v>
      </c>
      <c r="AC25" s="52">
        <v>0</v>
      </c>
      <c r="AD25" s="52">
        <v>0</v>
      </c>
      <c r="AE25" s="88">
        <v>163000</v>
      </c>
    </row>
    <row r="26" spans="1:31">
      <c r="A26" s="84" t="s">
        <v>26</v>
      </c>
      <c r="B26" s="49" t="s">
        <v>27</v>
      </c>
      <c r="C26" s="45" t="s">
        <v>21</v>
      </c>
      <c r="D26" s="57">
        <v>121600</v>
      </c>
      <c r="E26" s="57">
        <v>13900</v>
      </c>
      <c r="F26" s="57">
        <v>-200</v>
      </c>
      <c r="G26" s="57">
        <v>1500</v>
      </c>
      <c r="H26" s="57">
        <v>85900</v>
      </c>
      <c r="I26" s="57">
        <v>21400</v>
      </c>
      <c r="J26" s="57">
        <v>12900</v>
      </c>
      <c r="K26" s="57">
        <v>-700</v>
      </c>
      <c r="L26" s="57">
        <v>400</v>
      </c>
      <c r="M26" s="57">
        <v>-1400</v>
      </c>
      <c r="N26" s="57">
        <v>-900</v>
      </c>
      <c r="O26" s="57">
        <v>4200</v>
      </c>
      <c r="P26" s="57">
        <v>-500</v>
      </c>
      <c r="Q26" s="57">
        <v>-800</v>
      </c>
      <c r="R26" s="57">
        <v>600</v>
      </c>
      <c r="S26" s="57">
        <v>-1400</v>
      </c>
      <c r="T26" s="57">
        <v>-1900</v>
      </c>
      <c r="U26" s="57">
        <v>4800</v>
      </c>
      <c r="V26" s="57">
        <v>500</v>
      </c>
      <c r="W26" s="86">
        <v>-3200</v>
      </c>
      <c r="X26" s="55">
        <v>0</v>
      </c>
      <c r="Y26" s="57">
        <v>-800</v>
      </c>
      <c r="Z26" s="57">
        <v>0</v>
      </c>
      <c r="AA26" s="57">
        <v>-100</v>
      </c>
      <c r="AB26" s="57">
        <v>-400</v>
      </c>
      <c r="AC26" s="57">
        <v>500</v>
      </c>
      <c r="AD26" s="57">
        <v>0</v>
      </c>
      <c r="AE26" s="58">
        <v>-12700</v>
      </c>
    </row>
    <row r="27" spans="1:31">
      <c r="A27" s="81"/>
      <c r="B27" s="67"/>
      <c r="C27" s="45" t="s">
        <v>23</v>
      </c>
      <c r="D27" s="60">
        <v>103.56149137451307</v>
      </c>
      <c r="E27" s="60">
        <v>141.12426035502958</v>
      </c>
      <c r="F27" s="60">
        <v>99.52153110047847</v>
      </c>
      <c r="G27" s="60">
        <v>105.59701492537314</v>
      </c>
      <c r="H27" s="60">
        <v>106.23865204444766</v>
      </c>
      <c r="I27" s="60">
        <v>108.23076923076924</v>
      </c>
      <c r="J27" s="60">
        <v>101.99597710041776</v>
      </c>
      <c r="K27" s="60">
        <v>98.867313915857608</v>
      </c>
      <c r="L27" s="60">
        <v>101.45985401459853</v>
      </c>
      <c r="M27" s="60">
        <v>90.140845070422543</v>
      </c>
      <c r="N27" s="60">
        <v>95.566502463054192</v>
      </c>
      <c r="O27" s="60">
        <v>100.90517241379311</v>
      </c>
      <c r="P27" s="60">
        <v>97.252747252747255</v>
      </c>
      <c r="Q27" s="60">
        <v>97.959183673469383</v>
      </c>
      <c r="R27" s="60">
        <v>103.63636363636364</v>
      </c>
      <c r="S27" s="60">
        <v>94.142259414225933</v>
      </c>
      <c r="T27" s="60">
        <v>98.45779220779221</v>
      </c>
      <c r="U27" s="60">
        <v>129.62962962962962</v>
      </c>
      <c r="V27" s="60">
        <v>103.1055900621118</v>
      </c>
      <c r="W27" s="60">
        <v>33.333333333333329</v>
      </c>
      <c r="X27" s="60">
        <v>0</v>
      </c>
      <c r="Y27" s="60">
        <v>85.714285714285708</v>
      </c>
      <c r="Z27" s="60">
        <v>0</v>
      </c>
      <c r="AA27" s="60">
        <v>98.924731182795696</v>
      </c>
      <c r="AB27" s="60">
        <v>92</v>
      </c>
      <c r="AC27" s="89" t="s">
        <v>65</v>
      </c>
      <c r="AD27" s="60">
        <v>0</v>
      </c>
      <c r="AE27" s="61">
        <v>92.208588957055213</v>
      </c>
    </row>
    <row r="28" spans="1:31">
      <c r="A28" s="68"/>
      <c r="B28" s="69"/>
      <c r="C28" s="45" t="s">
        <v>29</v>
      </c>
      <c r="D28" s="60">
        <v>100</v>
      </c>
      <c r="E28" s="60">
        <v>1.3293202909455732</v>
      </c>
      <c r="F28" s="60">
        <v>1.0032605969400552</v>
      </c>
      <c r="G28" s="60">
        <v>0.65211938801103586</v>
      </c>
      <c r="H28" s="60">
        <v>47.730122899423129</v>
      </c>
      <c r="I28" s="60">
        <v>6.6215199398043643</v>
      </c>
      <c r="J28" s="60">
        <v>17.406571356909957</v>
      </c>
      <c r="K28" s="60">
        <v>1.3794833207925759</v>
      </c>
      <c r="L28" s="60">
        <v>0.62703787308753445</v>
      </c>
      <c r="M28" s="60">
        <v>0.35114120892901929</v>
      </c>
      <c r="N28" s="60">
        <v>0.47654878354652619</v>
      </c>
      <c r="O28" s="60">
        <v>12.691246551291698</v>
      </c>
      <c r="P28" s="60">
        <v>0.401304238776022</v>
      </c>
      <c r="Q28" s="60">
        <v>0.80260847755204401</v>
      </c>
      <c r="R28" s="60">
        <v>0.3762227238525207</v>
      </c>
      <c r="S28" s="60">
        <v>0.55179332831703032</v>
      </c>
      <c r="T28" s="60">
        <v>3.1351893654376726</v>
      </c>
      <c r="U28" s="60">
        <v>0.55179332831703032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0.22573363431151239</v>
      </c>
      <c r="AB28" s="60">
        <v>0</v>
      </c>
      <c r="AC28" s="60">
        <v>0</v>
      </c>
      <c r="AD28" s="60">
        <v>0</v>
      </c>
      <c r="AE28" s="61">
        <v>3.6869826937547026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1.3490200514720438</v>
      </c>
      <c r="F29" s="73">
        <v>1.176503860403292</v>
      </c>
      <c r="G29" s="73">
        <v>0.80036200118781642</v>
      </c>
      <c r="H29" s="73">
        <v>41.36994824514268</v>
      </c>
      <c r="I29" s="73">
        <v>7.9583698634011144</v>
      </c>
      <c r="J29" s="73">
        <v>18.643061172544474</v>
      </c>
      <c r="K29" s="73">
        <v>1.7279900449673351</v>
      </c>
      <c r="L29" s="73">
        <v>0.78622132978873827</v>
      </c>
      <c r="M29" s="73">
        <v>0.36200118781639756</v>
      </c>
      <c r="N29" s="73">
        <v>0.54865805028422754</v>
      </c>
      <c r="O29" s="73">
        <v>13.241324698096665</v>
      </c>
      <c r="P29" s="73">
        <v>0.50057976752736222</v>
      </c>
      <c r="Q29" s="73">
        <v>1.0860035634491927</v>
      </c>
      <c r="R29" s="73">
        <v>0.48361096184846852</v>
      </c>
      <c r="S29" s="73">
        <v>0.63633021295851133</v>
      </c>
      <c r="T29" s="73">
        <v>3.4305268814163301</v>
      </c>
      <c r="U29" s="73">
        <v>0.59390819876127721</v>
      </c>
      <c r="V29" s="73">
        <v>0.46947029044939054</v>
      </c>
      <c r="W29" s="73">
        <v>4.5250148477049695E-2</v>
      </c>
      <c r="X29" s="73">
        <v>0</v>
      </c>
      <c r="Y29" s="73">
        <v>0.13575044543114909</v>
      </c>
      <c r="Z29" s="73">
        <v>0</v>
      </c>
      <c r="AA29" s="73">
        <v>0.26018835374303573</v>
      </c>
      <c r="AB29" s="73">
        <v>0.13009417687151786</v>
      </c>
      <c r="AC29" s="73">
        <v>1.4140671399078026E-2</v>
      </c>
      <c r="AD29" s="73">
        <v>0</v>
      </c>
      <c r="AE29" s="74">
        <v>4.250685822562855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A7" sqref="A7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10月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89</v>
      </c>
      <c r="D6" s="42">
        <v>338000</v>
      </c>
      <c r="E6" s="42">
        <v>303400</v>
      </c>
      <c r="F6" s="42">
        <v>285300</v>
      </c>
      <c r="G6" s="42">
        <v>18100</v>
      </c>
      <c r="H6" s="43">
        <v>34600</v>
      </c>
      <c r="I6" s="29"/>
      <c r="J6" s="44"/>
      <c r="K6" s="45" t="s">
        <v>91</v>
      </c>
      <c r="L6" s="46">
        <v>303400</v>
      </c>
      <c r="M6" s="46">
        <v>285300</v>
      </c>
      <c r="N6" s="46">
        <v>18100</v>
      </c>
      <c r="O6" s="46">
        <v>292400</v>
      </c>
      <c r="P6" s="46">
        <v>282700</v>
      </c>
      <c r="Q6" s="46">
        <v>9700</v>
      </c>
      <c r="R6" s="46">
        <v>11000</v>
      </c>
      <c r="S6" s="46">
        <v>2600</v>
      </c>
      <c r="T6" s="47">
        <v>8400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90</v>
      </c>
      <c r="D7" s="42">
        <v>421200</v>
      </c>
      <c r="E7" s="42">
        <v>376300</v>
      </c>
      <c r="F7" s="42">
        <v>363100</v>
      </c>
      <c r="G7" s="42">
        <v>13200</v>
      </c>
      <c r="H7" s="51">
        <v>44900</v>
      </c>
      <c r="I7" s="29"/>
      <c r="J7" s="48" t="s">
        <v>19</v>
      </c>
      <c r="K7" s="45" t="s">
        <v>90</v>
      </c>
      <c r="L7" s="46">
        <v>376300</v>
      </c>
      <c r="M7" s="46">
        <v>363100</v>
      </c>
      <c r="N7" s="46">
        <v>13200</v>
      </c>
      <c r="O7" s="46">
        <v>368900</v>
      </c>
      <c r="P7" s="52">
        <v>359700</v>
      </c>
      <c r="Q7" s="52">
        <v>9200</v>
      </c>
      <c r="R7" s="46">
        <v>7400</v>
      </c>
      <c r="S7" s="52">
        <v>3400</v>
      </c>
      <c r="T7" s="53">
        <v>4000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-83200</v>
      </c>
      <c r="E8" s="55">
        <v>-72900</v>
      </c>
      <c r="F8" s="55">
        <v>-77800</v>
      </c>
      <c r="G8" s="55">
        <v>4900</v>
      </c>
      <c r="H8" s="56">
        <v>-10300</v>
      </c>
      <c r="I8" s="29"/>
      <c r="J8" s="48" t="s">
        <v>22</v>
      </c>
      <c r="K8" s="45" t="s">
        <v>21</v>
      </c>
      <c r="L8" s="57">
        <v>-72900</v>
      </c>
      <c r="M8" s="57">
        <v>-77800</v>
      </c>
      <c r="N8" s="57">
        <v>4900</v>
      </c>
      <c r="O8" s="57">
        <v>-76500</v>
      </c>
      <c r="P8" s="57">
        <v>-77000</v>
      </c>
      <c r="Q8" s="57">
        <v>500</v>
      </c>
      <c r="R8" s="57">
        <v>3600</v>
      </c>
      <c r="S8" s="57">
        <v>-800</v>
      </c>
      <c r="T8" s="58">
        <v>4400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80.246913580246911</v>
      </c>
      <c r="E9" s="60">
        <v>80.627159181504112</v>
      </c>
      <c r="F9" s="60">
        <v>78.573395758744141</v>
      </c>
      <c r="G9" s="60">
        <v>137.12121212121212</v>
      </c>
      <c r="H9" s="61">
        <v>77.060133630289528</v>
      </c>
      <c r="I9" s="29"/>
      <c r="J9" s="54"/>
      <c r="K9" s="45" t="s">
        <v>23</v>
      </c>
      <c r="L9" s="62">
        <v>80.627159181504112</v>
      </c>
      <c r="M9" s="62">
        <v>78.573395758744141</v>
      </c>
      <c r="N9" s="62">
        <v>137.12121212121212</v>
      </c>
      <c r="O9" s="62">
        <v>79.262672811059915</v>
      </c>
      <c r="P9" s="62">
        <v>78.59327217125383</v>
      </c>
      <c r="Q9" s="62">
        <v>105.43478260869566</v>
      </c>
      <c r="R9" s="62">
        <v>148.64864864864865</v>
      </c>
      <c r="S9" s="62">
        <v>76.470588235294116</v>
      </c>
      <c r="T9" s="63">
        <v>210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91</v>
      </c>
      <c r="D10" s="42">
        <v>4259300</v>
      </c>
      <c r="E10" s="42">
        <v>3839300</v>
      </c>
      <c r="F10" s="42">
        <v>3670900</v>
      </c>
      <c r="G10" s="42">
        <v>168400</v>
      </c>
      <c r="H10" s="43">
        <v>420000</v>
      </c>
      <c r="I10" s="65"/>
      <c r="J10" s="54"/>
      <c r="K10" s="45" t="s">
        <v>91</v>
      </c>
      <c r="L10" s="46">
        <v>3839300</v>
      </c>
      <c r="M10" s="46">
        <v>3670900</v>
      </c>
      <c r="N10" s="46">
        <v>168400</v>
      </c>
      <c r="O10" s="46">
        <v>3725600</v>
      </c>
      <c r="P10" s="46">
        <v>3631900</v>
      </c>
      <c r="Q10" s="46">
        <v>93700</v>
      </c>
      <c r="R10" s="46">
        <v>113700</v>
      </c>
      <c r="S10" s="46">
        <v>39000</v>
      </c>
      <c r="T10" s="47">
        <v>74700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90</v>
      </c>
      <c r="D11" s="42">
        <v>4219800</v>
      </c>
      <c r="E11" s="42">
        <v>3790600</v>
      </c>
      <c r="F11" s="42">
        <v>3614400</v>
      </c>
      <c r="G11" s="42">
        <v>176200</v>
      </c>
      <c r="H11" s="43">
        <v>429200</v>
      </c>
      <c r="I11" s="29"/>
      <c r="J11" s="48" t="s">
        <v>25</v>
      </c>
      <c r="K11" s="45" t="s">
        <v>90</v>
      </c>
      <c r="L11" s="46">
        <v>3790600</v>
      </c>
      <c r="M11" s="46">
        <v>3614400</v>
      </c>
      <c r="N11" s="46">
        <v>176200</v>
      </c>
      <c r="O11" s="46">
        <v>3671100</v>
      </c>
      <c r="P11" s="46">
        <v>3575200</v>
      </c>
      <c r="Q11" s="46">
        <v>95900</v>
      </c>
      <c r="R11" s="46">
        <v>119500</v>
      </c>
      <c r="S11" s="46">
        <v>39200</v>
      </c>
      <c r="T11" s="47">
        <v>80300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39500</v>
      </c>
      <c r="E12" s="55">
        <v>48700</v>
      </c>
      <c r="F12" s="55">
        <v>56500</v>
      </c>
      <c r="G12" s="55">
        <v>-7800</v>
      </c>
      <c r="H12" s="56">
        <v>-9200</v>
      </c>
      <c r="I12" s="29"/>
      <c r="J12" s="48" t="s">
        <v>28</v>
      </c>
      <c r="K12" s="45" t="s">
        <v>21</v>
      </c>
      <c r="L12" s="57">
        <v>48700</v>
      </c>
      <c r="M12" s="57">
        <v>56500</v>
      </c>
      <c r="N12" s="57">
        <v>-7800</v>
      </c>
      <c r="O12" s="57">
        <v>54500</v>
      </c>
      <c r="P12" s="57">
        <v>56700</v>
      </c>
      <c r="Q12" s="57">
        <v>-2200</v>
      </c>
      <c r="R12" s="57">
        <v>-5800</v>
      </c>
      <c r="S12" s="57">
        <v>-200</v>
      </c>
      <c r="T12" s="58">
        <v>-5600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100.93606332053653</v>
      </c>
      <c r="E13" s="60">
        <v>101.28475703054924</v>
      </c>
      <c r="F13" s="60">
        <v>101.56319167773351</v>
      </c>
      <c r="G13" s="60">
        <v>95.573212258796829</v>
      </c>
      <c r="H13" s="61">
        <v>97.856477166822003</v>
      </c>
      <c r="I13" s="29"/>
      <c r="J13" s="66"/>
      <c r="K13" s="45" t="s">
        <v>23</v>
      </c>
      <c r="L13" s="60">
        <v>101.28475703054924</v>
      </c>
      <c r="M13" s="60">
        <v>101.56319167773351</v>
      </c>
      <c r="N13" s="60">
        <v>95.573212258796829</v>
      </c>
      <c r="O13" s="60">
        <v>101.48456865789545</v>
      </c>
      <c r="P13" s="60">
        <v>101.58592526292236</v>
      </c>
      <c r="Q13" s="60">
        <v>97.705943691345155</v>
      </c>
      <c r="R13" s="60">
        <v>95.146443514644346</v>
      </c>
      <c r="S13" s="60">
        <v>99.489795918367349</v>
      </c>
      <c r="T13" s="61">
        <v>93.02615193026152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89.76331360946746</v>
      </c>
      <c r="F14" s="60">
        <v>84.408284023668628</v>
      </c>
      <c r="G14" s="60">
        <v>5.3550295857988166</v>
      </c>
      <c r="H14" s="61">
        <v>10.236686390532544</v>
      </c>
      <c r="I14" s="29"/>
      <c r="J14" s="39"/>
      <c r="K14" s="45" t="s">
        <v>29</v>
      </c>
      <c r="L14" s="60">
        <v>100</v>
      </c>
      <c r="M14" s="60">
        <v>94.034278180619651</v>
      </c>
      <c r="N14" s="60">
        <v>5.9657218193803558</v>
      </c>
      <c r="O14" s="60">
        <v>96.374423203691492</v>
      </c>
      <c r="P14" s="60">
        <v>93.17732366512854</v>
      </c>
      <c r="Q14" s="60">
        <v>3.197099538562953</v>
      </c>
      <c r="R14" s="60">
        <v>3.6255767963085037</v>
      </c>
      <c r="S14" s="60">
        <v>0.85695451549110091</v>
      </c>
      <c r="T14" s="61">
        <v>2.7686222808174028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90.139224755241472</v>
      </c>
      <c r="F15" s="73">
        <v>86.185523442819246</v>
      </c>
      <c r="G15" s="73">
        <v>3.9537013124222287</v>
      </c>
      <c r="H15" s="74">
        <v>9.8607752447585284</v>
      </c>
      <c r="I15" s="29"/>
      <c r="J15" s="75" t="s">
        <v>30</v>
      </c>
      <c r="K15" s="72" t="s">
        <v>31</v>
      </c>
      <c r="L15" s="73">
        <v>100</v>
      </c>
      <c r="M15" s="73">
        <v>95.613783762665065</v>
      </c>
      <c r="N15" s="73">
        <v>4.3862162373349305</v>
      </c>
      <c r="O15" s="73">
        <v>97.038522647357581</v>
      </c>
      <c r="P15" s="73">
        <v>94.597973588935474</v>
      </c>
      <c r="Q15" s="73">
        <v>2.4405490584221083</v>
      </c>
      <c r="R15" s="73">
        <v>2.961477352642409</v>
      </c>
      <c r="S15" s="73">
        <v>1.0158101737295862</v>
      </c>
      <c r="T15" s="74">
        <v>1.9456671789128226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91</v>
      </c>
      <c r="D20" s="46">
        <v>303400</v>
      </c>
      <c r="E20" s="46">
        <v>4400</v>
      </c>
      <c r="F20" s="46">
        <v>4300</v>
      </c>
      <c r="G20" s="46">
        <v>2200</v>
      </c>
      <c r="H20" s="46">
        <v>133900</v>
      </c>
      <c r="I20" s="46">
        <v>20300</v>
      </c>
      <c r="J20" s="46">
        <v>46700</v>
      </c>
      <c r="K20" s="46">
        <v>3800</v>
      </c>
      <c r="L20" s="46">
        <v>2100</v>
      </c>
      <c r="M20" s="46">
        <v>1700</v>
      </c>
      <c r="N20" s="46">
        <v>1300</v>
      </c>
      <c r="O20" s="46">
        <v>42300</v>
      </c>
      <c r="P20" s="46">
        <v>1500</v>
      </c>
      <c r="Q20" s="46">
        <v>2400</v>
      </c>
      <c r="R20" s="46">
        <v>1200</v>
      </c>
      <c r="S20" s="46">
        <v>2000</v>
      </c>
      <c r="T20" s="46">
        <v>10100</v>
      </c>
      <c r="U20" s="46">
        <v>1700</v>
      </c>
      <c r="V20" s="46">
        <v>2900</v>
      </c>
      <c r="W20" s="82">
        <v>0</v>
      </c>
      <c r="X20" s="82">
        <v>0</v>
      </c>
      <c r="Y20" s="46">
        <v>0</v>
      </c>
      <c r="Z20" s="46">
        <v>0</v>
      </c>
      <c r="AA20" s="46">
        <v>500</v>
      </c>
      <c r="AB20" s="46">
        <v>0</v>
      </c>
      <c r="AC20" s="46">
        <v>0</v>
      </c>
      <c r="AD20" s="52">
        <v>0</v>
      </c>
      <c r="AE20" s="83">
        <v>18100</v>
      </c>
    </row>
    <row r="21" spans="1:31">
      <c r="A21" s="84" t="s">
        <v>17</v>
      </c>
      <c r="B21" s="49" t="s">
        <v>18</v>
      </c>
      <c r="C21" s="45" t="s">
        <v>90</v>
      </c>
      <c r="D21" s="46">
        <v>376300</v>
      </c>
      <c r="E21" s="46">
        <v>6900</v>
      </c>
      <c r="F21" s="46">
        <v>5000</v>
      </c>
      <c r="G21" s="46">
        <v>3700</v>
      </c>
      <c r="H21" s="46">
        <v>160300</v>
      </c>
      <c r="I21" s="46">
        <v>26900</v>
      </c>
      <c r="J21" s="46">
        <v>62900</v>
      </c>
      <c r="K21" s="46">
        <v>6300</v>
      </c>
      <c r="L21" s="46">
        <v>3000</v>
      </c>
      <c r="M21" s="46">
        <v>1600</v>
      </c>
      <c r="N21" s="46">
        <v>2000</v>
      </c>
      <c r="O21" s="46">
        <v>51600</v>
      </c>
      <c r="P21" s="46">
        <v>2000</v>
      </c>
      <c r="Q21" s="46">
        <v>4900</v>
      </c>
      <c r="R21" s="46">
        <v>2200</v>
      </c>
      <c r="S21" s="46">
        <v>2700</v>
      </c>
      <c r="T21" s="46">
        <v>13500</v>
      </c>
      <c r="U21" s="46">
        <v>2400</v>
      </c>
      <c r="V21" s="46">
        <v>4100</v>
      </c>
      <c r="W21" s="82">
        <v>0</v>
      </c>
      <c r="X21" s="82">
        <v>0</v>
      </c>
      <c r="Y21" s="46">
        <v>0</v>
      </c>
      <c r="Z21" s="46">
        <v>0</v>
      </c>
      <c r="AA21" s="46">
        <v>1100</v>
      </c>
      <c r="AB21" s="46">
        <v>0</v>
      </c>
      <c r="AC21" s="46">
        <v>0</v>
      </c>
      <c r="AD21" s="52">
        <v>0</v>
      </c>
      <c r="AE21" s="83">
        <v>13200</v>
      </c>
    </row>
    <row r="22" spans="1:31">
      <c r="A22" s="85"/>
      <c r="B22" s="49" t="s">
        <v>20</v>
      </c>
      <c r="C22" s="45" t="s">
        <v>21</v>
      </c>
      <c r="D22" s="57">
        <v>-72900</v>
      </c>
      <c r="E22" s="57">
        <v>-2500</v>
      </c>
      <c r="F22" s="57">
        <v>-700</v>
      </c>
      <c r="G22" s="57">
        <v>-1500</v>
      </c>
      <c r="H22" s="57">
        <v>-26400</v>
      </c>
      <c r="I22" s="57">
        <v>-6600</v>
      </c>
      <c r="J22" s="57">
        <v>-16200</v>
      </c>
      <c r="K22" s="57">
        <v>-2500</v>
      </c>
      <c r="L22" s="57">
        <v>-900</v>
      </c>
      <c r="M22" s="57">
        <v>100</v>
      </c>
      <c r="N22" s="57">
        <v>-700</v>
      </c>
      <c r="O22" s="57">
        <v>-9300</v>
      </c>
      <c r="P22" s="57">
        <v>-500</v>
      </c>
      <c r="Q22" s="57">
        <v>-2500</v>
      </c>
      <c r="R22" s="57">
        <v>-1000</v>
      </c>
      <c r="S22" s="57">
        <v>-700</v>
      </c>
      <c r="T22" s="57">
        <v>-3400</v>
      </c>
      <c r="U22" s="57">
        <v>-700</v>
      </c>
      <c r="V22" s="57">
        <v>-1200</v>
      </c>
      <c r="W22" s="86">
        <v>0</v>
      </c>
      <c r="X22" s="55">
        <v>0</v>
      </c>
      <c r="Y22" s="57">
        <v>0</v>
      </c>
      <c r="Z22" s="57">
        <v>0</v>
      </c>
      <c r="AA22" s="57">
        <v>-600</v>
      </c>
      <c r="AB22" s="57">
        <v>0</v>
      </c>
      <c r="AC22" s="57">
        <v>0</v>
      </c>
      <c r="AD22" s="57">
        <v>0</v>
      </c>
      <c r="AE22" s="58">
        <v>4900</v>
      </c>
    </row>
    <row r="23" spans="1:31">
      <c r="A23" s="85"/>
      <c r="B23" s="59"/>
      <c r="C23" s="45" t="s">
        <v>23</v>
      </c>
      <c r="D23" s="62">
        <v>80.627159181504112</v>
      </c>
      <c r="E23" s="62">
        <v>63.768115942028977</v>
      </c>
      <c r="F23" s="62">
        <v>86</v>
      </c>
      <c r="G23" s="62">
        <v>59.45945945945946</v>
      </c>
      <c r="H23" s="62">
        <v>83.530879600748591</v>
      </c>
      <c r="I23" s="62">
        <v>75.464684014869889</v>
      </c>
      <c r="J23" s="62">
        <v>74.244833068362482</v>
      </c>
      <c r="K23" s="62">
        <v>60.317460317460316</v>
      </c>
      <c r="L23" s="62">
        <v>70</v>
      </c>
      <c r="M23" s="62">
        <v>106.25</v>
      </c>
      <c r="N23" s="62">
        <v>65</v>
      </c>
      <c r="O23" s="62">
        <v>81.976744186046517</v>
      </c>
      <c r="P23" s="62">
        <v>75</v>
      </c>
      <c r="Q23" s="62">
        <v>48.979591836734691</v>
      </c>
      <c r="R23" s="62">
        <v>54.54545454545454</v>
      </c>
      <c r="S23" s="62">
        <v>74.074074074074076</v>
      </c>
      <c r="T23" s="62">
        <v>74.81481481481481</v>
      </c>
      <c r="U23" s="62">
        <v>70.833333333333343</v>
      </c>
      <c r="V23" s="62">
        <v>70.731707317073173</v>
      </c>
      <c r="W23" s="62">
        <v>0</v>
      </c>
      <c r="X23" s="60">
        <v>0</v>
      </c>
      <c r="Y23" s="60">
        <v>0</v>
      </c>
      <c r="Z23" s="60">
        <v>0</v>
      </c>
      <c r="AA23" s="60">
        <v>45.454545454545453</v>
      </c>
      <c r="AB23" s="60">
        <v>0</v>
      </c>
      <c r="AC23" s="60">
        <v>0</v>
      </c>
      <c r="AD23" s="60">
        <v>0</v>
      </c>
      <c r="AE23" s="63">
        <v>137.12121212121212</v>
      </c>
    </row>
    <row r="24" spans="1:31">
      <c r="A24" s="85"/>
      <c r="B24" s="64"/>
      <c r="C24" s="45" t="s">
        <v>91</v>
      </c>
      <c r="D24" s="46">
        <v>3839300</v>
      </c>
      <c r="E24" s="46">
        <v>52100</v>
      </c>
      <c r="F24" s="46">
        <v>45900</v>
      </c>
      <c r="G24" s="46">
        <v>30500</v>
      </c>
      <c r="H24" s="46">
        <v>1596700</v>
      </c>
      <c r="I24" s="46">
        <v>301700</v>
      </c>
      <c r="J24" s="46">
        <v>705900</v>
      </c>
      <c r="K24" s="46">
        <v>64900</v>
      </c>
      <c r="L24" s="46">
        <v>29900</v>
      </c>
      <c r="M24" s="46">
        <v>14500</v>
      </c>
      <c r="N24" s="46">
        <v>20700</v>
      </c>
      <c r="O24" s="46">
        <v>510500</v>
      </c>
      <c r="P24" s="46">
        <v>19200</v>
      </c>
      <c r="Q24" s="46">
        <v>40800</v>
      </c>
      <c r="R24" s="46">
        <v>18300</v>
      </c>
      <c r="S24" s="46">
        <v>24500</v>
      </c>
      <c r="T24" s="46">
        <v>131400</v>
      </c>
      <c r="U24" s="46">
        <v>22700</v>
      </c>
      <c r="V24" s="46">
        <v>19500</v>
      </c>
      <c r="W24" s="82">
        <v>1600</v>
      </c>
      <c r="X24" s="82">
        <v>0</v>
      </c>
      <c r="Y24" s="46">
        <v>4800</v>
      </c>
      <c r="Z24" s="46">
        <v>0</v>
      </c>
      <c r="AA24" s="46">
        <v>9700</v>
      </c>
      <c r="AB24" s="46">
        <v>4600</v>
      </c>
      <c r="AC24" s="46">
        <v>500</v>
      </c>
      <c r="AD24" s="46">
        <v>0</v>
      </c>
      <c r="AE24" s="83">
        <v>168400</v>
      </c>
    </row>
    <row r="25" spans="1:31">
      <c r="A25" s="85"/>
      <c r="B25" s="49" t="s">
        <v>24</v>
      </c>
      <c r="C25" s="45" t="s">
        <v>90</v>
      </c>
      <c r="D25" s="46">
        <v>3790600</v>
      </c>
      <c r="E25" s="52">
        <v>40700</v>
      </c>
      <c r="F25" s="52">
        <v>46800</v>
      </c>
      <c r="G25" s="52">
        <v>30500</v>
      </c>
      <c r="H25" s="52">
        <v>1537200</v>
      </c>
      <c r="I25" s="52">
        <v>286900</v>
      </c>
      <c r="J25" s="52">
        <v>709200</v>
      </c>
      <c r="K25" s="52">
        <v>68100</v>
      </c>
      <c r="L25" s="52">
        <v>30400</v>
      </c>
      <c r="M25" s="52">
        <v>15800</v>
      </c>
      <c r="N25" s="52">
        <v>22300</v>
      </c>
      <c r="O25" s="52">
        <v>515600</v>
      </c>
      <c r="P25" s="52">
        <v>20200</v>
      </c>
      <c r="Q25" s="52">
        <v>44100</v>
      </c>
      <c r="R25" s="52">
        <v>18700</v>
      </c>
      <c r="S25" s="52">
        <v>26600</v>
      </c>
      <c r="T25" s="52">
        <v>136700</v>
      </c>
      <c r="U25" s="52">
        <v>18600</v>
      </c>
      <c r="V25" s="52">
        <v>20200</v>
      </c>
      <c r="W25" s="87">
        <v>4800</v>
      </c>
      <c r="X25" s="87">
        <v>0</v>
      </c>
      <c r="Y25" s="52">
        <v>5600</v>
      </c>
      <c r="Z25" s="52">
        <v>0</v>
      </c>
      <c r="AA25" s="52">
        <v>10400</v>
      </c>
      <c r="AB25" s="52">
        <v>5000</v>
      </c>
      <c r="AC25" s="52">
        <v>0</v>
      </c>
      <c r="AD25" s="52">
        <v>0</v>
      </c>
      <c r="AE25" s="88">
        <v>176200</v>
      </c>
    </row>
    <row r="26" spans="1:31">
      <c r="A26" s="84" t="s">
        <v>26</v>
      </c>
      <c r="B26" s="49" t="s">
        <v>27</v>
      </c>
      <c r="C26" s="45" t="s">
        <v>21</v>
      </c>
      <c r="D26" s="57">
        <v>48700</v>
      </c>
      <c r="E26" s="57">
        <v>11400</v>
      </c>
      <c r="F26" s="57">
        <v>-900</v>
      </c>
      <c r="G26" s="57">
        <v>0</v>
      </c>
      <c r="H26" s="57">
        <v>59500</v>
      </c>
      <c r="I26" s="57">
        <v>14800</v>
      </c>
      <c r="J26" s="57">
        <v>-3300</v>
      </c>
      <c r="K26" s="57">
        <v>-3200</v>
      </c>
      <c r="L26" s="57">
        <v>-500</v>
      </c>
      <c r="M26" s="57">
        <v>-1300</v>
      </c>
      <c r="N26" s="57">
        <v>-1600</v>
      </c>
      <c r="O26" s="57">
        <v>-5100</v>
      </c>
      <c r="P26" s="57">
        <v>-1000</v>
      </c>
      <c r="Q26" s="57">
        <v>-3300</v>
      </c>
      <c r="R26" s="57">
        <v>-400</v>
      </c>
      <c r="S26" s="57">
        <v>-2100</v>
      </c>
      <c r="T26" s="57">
        <v>-5300</v>
      </c>
      <c r="U26" s="57">
        <v>4100</v>
      </c>
      <c r="V26" s="57">
        <v>-700</v>
      </c>
      <c r="W26" s="86">
        <v>-3200</v>
      </c>
      <c r="X26" s="55">
        <v>0</v>
      </c>
      <c r="Y26" s="57">
        <v>-800</v>
      </c>
      <c r="Z26" s="57">
        <v>0</v>
      </c>
      <c r="AA26" s="57">
        <v>-700</v>
      </c>
      <c r="AB26" s="57">
        <v>-400</v>
      </c>
      <c r="AC26" s="57">
        <v>500</v>
      </c>
      <c r="AD26" s="57">
        <v>0</v>
      </c>
      <c r="AE26" s="58">
        <v>-7800</v>
      </c>
    </row>
    <row r="27" spans="1:31">
      <c r="A27" s="81"/>
      <c r="B27" s="67"/>
      <c r="C27" s="45" t="s">
        <v>23</v>
      </c>
      <c r="D27" s="60">
        <v>101.28475703054924</v>
      </c>
      <c r="E27" s="60">
        <v>128.009828009828</v>
      </c>
      <c r="F27" s="60">
        <v>98.076923076923066</v>
      </c>
      <c r="G27" s="60">
        <v>100</v>
      </c>
      <c r="H27" s="60">
        <v>103.87067395264116</v>
      </c>
      <c r="I27" s="60">
        <v>105.15859184384804</v>
      </c>
      <c r="J27" s="60">
        <v>99.534686971235203</v>
      </c>
      <c r="K27" s="60">
        <v>95.301027900146835</v>
      </c>
      <c r="L27" s="60">
        <v>98.35526315789474</v>
      </c>
      <c r="M27" s="60">
        <v>91.77215189873418</v>
      </c>
      <c r="N27" s="60">
        <v>92.825112107623326</v>
      </c>
      <c r="O27" s="60">
        <v>99.010861132660978</v>
      </c>
      <c r="P27" s="60">
        <v>95.049504950495049</v>
      </c>
      <c r="Q27" s="60">
        <v>92.517006802721085</v>
      </c>
      <c r="R27" s="60">
        <v>97.860962566844918</v>
      </c>
      <c r="S27" s="60">
        <v>92.10526315789474</v>
      </c>
      <c r="T27" s="60">
        <v>96.122896854425761</v>
      </c>
      <c r="U27" s="60">
        <v>122.04301075268818</v>
      </c>
      <c r="V27" s="60">
        <v>96.534653465346537</v>
      </c>
      <c r="W27" s="60">
        <v>33.333333333333329</v>
      </c>
      <c r="X27" s="60">
        <v>0</v>
      </c>
      <c r="Y27" s="60">
        <v>85.714285714285708</v>
      </c>
      <c r="Z27" s="60">
        <v>0</v>
      </c>
      <c r="AA27" s="60">
        <v>93.269230769230774</v>
      </c>
      <c r="AB27" s="60">
        <v>92</v>
      </c>
      <c r="AC27" s="89" t="s">
        <v>65</v>
      </c>
      <c r="AD27" s="60">
        <v>0</v>
      </c>
      <c r="AE27" s="61">
        <v>95.573212258796829</v>
      </c>
    </row>
    <row r="28" spans="1:31">
      <c r="A28" s="68"/>
      <c r="B28" s="69"/>
      <c r="C28" s="45" t="s">
        <v>29</v>
      </c>
      <c r="D28" s="60">
        <v>100</v>
      </c>
      <c r="E28" s="60">
        <v>1.4502307185234016</v>
      </c>
      <c r="F28" s="60">
        <v>1.4172709294660513</v>
      </c>
      <c r="G28" s="60">
        <v>0.72511535926170079</v>
      </c>
      <c r="H28" s="60">
        <v>44.133157547791697</v>
      </c>
      <c r="I28" s="60">
        <v>6.690837178642056</v>
      </c>
      <c r="J28" s="60">
        <v>15.392221489782465</v>
      </c>
      <c r="K28" s="60">
        <v>1.2524719841793013</v>
      </c>
      <c r="L28" s="60">
        <v>0.6921555702043507</v>
      </c>
      <c r="M28" s="60">
        <v>0.56031641397495058</v>
      </c>
      <c r="N28" s="60">
        <v>0.42847725774555045</v>
      </c>
      <c r="O28" s="60">
        <v>13.941990771259064</v>
      </c>
      <c r="P28" s="60">
        <v>0.49439683586025052</v>
      </c>
      <c r="Q28" s="60">
        <v>0.79103493737640085</v>
      </c>
      <c r="R28" s="60">
        <v>0.39551746868820042</v>
      </c>
      <c r="S28" s="60">
        <v>0.65919578114700061</v>
      </c>
      <c r="T28" s="60">
        <v>3.3289386947923534</v>
      </c>
      <c r="U28" s="60">
        <v>0.56031641397495058</v>
      </c>
      <c r="V28" s="60">
        <v>0.95583388266315095</v>
      </c>
      <c r="W28" s="60">
        <v>0</v>
      </c>
      <c r="X28" s="60">
        <v>0</v>
      </c>
      <c r="Y28" s="60">
        <v>0</v>
      </c>
      <c r="Z28" s="60">
        <v>0</v>
      </c>
      <c r="AA28" s="60">
        <v>0.16479894528675015</v>
      </c>
      <c r="AB28" s="60">
        <v>0</v>
      </c>
      <c r="AC28" s="60">
        <v>0</v>
      </c>
      <c r="AD28" s="60">
        <v>0</v>
      </c>
      <c r="AE28" s="61">
        <v>5.9657218193803558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1.3570182064438829</v>
      </c>
      <c r="F29" s="73">
        <v>1.1955304352355898</v>
      </c>
      <c r="G29" s="73">
        <v>0.79441564868595826</v>
      </c>
      <c r="H29" s="73">
        <v>41.588310369077696</v>
      </c>
      <c r="I29" s="73">
        <v>7.858203318313234</v>
      </c>
      <c r="J29" s="73">
        <v>18.386164144505511</v>
      </c>
      <c r="K29" s="73">
        <v>1.6904123147448755</v>
      </c>
      <c r="L29" s="73">
        <v>0.77878779985934943</v>
      </c>
      <c r="M29" s="73">
        <v>0.37767301330971792</v>
      </c>
      <c r="N29" s="73">
        <v>0.53916078451801108</v>
      </c>
      <c r="O29" s="73">
        <v>13.296694709973172</v>
      </c>
      <c r="P29" s="73">
        <v>0.50009116245148855</v>
      </c>
      <c r="Q29" s="73">
        <v>1.0626937202094133</v>
      </c>
      <c r="R29" s="73">
        <v>0.47664938921157501</v>
      </c>
      <c r="S29" s="73">
        <v>0.63813716041986823</v>
      </c>
      <c r="T29" s="73">
        <v>3.4224988930273743</v>
      </c>
      <c r="U29" s="73">
        <v>0.59125361394004117</v>
      </c>
      <c r="V29" s="73">
        <v>0.50790508686479308</v>
      </c>
      <c r="W29" s="73">
        <v>4.1674263537624046E-2</v>
      </c>
      <c r="X29" s="73">
        <v>0</v>
      </c>
      <c r="Y29" s="73">
        <v>0.12502279061287214</v>
      </c>
      <c r="Z29" s="73">
        <v>0</v>
      </c>
      <c r="AA29" s="73">
        <v>0.25265022269684578</v>
      </c>
      <c r="AB29" s="73">
        <v>0.11981350767066913</v>
      </c>
      <c r="AC29" s="73">
        <v>1.3023207355507516E-2</v>
      </c>
      <c r="AD29" s="73">
        <v>0</v>
      </c>
      <c r="AE29" s="74">
        <v>4.3862162373349305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A7" sqref="A7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11月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92</v>
      </c>
      <c r="D6" s="42">
        <v>314100</v>
      </c>
      <c r="E6" s="42">
        <v>283400</v>
      </c>
      <c r="F6" s="42">
        <v>270400</v>
      </c>
      <c r="G6" s="42">
        <v>13000</v>
      </c>
      <c r="H6" s="43">
        <v>30700</v>
      </c>
      <c r="I6" s="29"/>
      <c r="J6" s="44"/>
      <c r="K6" s="45" t="s">
        <v>93</v>
      </c>
      <c r="L6" s="46">
        <v>283400</v>
      </c>
      <c r="M6" s="46">
        <v>270400</v>
      </c>
      <c r="N6" s="46">
        <v>13000</v>
      </c>
      <c r="O6" s="46">
        <v>274400</v>
      </c>
      <c r="P6" s="46">
        <v>267200</v>
      </c>
      <c r="Q6" s="46">
        <v>7200</v>
      </c>
      <c r="R6" s="46">
        <v>9000</v>
      </c>
      <c r="S6" s="46">
        <v>3200</v>
      </c>
      <c r="T6" s="47">
        <v>5800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94</v>
      </c>
      <c r="D7" s="42">
        <v>417200</v>
      </c>
      <c r="E7" s="42">
        <v>374900</v>
      </c>
      <c r="F7" s="42">
        <v>364600</v>
      </c>
      <c r="G7" s="42">
        <v>10300</v>
      </c>
      <c r="H7" s="51">
        <v>42300</v>
      </c>
      <c r="I7" s="29"/>
      <c r="J7" s="48" t="s">
        <v>19</v>
      </c>
      <c r="K7" s="45" t="s">
        <v>94</v>
      </c>
      <c r="L7" s="46">
        <v>374900</v>
      </c>
      <c r="M7" s="46">
        <v>364600</v>
      </c>
      <c r="N7" s="46">
        <v>10300</v>
      </c>
      <c r="O7" s="46">
        <v>369200</v>
      </c>
      <c r="P7" s="52">
        <v>361000</v>
      </c>
      <c r="Q7" s="52">
        <v>8200</v>
      </c>
      <c r="R7" s="46">
        <v>5700</v>
      </c>
      <c r="S7" s="52">
        <v>3600</v>
      </c>
      <c r="T7" s="53">
        <v>2100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-103100</v>
      </c>
      <c r="E8" s="55">
        <v>-91500</v>
      </c>
      <c r="F8" s="55">
        <v>-94200</v>
      </c>
      <c r="G8" s="55">
        <v>2700</v>
      </c>
      <c r="H8" s="56">
        <v>-11600</v>
      </c>
      <c r="I8" s="29"/>
      <c r="J8" s="48" t="s">
        <v>22</v>
      </c>
      <c r="K8" s="45" t="s">
        <v>21</v>
      </c>
      <c r="L8" s="57">
        <v>-91500</v>
      </c>
      <c r="M8" s="57">
        <v>-94200</v>
      </c>
      <c r="N8" s="57">
        <v>2700</v>
      </c>
      <c r="O8" s="57">
        <v>-94800</v>
      </c>
      <c r="P8" s="57">
        <v>-93800</v>
      </c>
      <c r="Q8" s="57">
        <v>-1000</v>
      </c>
      <c r="R8" s="57">
        <v>3300</v>
      </c>
      <c r="S8" s="57">
        <v>-400</v>
      </c>
      <c r="T8" s="58">
        <v>3700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75.287631831255993</v>
      </c>
      <c r="E9" s="60">
        <v>75.593491597759396</v>
      </c>
      <c r="F9" s="60">
        <v>74.163466812945686</v>
      </c>
      <c r="G9" s="60">
        <v>126.21359223300972</v>
      </c>
      <c r="H9" s="61">
        <v>72.576832151300238</v>
      </c>
      <c r="I9" s="29"/>
      <c r="J9" s="54"/>
      <c r="K9" s="45" t="s">
        <v>23</v>
      </c>
      <c r="L9" s="62">
        <v>75.593491597759396</v>
      </c>
      <c r="M9" s="62">
        <v>74.163466812945686</v>
      </c>
      <c r="N9" s="62">
        <v>126.21359223300972</v>
      </c>
      <c r="O9" s="62">
        <v>74.322860238353201</v>
      </c>
      <c r="P9" s="62">
        <v>74.016620498614955</v>
      </c>
      <c r="Q9" s="62">
        <v>87.804878048780495</v>
      </c>
      <c r="R9" s="62">
        <v>157.89473684210526</v>
      </c>
      <c r="S9" s="62">
        <v>88.888888888888886</v>
      </c>
      <c r="T9" s="63">
        <v>276.1904761904762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93</v>
      </c>
      <c r="D10" s="42">
        <v>4573400</v>
      </c>
      <c r="E10" s="42">
        <v>4122700</v>
      </c>
      <c r="F10" s="42">
        <v>3941300</v>
      </c>
      <c r="G10" s="42">
        <v>181400</v>
      </c>
      <c r="H10" s="43">
        <v>450700</v>
      </c>
      <c r="I10" s="65"/>
      <c r="J10" s="54"/>
      <c r="K10" s="45" t="s">
        <v>93</v>
      </c>
      <c r="L10" s="46">
        <v>4122700</v>
      </c>
      <c r="M10" s="46">
        <v>3941300</v>
      </c>
      <c r="N10" s="46">
        <v>181400</v>
      </c>
      <c r="O10" s="46">
        <v>4000000</v>
      </c>
      <c r="P10" s="46">
        <v>3899100</v>
      </c>
      <c r="Q10" s="46">
        <v>100900</v>
      </c>
      <c r="R10" s="46">
        <v>122700</v>
      </c>
      <c r="S10" s="46">
        <v>42200</v>
      </c>
      <c r="T10" s="47">
        <v>80500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94</v>
      </c>
      <c r="D11" s="42">
        <v>4637000</v>
      </c>
      <c r="E11" s="42">
        <v>4165500</v>
      </c>
      <c r="F11" s="42">
        <v>3979000</v>
      </c>
      <c r="G11" s="42">
        <v>186500</v>
      </c>
      <c r="H11" s="43">
        <v>471500</v>
      </c>
      <c r="I11" s="29"/>
      <c r="J11" s="48" t="s">
        <v>25</v>
      </c>
      <c r="K11" s="45" t="s">
        <v>94</v>
      </c>
      <c r="L11" s="46">
        <v>4165500</v>
      </c>
      <c r="M11" s="46">
        <v>3979000</v>
      </c>
      <c r="N11" s="46">
        <v>186500</v>
      </c>
      <c r="O11" s="46">
        <v>4040300</v>
      </c>
      <c r="P11" s="46">
        <v>3936200</v>
      </c>
      <c r="Q11" s="46">
        <v>104100</v>
      </c>
      <c r="R11" s="46">
        <v>125200</v>
      </c>
      <c r="S11" s="46">
        <v>42800</v>
      </c>
      <c r="T11" s="47">
        <v>82400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-63600</v>
      </c>
      <c r="E12" s="55">
        <v>-42800</v>
      </c>
      <c r="F12" s="55">
        <v>-37700</v>
      </c>
      <c r="G12" s="55">
        <v>-5100</v>
      </c>
      <c r="H12" s="56">
        <v>-20800</v>
      </c>
      <c r="I12" s="29"/>
      <c r="J12" s="48" t="s">
        <v>28</v>
      </c>
      <c r="K12" s="45" t="s">
        <v>21</v>
      </c>
      <c r="L12" s="57">
        <v>-42800</v>
      </c>
      <c r="M12" s="57">
        <v>-37700</v>
      </c>
      <c r="N12" s="57">
        <v>-5100</v>
      </c>
      <c r="O12" s="57">
        <v>-40300</v>
      </c>
      <c r="P12" s="57">
        <v>-37100</v>
      </c>
      <c r="Q12" s="57">
        <v>-3200</v>
      </c>
      <c r="R12" s="57">
        <v>-2500</v>
      </c>
      <c r="S12" s="57">
        <v>-600</v>
      </c>
      <c r="T12" s="58">
        <v>-1900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98.62842354970887</v>
      </c>
      <c r="E13" s="60">
        <v>98.972512303444958</v>
      </c>
      <c r="F13" s="60">
        <v>99.052525760241267</v>
      </c>
      <c r="G13" s="60">
        <v>97.265415549597861</v>
      </c>
      <c r="H13" s="61">
        <v>95.588547189819735</v>
      </c>
      <c r="I13" s="29"/>
      <c r="J13" s="66"/>
      <c r="K13" s="45" t="s">
        <v>23</v>
      </c>
      <c r="L13" s="60">
        <v>98.972512303444958</v>
      </c>
      <c r="M13" s="60">
        <v>99.052525760241267</v>
      </c>
      <c r="N13" s="60">
        <v>97.265415549597861</v>
      </c>
      <c r="O13" s="60">
        <v>99.002549315644885</v>
      </c>
      <c r="P13" s="60">
        <v>99.057466592144706</v>
      </c>
      <c r="Q13" s="60">
        <v>96.92603266090299</v>
      </c>
      <c r="R13" s="60">
        <v>98.003194888178911</v>
      </c>
      <c r="S13" s="60">
        <v>98.598130841121502</v>
      </c>
      <c r="T13" s="61">
        <v>97.694174757281544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90.226042661572748</v>
      </c>
      <c r="F14" s="60">
        <v>86.08723336517032</v>
      </c>
      <c r="G14" s="60">
        <v>4.1388092964024192</v>
      </c>
      <c r="H14" s="61">
        <v>9.7739573384272518</v>
      </c>
      <c r="I14" s="29"/>
      <c r="J14" s="39"/>
      <c r="K14" s="45" t="s">
        <v>29</v>
      </c>
      <c r="L14" s="60">
        <v>100</v>
      </c>
      <c r="M14" s="60">
        <v>95.412844036697251</v>
      </c>
      <c r="N14" s="60">
        <v>4.5871559633027523</v>
      </c>
      <c r="O14" s="60">
        <v>96.824276640790416</v>
      </c>
      <c r="P14" s="60">
        <v>94.283697953422731</v>
      </c>
      <c r="Q14" s="60">
        <v>2.5405786873676783</v>
      </c>
      <c r="R14" s="60">
        <v>3.1757233592095977</v>
      </c>
      <c r="S14" s="60">
        <v>1.1291460832745237</v>
      </c>
      <c r="T14" s="61">
        <v>2.046577275935074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90.145187387938947</v>
      </c>
      <c r="F15" s="73">
        <v>86.178772904185081</v>
      </c>
      <c r="G15" s="73">
        <v>3.9664144837538813</v>
      </c>
      <c r="H15" s="74">
        <v>9.8548126120610497</v>
      </c>
      <c r="I15" s="29"/>
      <c r="J15" s="75" t="s">
        <v>30</v>
      </c>
      <c r="K15" s="72" t="s">
        <v>31</v>
      </c>
      <c r="L15" s="73">
        <v>100</v>
      </c>
      <c r="M15" s="73">
        <v>95.599970892861478</v>
      </c>
      <c r="N15" s="73">
        <v>4.4000291071385256</v>
      </c>
      <c r="O15" s="73">
        <v>97.02379508574478</v>
      </c>
      <c r="P15" s="73">
        <v>94.576369854706869</v>
      </c>
      <c r="Q15" s="73">
        <v>2.4474252310379119</v>
      </c>
      <c r="R15" s="73">
        <v>2.9762049142552209</v>
      </c>
      <c r="S15" s="73">
        <v>1.0236010381546075</v>
      </c>
      <c r="T15" s="74">
        <v>1.9526038761006135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93</v>
      </c>
      <c r="D20" s="46">
        <v>283400</v>
      </c>
      <c r="E20" s="46">
        <v>4400</v>
      </c>
      <c r="F20" s="46">
        <v>3300</v>
      </c>
      <c r="G20" s="46">
        <v>1900</v>
      </c>
      <c r="H20" s="46">
        <v>117600</v>
      </c>
      <c r="I20" s="46">
        <v>18800</v>
      </c>
      <c r="J20" s="46">
        <v>44100</v>
      </c>
      <c r="K20" s="46">
        <v>5000</v>
      </c>
      <c r="L20" s="46">
        <v>2100</v>
      </c>
      <c r="M20" s="46">
        <v>1100</v>
      </c>
      <c r="N20" s="46">
        <v>1400</v>
      </c>
      <c r="O20" s="46">
        <v>47300</v>
      </c>
      <c r="P20" s="46">
        <v>1700</v>
      </c>
      <c r="Q20" s="46">
        <v>2400</v>
      </c>
      <c r="R20" s="46">
        <v>1500</v>
      </c>
      <c r="S20" s="46">
        <v>2200</v>
      </c>
      <c r="T20" s="46">
        <v>10700</v>
      </c>
      <c r="U20" s="46">
        <v>1600</v>
      </c>
      <c r="V20" s="46">
        <v>2700</v>
      </c>
      <c r="W20" s="82">
        <v>0</v>
      </c>
      <c r="X20" s="82">
        <v>0</v>
      </c>
      <c r="Y20" s="46">
        <v>0</v>
      </c>
      <c r="Z20" s="46">
        <v>0</v>
      </c>
      <c r="AA20" s="46">
        <v>600</v>
      </c>
      <c r="AB20" s="46">
        <v>0</v>
      </c>
      <c r="AC20" s="46">
        <v>0</v>
      </c>
      <c r="AD20" s="52">
        <v>0</v>
      </c>
      <c r="AE20" s="83">
        <v>13000</v>
      </c>
    </row>
    <row r="21" spans="1:31">
      <c r="A21" s="84" t="s">
        <v>17</v>
      </c>
      <c r="B21" s="49" t="s">
        <v>18</v>
      </c>
      <c r="C21" s="45" t="s">
        <v>94</v>
      </c>
      <c r="D21" s="46">
        <v>374900</v>
      </c>
      <c r="E21" s="46">
        <v>10200</v>
      </c>
      <c r="F21" s="46">
        <v>6500</v>
      </c>
      <c r="G21" s="46">
        <v>3300</v>
      </c>
      <c r="H21" s="46">
        <v>146100</v>
      </c>
      <c r="I21" s="46">
        <v>28000</v>
      </c>
      <c r="J21" s="46">
        <v>60600</v>
      </c>
      <c r="K21" s="46">
        <v>8000</v>
      </c>
      <c r="L21" s="46">
        <v>2800</v>
      </c>
      <c r="M21" s="46">
        <v>1200</v>
      </c>
      <c r="N21" s="46">
        <v>1900</v>
      </c>
      <c r="O21" s="46">
        <v>58100</v>
      </c>
      <c r="P21" s="46">
        <v>2000</v>
      </c>
      <c r="Q21" s="46">
        <v>4300</v>
      </c>
      <c r="R21" s="46">
        <v>2400</v>
      </c>
      <c r="S21" s="46">
        <v>3100</v>
      </c>
      <c r="T21" s="46">
        <v>13700</v>
      </c>
      <c r="U21" s="46">
        <v>3100</v>
      </c>
      <c r="V21" s="46">
        <v>4700</v>
      </c>
      <c r="W21" s="82">
        <v>0</v>
      </c>
      <c r="X21" s="82">
        <v>0</v>
      </c>
      <c r="Y21" s="46">
        <v>1800</v>
      </c>
      <c r="Z21" s="46">
        <v>0</v>
      </c>
      <c r="AA21" s="46">
        <v>1100</v>
      </c>
      <c r="AB21" s="46">
        <v>1700</v>
      </c>
      <c r="AC21" s="46">
        <v>0</v>
      </c>
      <c r="AD21" s="52">
        <v>0</v>
      </c>
      <c r="AE21" s="83">
        <v>10300</v>
      </c>
    </row>
    <row r="22" spans="1:31">
      <c r="A22" s="85"/>
      <c r="B22" s="49" t="s">
        <v>20</v>
      </c>
      <c r="C22" s="45" t="s">
        <v>21</v>
      </c>
      <c r="D22" s="57">
        <v>-91500</v>
      </c>
      <c r="E22" s="57">
        <v>-5800</v>
      </c>
      <c r="F22" s="57">
        <v>-3200</v>
      </c>
      <c r="G22" s="57">
        <v>-1400</v>
      </c>
      <c r="H22" s="57">
        <v>-28500</v>
      </c>
      <c r="I22" s="57">
        <v>-9200</v>
      </c>
      <c r="J22" s="57">
        <v>-16500</v>
      </c>
      <c r="K22" s="57">
        <v>-3000</v>
      </c>
      <c r="L22" s="57">
        <v>-700</v>
      </c>
      <c r="M22" s="57">
        <v>-100</v>
      </c>
      <c r="N22" s="57">
        <v>-500</v>
      </c>
      <c r="O22" s="57">
        <v>-10800</v>
      </c>
      <c r="P22" s="57">
        <v>-300</v>
      </c>
      <c r="Q22" s="57">
        <v>-1900</v>
      </c>
      <c r="R22" s="57">
        <v>-900</v>
      </c>
      <c r="S22" s="57">
        <v>-900</v>
      </c>
      <c r="T22" s="57">
        <v>-3000</v>
      </c>
      <c r="U22" s="57">
        <v>-1500</v>
      </c>
      <c r="V22" s="57">
        <v>-2000</v>
      </c>
      <c r="W22" s="86">
        <v>0</v>
      </c>
      <c r="X22" s="55">
        <v>0</v>
      </c>
      <c r="Y22" s="57">
        <v>-1800</v>
      </c>
      <c r="Z22" s="57">
        <v>0</v>
      </c>
      <c r="AA22" s="57">
        <v>-500</v>
      </c>
      <c r="AB22" s="57">
        <v>-1700</v>
      </c>
      <c r="AC22" s="57">
        <v>0</v>
      </c>
      <c r="AD22" s="57">
        <v>0</v>
      </c>
      <c r="AE22" s="58">
        <v>2700</v>
      </c>
    </row>
    <row r="23" spans="1:31">
      <c r="A23" s="85"/>
      <c r="B23" s="59"/>
      <c r="C23" s="45" t="s">
        <v>23</v>
      </c>
      <c r="D23" s="62">
        <v>75.593491597759396</v>
      </c>
      <c r="E23" s="62">
        <v>43.137254901960787</v>
      </c>
      <c r="F23" s="62">
        <v>50.769230769230766</v>
      </c>
      <c r="G23" s="62">
        <v>57.575757575757578</v>
      </c>
      <c r="H23" s="62">
        <v>80.492813141683783</v>
      </c>
      <c r="I23" s="62">
        <v>67.142857142857139</v>
      </c>
      <c r="J23" s="62">
        <v>72.772277227722768</v>
      </c>
      <c r="K23" s="62">
        <v>62.5</v>
      </c>
      <c r="L23" s="62">
        <v>75</v>
      </c>
      <c r="M23" s="62">
        <v>91.666666666666657</v>
      </c>
      <c r="N23" s="62">
        <v>73.68421052631578</v>
      </c>
      <c r="O23" s="62">
        <v>81.411359724612737</v>
      </c>
      <c r="P23" s="62">
        <v>85</v>
      </c>
      <c r="Q23" s="62">
        <v>55.813953488372093</v>
      </c>
      <c r="R23" s="62">
        <v>62.5</v>
      </c>
      <c r="S23" s="62">
        <v>70.967741935483872</v>
      </c>
      <c r="T23" s="62">
        <v>78.102189781021906</v>
      </c>
      <c r="U23" s="62">
        <v>51.612903225806448</v>
      </c>
      <c r="V23" s="62">
        <v>57.446808510638306</v>
      </c>
      <c r="W23" s="62">
        <v>0</v>
      </c>
      <c r="X23" s="60">
        <v>0</v>
      </c>
      <c r="Y23" s="60">
        <v>0</v>
      </c>
      <c r="Z23" s="60">
        <v>0</v>
      </c>
      <c r="AA23" s="60">
        <v>54.54545454545454</v>
      </c>
      <c r="AB23" s="60">
        <v>0</v>
      </c>
      <c r="AC23" s="60">
        <v>0</v>
      </c>
      <c r="AD23" s="60">
        <v>0</v>
      </c>
      <c r="AE23" s="63">
        <v>126.21359223300972</v>
      </c>
    </row>
    <row r="24" spans="1:31">
      <c r="A24" s="85"/>
      <c r="B24" s="64"/>
      <c r="C24" s="45" t="s">
        <v>93</v>
      </c>
      <c r="D24" s="46">
        <v>4122700</v>
      </c>
      <c r="E24" s="46">
        <v>56500</v>
      </c>
      <c r="F24" s="46">
        <v>49200</v>
      </c>
      <c r="G24" s="46">
        <v>32400</v>
      </c>
      <c r="H24" s="46">
        <v>1714300</v>
      </c>
      <c r="I24" s="46">
        <v>320500</v>
      </c>
      <c r="J24" s="46">
        <v>750000</v>
      </c>
      <c r="K24" s="46">
        <v>69900</v>
      </c>
      <c r="L24" s="46">
        <v>32000</v>
      </c>
      <c r="M24" s="46">
        <v>15600</v>
      </c>
      <c r="N24" s="46">
        <v>22100</v>
      </c>
      <c r="O24" s="46">
        <v>557800</v>
      </c>
      <c r="P24" s="46">
        <v>20900</v>
      </c>
      <c r="Q24" s="46">
        <v>43200</v>
      </c>
      <c r="R24" s="46">
        <v>19800</v>
      </c>
      <c r="S24" s="46">
        <v>26700</v>
      </c>
      <c r="T24" s="46">
        <v>142100</v>
      </c>
      <c r="U24" s="46">
        <v>24300</v>
      </c>
      <c r="V24" s="46">
        <v>22200</v>
      </c>
      <c r="W24" s="82">
        <v>1600</v>
      </c>
      <c r="X24" s="82">
        <v>0</v>
      </c>
      <c r="Y24" s="46">
        <v>4800</v>
      </c>
      <c r="Z24" s="46">
        <v>0</v>
      </c>
      <c r="AA24" s="46">
        <v>10300</v>
      </c>
      <c r="AB24" s="46">
        <v>4600</v>
      </c>
      <c r="AC24" s="46">
        <v>500</v>
      </c>
      <c r="AD24" s="46">
        <v>0</v>
      </c>
      <c r="AE24" s="83">
        <v>181400</v>
      </c>
    </row>
    <row r="25" spans="1:31">
      <c r="A25" s="85"/>
      <c r="B25" s="49" t="s">
        <v>24</v>
      </c>
      <c r="C25" s="45" t="s">
        <v>94</v>
      </c>
      <c r="D25" s="46">
        <v>4165500</v>
      </c>
      <c r="E25" s="52">
        <v>50900</v>
      </c>
      <c r="F25" s="52">
        <v>53300</v>
      </c>
      <c r="G25" s="52">
        <v>33800</v>
      </c>
      <c r="H25" s="52">
        <v>1683300</v>
      </c>
      <c r="I25" s="52">
        <v>314900</v>
      </c>
      <c r="J25" s="52">
        <v>769800</v>
      </c>
      <c r="K25" s="52">
        <v>76100</v>
      </c>
      <c r="L25" s="52">
        <v>33200</v>
      </c>
      <c r="M25" s="52">
        <v>17000</v>
      </c>
      <c r="N25" s="52">
        <v>24200</v>
      </c>
      <c r="O25" s="52">
        <v>573700</v>
      </c>
      <c r="P25" s="52">
        <v>22200</v>
      </c>
      <c r="Q25" s="52">
        <v>48400</v>
      </c>
      <c r="R25" s="52">
        <v>21100</v>
      </c>
      <c r="S25" s="52">
        <v>29700</v>
      </c>
      <c r="T25" s="52">
        <v>150400</v>
      </c>
      <c r="U25" s="52">
        <v>21700</v>
      </c>
      <c r="V25" s="52">
        <v>24900</v>
      </c>
      <c r="W25" s="87">
        <v>4800</v>
      </c>
      <c r="X25" s="87">
        <v>0</v>
      </c>
      <c r="Y25" s="52">
        <v>7400</v>
      </c>
      <c r="Z25" s="52">
        <v>0</v>
      </c>
      <c r="AA25" s="52">
        <v>11500</v>
      </c>
      <c r="AB25" s="52">
        <v>6700</v>
      </c>
      <c r="AC25" s="52">
        <v>0</v>
      </c>
      <c r="AD25" s="52">
        <v>0</v>
      </c>
      <c r="AE25" s="88">
        <v>186500</v>
      </c>
    </row>
    <row r="26" spans="1:31">
      <c r="A26" s="84" t="s">
        <v>26</v>
      </c>
      <c r="B26" s="49" t="s">
        <v>27</v>
      </c>
      <c r="C26" s="45" t="s">
        <v>21</v>
      </c>
      <c r="D26" s="57">
        <v>-42800</v>
      </c>
      <c r="E26" s="57">
        <v>5600</v>
      </c>
      <c r="F26" s="57">
        <v>-4100</v>
      </c>
      <c r="G26" s="57">
        <v>-1400</v>
      </c>
      <c r="H26" s="57">
        <v>31000</v>
      </c>
      <c r="I26" s="57">
        <v>5600</v>
      </c>
      <c r="J26" s="57">
        <v>-19800</v>
      </c>
      <c r="K26" s="57">
        <v>-6200</v>
      </c>
      <c r="L26" s="57">
        <v>-1200</v>
      </c>
      <c r="M26" s="57">
        <v>-1400</v>
      </c>
      <c r="N26" s="57">
        <v>-2100</v>
      </c>
      <c r="O26" s="57">
        <v>-15900</v>
      </c>
      <c r="P26" s="57">
        <v>-1300</v>
      </c>
      <c r="Q26" s="57">
        <v>-5200</v>
      </c>
      <c r="R26" s="57">
        <v>-1300</v>
      </c>
      <c r="S26" s="57">
        <v>-3000</v>
      </c>
      <c r="T26" s="57">
        <v>-8300</v>
      </c>
      <c r="U26" s="57">
        <v>2600</v>
      </c>
      <c r="V26" s="57">
        <v>-2700</v>
      </c>
      <c r="W26" s="86">
        <v>-3200</v>
      </c>
      <c r="X26" s="55">
        <v>0</v>
      </c>
      <c r="Y26" s="57">
        <v>-2600</v>
      </c>
      <c r="Z26" s="57">
        <v>0</v>
      </c>
      <c r="AA26" s="57">
        <v>-1200</v>
      </c>
      <c r="AB26" s="57">
        <v>-2100</v>
      </c>
      <c r="AC26" s="57">
        <v>500</v>
      </c>
      <c r="AD26" s="57">
        <v>0</v>
      </c>
      <c r="AE26" s="58">
        <v>-5100</v>
      </c>
    </row>
    <row r="27" spans="1:31">
      <c r="A27" s="81"/>
      <c r="B27" s="67"/>
      <c r="C27" s="45" t="s">
        <v>23</v>
      </c>
      <c r="D27" s="60">
        <v>98.972512303444958</v>
      </c>
      <c r="E27" s="60">
        <v>111.00196463654224</v>
      </c>
      <c r="F27" s="60">
        <v>92.307692307692307</v>
      </c>
      <c r="G27" s="60">
        <v>95.857988165680467</v>
      </c>
      <c r="H27" s="60">
        <v>101.84162062615101</v>
      </c>
      <c r="I27" s="60">
        <v>101.77834233089871</v>
      </c>
      <c r="J27" s="60">
        <v>97.427903351519873</v>
      </c>
      <c r="K27" s="60">
        <v>91.852825229960573</v>
      </c>
      <c r="L27" s="60">
        <v>96.385542168674704</v>
      </c>
      <c r="M27" s="60">
        <v>91.764705882352942</v>
      </c>
      <c r="N27" s="60">
        <v>91.322314049586765</v>
      </c>
      <c r="O27" s="60">
        <v>97.228516646330831</v>
      </c>
      <c r="P27" s="60">
        <v>94.14414414414415</v>
      </c>
      <c r="Q27" s="60">
        <v>89.256198347107443</v>
      </c>
      <c r="R27" s="60">
        <v>93.838862559241704</v>
      </c>
      <c r="S27" s="60">
        <v>89.898989898989896</v>
      </c>
      <c r="T27" s="60">
        <v>94.481382978723403</v>
      </c>
      <c r="U27" s="60">
        <v>111.98156682027648</v>
      </c>
      <c r="V27" s="60">
        <v>89.156626506024097</v>
      </c>
      <c r="W27" s="60">
        <v>33.333333333333329</v>
      </c>
      <c r="X27" s="60">
        <v>0</v>
      </c>
      <c r="Y27" s="60">
        <v>64.86486486486487</v>
      </c>
      <c r="Z27" s="60">
        <v>0</v>
      </c>
      <c r="AA27" s="60">
        <v>89.565217391304358</v>
      </c>
      <c r="AB27" s="60">
        <v>68.656716417910445</v>
      </c>
      <c r="AC27" s="89" t="s">
        <v>65</v>
      </c>
      <c r="AD27" s="60">
        <v>0</v>
      </c>
      <c r="AE27" s="61">
        <v>97.265415549597861</v>
      </c>
    </row>
    <row r="28" spans="1:31">
      <c r="A28" s="68"/>
      <c r="B28" s="69"/>
      <c r="C28" s="45" t="s">
        <v>29</v>
      </c>
      <c r="D28" s="60">
        <v>100</v>
      </c>
      <c r="E28" s="60">
        <v>1.5525758645024701</v>
      </c>
      <c r="F28" s="60">
        <v>1.1644318983768525</v>
      </c>
      <c r="G28" s="60">
        <v>0.67043048694424845</v>
      </c>
      <c r="H28" s="60">
        <v>41.496118560338743</v>
      </c>
      <c r="I28" s="60">
        <v>6.6337332392378272</v>
      </c>
      <c r="J28" s="60">
        <v>15.561044460127031</v>
      </c>
      <c r="K28" s="60">
        <v>1.7642907551164433</v>
      </c>
      <c r="L28" s="60">
        <v>0.74100211714890618</v>
      </c>
      <c r="M28" s="60">
        <v>0.38814396612561752</v>
      </c>
      <c r="N28" s="60">
        <v>0.49400141143260412</v>
      </c>
      <c r="O28" s="60">
        <v>16.690190543401553</v>
      </c>
      <c r="P28" s="60">
        <v>0.59985885673959072</v>
      </c>
      <c r="Q28" s="60">
        <v>0.84685956245589278</v>
      </c>
      <c r="R28" s="60">
        <v>0.52928722653493299</v>
      </c>
      <c r="S28" s="60">
        <v>0.77628793225123505</v>
      </c>
      <c r="T28" s="60">
        <v>3.7755822159491887</v>
      </c>
      <c r="U28" s="60">
        <v>0.56457304163726185</v>
      </c>
      <c r="V28" s="60">
        <v>0.95271700776287938</v>
      </c>
      <c r="W28" s="60">
        <v>0</v>
      </c>
      <c r="X28" s="60">
        <v>0</v>
      </c>
      <c r="Y28" s="60">
        <v>0</v>
      </c>
      <c r="Z28" s="60">
        <v>0</v>
      </c>
      <c r="AA28" s="60">
        <v>0.21171489061397319</v>
      </c>
      <c r="AB28" s="60">
        <v>0</v>
      </c>
      <c r="AC28" s="60">
        <v>0</v>
      </c>
      <c r="AD28" s="60">
        <v>0</v>
      </c>
      <c r="AE28" s="61">
        <v>4.5871559633027523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1.3704611055861449</v>
      </c>
      <c r="F29" s="73">
        <v>1.1933926795546608</v>
      </c>
      <c r="G29" s="73">
        <v>0.78589274019453281</v>
      </c>
      <c r="H29" s="73">
        <v>41.581972978873068</v>
      </c>
      <c r="I29" s="73">
        <v>7.7740315812452998</v>
      </c>
      <c r="J29" s="73">
        <v>18.191961578577146</v>
      </c>
      <c r="K29" s="73">
        <v>1.6954908191233902</v>
      </c>
      <c r="L29" s="73">
        <v>0.77619036068595826</v>
      </c>
      <c r="M29" s="73">
        <v>0.37839280083440463</v>
      </c>
      <c r="N29" s="73">
        <v>0.53605646784873995</v>
      </c>
      <c r="O29" s="73">
        <v>13.529968224707108</v>
      </c>
      <c r="P29" s="73">
        <v>0.50694932932301651</v>
      </c>
      <c r="Q29" s="73">
        <v>1.0478569869260437</v>
      </c>
      <c r="R29" s="73">
        <v>0.48026778567443662</v>
      </c>
      <c r="S29" s="73">
        <v>0.64763383219734638</v>
      </c>
      <c r="T29" s="73">
        <v>3.4467703204210833</v>
      </c>
      <c r="U29" s="73">
        <v>0.5894195551458995</v>
      </c>
      <c r="V29" s="73">
        <v>0.5384820627258835</v>
      </c>
      <c r="W29" s="73">
        <v>3.8809518034297913E-2</v>
      </c>
      <c r="X29" s="73">
        <v>0</v>
      </c>
      <c r="Y29" s="73">
        <v>0.11642855410289372</v>
      </c>
      <c r="Z29" s="73">
        <v>0</v>
      </c>
      <c r="AA29" s="73">
        <v>0.24983627234579281</v>
      </c>
      <c r="AB29" s="73">
        <v>0.1115773643486065</v>
      </c>
      <c r="AC29" s="73">
        <v>1.2127974385718098E-2</v>
      </c>
      <c r="AD29" s="73">
        <v>0</v>
      </c>
      <c r="AE29" s="74">
        <v>4.4000291071385256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sqref="A1:D1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12月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95</v>
      </c>
      <c r="D6" s="42">
        <v>344300</v>
      </c>
      <c r="E6" s="42">
        <v>310700</v>
      </c>
      <c r="F6" s="42">
        <v>300700</v>
      </c>
      <c r="G6" s="42">
        <v>10000</v>
      </c>
      <c r="H6" s="43">
        <v>33600</v>
      </c>
      <c r="I6" s="29"/>
      <c r="J6" s="44"/>
      <c r="K6" s="45" t="s">
        <v>97</v>
      </c>
      <c r="L6" s="46">
        <v>310700</v>
      </c>
      <c r="M6" s="46">
        <v>300700</v>
      </c>
      <c r="N6" s="46">
        <v>10000</v>
      </c>
      <c r="O6" s="46">
        <v>305600</v>
      </c>
      <c r="P6" s="46">
        <v>297900</v>
      </c>
      <c r="Q6" s="46">
        <v>7700</v>
      </c>
      <c r="R6" s="46">
        <v>5100</v>
      </c>
      <c r="S6" s="46">
        <v>2800</v>
      </c>
      <c r="T6" s="47">
        <v>2300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96</v>
      </c>
      <c r="D7" s="42">
        <v>394200</v>
      </c>
      <c r="E7" s="42">
        <v>355700</v>
      </c>
      <c r="F7" s="42">
        <v>344500</v>
      </c>
      <c r="G7" s="42">
        <v>11200</v>
      </c>
      <c r="H7" s="51">
        <v>38500</v>
      </c>
      <c r="I7" s="29"/>
      <c r="J7" s="48" t="s">
        <v>19</v>
      </c>
      <c r="K7" s="45" t="s">
        <v>96</v>
      </c>
      <c r="L7" s="46">
        <v>355700</v>
      </c>
      <c r="M7" s="46">
        <v>344500</v>
      </c>
      <c r="N7" s="46">
        <v>11200</v>
      </c>
      <c r="O7" s="46">
        <v>347700</v>
      </c>
      <c r="P7" s="52">
        <v>341200</v>
      </c>
      <c r="Q7" s="52">
        <v>6500</v>
      </c>
      <c r="R7" s="46">
        <v>8000</v>
      </c>
      <c r="S7" s="52">
        <v>3300</v>
      </c>
      <c r="T7" s="53">
        <v>4700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-49900</v>
      </c>
      <c r="E8" s="55">
        <v>-45000</v>
      </c>
      <c r="F8" s="55">
        <v>-43800</v>
      </c>
      <c r="G8" s="55">
        <v>-1200</v>
      </c>
      <c r="H8" s="56">
        <v>-4900</v>
      </c>
      <c r="I8" s="29"/>
      <c r="J8" s="48" t="s">
        <v>22</v>
      </c>
      <c r="K8" s="45" t="s">
        <v>21</v>
      </c>
      <c r="L8" s="57">
        <v>-45000</v>
      </c>
      <c r="M8" s="57">
        <v>-43800</v>
      </c>
      <c r="N8" s="57">
        <v>-1200</v>
      </c>
      <c r="O8" s="57">
        <v>-42100</v>
      </c>
      <c r="P8" s="57">
        <v>-43300</v>
      </c>
      <c r="Q8" s="57">
        <v>1200</v>
      </c>
      <c r="R8" s="57">
        <v>-2900</v>
      </c>
      <c r="S8" s="57">
        <v>-500</v>
      </c>
      <c r="T8" s="58">
        <v>-2400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87.341451040081182</v>
      </c>
      <c r="E9" s="60">
        <v>87.348889513635086</v>
      </c>
      <c r="F9" s="60">
        <v>87.285921625544276</v>
      </c>
      <c r="G9" s="60">
        <v>89.285714285714292</v>
      </c>
      <c r="H9" s="61">
        <v>87.272727272727266</v>
      </c>
      <c r="I9" s="29"/>
      <c r="J9" s="54"/>
      <c r="K9" s="45" t="s">
        <v>23</v>
      </c>
      <c r="L9" s="62">
        <v>87.348889513635086</v>
      </c>
      <c r="M9" s="62">
        <v>87.285921625544276</v>
      </c>
      <c r="N9" s="62">
        <v>89.285714285714292</v>
      </c>
      <c r="O9" s="62">
        <v>87.891860799539828</v>
      </c>
      <c r="P9" s="62">
        <v>87.309495896834704</v>
      </c>
      <c r="Q9" s="62">
        <v>118.46153846153847</v>
      </c>
      <c r="R9" s="62">
        <v>63.75</v>
      </c>
      <c r="S9" s="62">
        <v>84.848484848484844</v>
      </c>
      <c r="T9" s="63">
        <v>48.936170212765958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97</v>
      </c>
      <c r="D10" s="42">
        <v>4917700</v>
      </c>
      <c r="E10" s="42">
        <v>4433400</v>
      </c>
      <c r="F10" s="42">
        <v>4242000</v>
      </c>
      <c r="G10" s="42">
        <v>191400</v>
      </c>
      <c r="H10" s="43">
        <v>484300</v>
      </c>
      <c r="I10" s="65"/>
      <c r="J10" s="54"/>
      <c r="K10" s="45" t="s">
        <v>97</v>
      </c>
      <c r="L10" s="46">
        <v>4433400</v>
      </c>
      <c r="M10" s="46">
        <v>4242000</v>
      </c>
      <c r="N10" s="46">
        <v>191400</v>
      </c>
      <c r="O10" s="46">
        <v>4305600</v>
      </c>
      <c r="P10" s="46">
        <v>4197000</v>
      </c>
      <c r="Q10" s="46">
        <v>108600</v>
      </c>
      <c r="R10" s="46">
        <v>127800</v>
      </c>
      <c r="S10" s="46">
        <v>45000</v>
      </c>
      <c r="T10" s="47">
        <v>82800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96</v>
      </c>
      <c r="D11" s="42">
        <v>5031200</v>
      </c>
      <c r="E11" s="42">
        <v>4521200</v>
      </c>
      <c r="F11" s="42">
        <v>4323500</v>
      </c>
      <c r="G11" s="42">
        <v>197700</v>
      </c>
      <c r="H11" s="43">
        <v>510000</v>
      </c>
      <c r="I11" s="29"/>
      <c r="J11" s="48" t="s">
        <v>25</v>
      </c>
      <c r="K11" s="45" t="s">
        <v>96</v>
      </c>
      <c r="L11" s="46">
        <v>4521200</v>
      </c>
      <c r="M11" s="46">
        <v>4323500</v>
      </c>
      <c r="N11" s="46">
        <v>197700</v>
      </c>
      <c r="O11" s="46">
        <v>4388000</v>
      </c>
      <c r="P11" s="46">
        <v>4277400</v>
      </c>
      <c r="Q11" s="46">
        <v>110600</v>
      </c>
      <c r="R11" s="46">
        <v>133200</v>
      </c>
      <c r="S11" s="46">
        <v>46100</v>
      </c>
      <c r="T11" s="47">
        <v>87100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-113500</v>
      </c>
      <c r="E12" s="55">
        <v>-87800</v>
      </c>
      <c r="F12" s="55">
        <v>-81500</v>
      </c>
      <c r="G12" s="55">
        <v>-6300</v>
      </c>
      <c r="H12" s="56">
        <v>-25700</v>
      </c>
      <c r="I12" s="29"/>
      <c r="J12" s="48" t="s">
        <v>28</v>
      </c>
      <c r="K12" s="45" t="s">
        <v>21</v>
      </c>
      <c r="L12" s="57">
        <v>-87800</v>
      </c>
      <c r="M12" s="57">
        <v>-81500</v>
      </c>
      <c r="N12" s="57">
        <v>-6300</v>
      </c>
      <c r="O12" s="57">
        <v>-82400</v>
      </c>
      <c r="P12" s="57">
        <v>-80400</v>
      </c>
      <c r="Q12" s="57">
        <v>-2000</v>
      </c>
      <c r="R12" s="57">
        <v>-5400</v>
      </c>
      <c r="S12" s="57">
        <v>-1100</v>
      </c>
      <c r="T12" s="58">
        <v>-4300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97.744076959771036</v>
      </c>
      <c r="E13" s="60">
        <v>98.058037689109085</v>
      </c>
      <c r="F13" s="60">
        <v>98.114953162946676</v>
      </c>
      <c r="G13" s="60">
        <v>96.813353566009113</v>
      </c>
      <c r="H13" s="61">
        <v>94.960784313725483</v>
      </c>
      <c r="I13" s="29"/>
      <c r="J13" s="66"/>
      <c r="K13" s="45" t="s">
        <v>23</v>
      </c>
      <c r="L13" s="60">
        <v>98.058037689109085</v>
      </c>
      <c r="M13" s="60">
        <v>98.114953162946676</v>
      </c>
      <c r="N13" s="60">
        <v>96.813353566009113</v>
      </c>
      <c r="O13" s="60">
        <v>98.122151321786689</v>
      </c>
      <c r="P13" s="60">
        <v>98.120353485762379</v>
      </c>
      <c r="Q13" s="60">
        <v>98.19168173598554</v>
      </c>
      <c r="R13" s="60">
        <v>95.945945945945937</v>
      </c>
      <c r="S13" s="60">
        <v>97.613882863340564</v>
      </c>
      <c r="T13" s="61">
        <v>95.063145809414465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90.241068835318032</v>
      </c>
      <c r="F14" s="60">
        <v>87.336625036305549</v>
      </c>
      <c r="G14" s="60">
        <v>2.9044437990124892</v>
      </c>
      <c r="H14" s="61">
        <v>9.7589311646819645</v>
      </c>
      <c r="I14" s="29"/>
      <c r="J14" s="39"/>
      <c r="K14" s="45" t="s">
        <v>29</v>
      </c>
      <c r="L14" s="60">
        <v>100</v>
      </c>
      <c r="M14" s="60">
        <v>96.781461216607653</v>
      </c>
      <c r="N14" s="60">
        <v>3.21853878339234</v>
      </c>
      <c r="O14" s="60">
        <v>98.358545220469907</v>
      </c>
      <c r="P14" s="60">
        <v>95.8802703572578</v>
      </c>
      <c r="Q14" s="60">
        <v>2.4782748632121017</v>
      </c>
      <c r="R14" s="60">
        <v>1.6414547795300933</v>
      </c>
      <c r="S14" s="60">
        <v>0.9011908593498551</v>
      </c>
      <c r="T14" s="61">
        <v>0.74026392018023823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90.151900278585515</v>
      </c>
      <c r="F15" s="73">
        <v>86.259836915631297</v>
      </c>
      <c r="G15" s="73">
        <v>3.8920633629542269</v>
      </c>
      <c r="H15" s="74">
        <v>9.8480997214144832</v>
      </c>
      <c r="I15" s="29"/>
      <c r="J15" s="75" t="s">
        <v>30</v>
      </c>
      <c r="K15" s="72" t="s">
        <v>31</v>
      </c>
      <c r="L15" s="73">
        <v>100</v>
      </c>
      <c r="M15" s="73">
        <v>95.682771687643793</v>
      </c>
      <c r="N15" s="73">
        <v>4.317228312356205</v>
      </c>
      <c r="O15" s="73">
        <v>97.117336581404786</v>
      </c>
      <c r="P15" s="73">
        <v>94.667749357152516</v>
      </c>
      <c r="Q15" s="73">
        <v>2.4495872242522672</v>
      </c>
      <c r="R15" s="73">
        <v>2.8826634185952091</v>
      </c>
      <c r="S15" s="73">
        <v>1.0150223304912709</v>
      </c>
      <c r="T15" s="74">
        <v>1.867641088103938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97</v>
      </c>
      <c r="D20" s="46">
        <v>310700</v>
      </c>
      <c r="E20" s="46">
        <v>4000</v>
      </c>
      <c r="F20" s="46">
        <v>3600</v>
      </c>
      <c r="G20" s="46">
        <v>2200</v>
      </c>
      <c r="H20" s="46">
        <v>136200</v>
      </c>
      <c r="I20" s="46">
        <v>23600</v>
      </c>
      <c r="J20" s="46">
        <v>52800</v>
      </c>
      <c r="K20" s="46">
        <v>5900</v>
      </c>
      <c r="L20" s="46">
        <v>2200</v>
      </c>
      <c r="M20" s="46">
        <v>1200</v>
      </c>
      <c r="N20" s="46">
        <v>1800</v>
      </c>
      <c r="O20" s="46">
        <v>44100</v>
      </c>
      <c r="P20" s="46">
        <v>1600</v>
      </c>
      <c r="Q20" s="46">
        <v>2700</v>
      </c>
      <c r="R20" s="46">
        <v>1600</v>
      </c>
      <c r="S20" s="46">
        <v>1900</v>
      </c>
      <c r="T20" s="46">
        <v>9700</v>
      </c>
      <c r="U20" s="46">
        <v>1700</v>
      </c>
      <c r="V20" s="46">
        <v>3200</v>
      </c>
      <c r="W20" s="82">
        <v>0</v>
      </c>
      <c r="X20" s="82">
        <v>0</v>
      </c>
      <c r="Y20" s="46">
        <v>0</v>
      </c>
      <c r="Z20" s="46">
        <v>0</v>
      </c>
      <c r="AA20" s="46">
        <v>700</v>
      </c>
      <c r="AB20" s="46">
        <v>0</v>
      </c>
      <c r="AC20" s="46">
        <v>0</v>
      </c>
      <c r="AD20" s="52">
        <v>0</v>
      </c>
      <c r="AE20" s="83">
        <v>10000</v>
      </c>
    </row>
    <row r="21" spans="1:31">
      <c r="A21" s="84" t="s">
        <v>17</v>
      </c>
      <c r="B21" s="49" t="s">
        <v>18</v>
      </c>
      <c r="C21" s="45" t="s">
        <v>96</v>
      </c>
      <c r="D21" s="46">
        <v>355700</v>
      </c>
      <c r="E21" s="46">
        <v>8300</v>
      </c>
      <c r="F21" s="46">
        <v>6000</v>
      </c>
      <c r="G21" s="46">
        <v>2500</v>
      </c>
      <c r="H21" s="46">
        <v>136200</v>
      </c>
      <c r="I21" s="46">
        <v>31700</v>
      </c>
      <c r="J21" s="46">
        <v>64500</v>
      </c>
      <c r="K21" s="46">
        <v>8400</v>
      </c>
      <c r="L21" s="46">
        <v>2700</v>
      </c>
      <c r="M21" s="46">
        <v>1100</v>
      </c>
      <c r="N21" s="46">
        <v>2100</v>
      </c>
      <c r="O21" s="46">
        <v>49900</v>
      </c>
      <c r="P21" s="46">
        <v>1700</v>
      </c>
      <c r="Q21" s="46">
        <v>4700</v>
      </c>
      <c r="R21" s="46">
        <v>1800</v>
      </c>
      <c r="S21" s="46">
        <v>2000</v>
      </c>
      <c r="T21" s="46">
        <v>11200</v>
      </c>
      <c r="U21" s="46">
        <v>2500</v>
      </c>
      <c r="V21" s="46">
        <v>3600</v>
      </c>
      <c r="W21" s="82">
        <v>0</v>
      </c>
      <c r="X21" s="82">
        <v>0</v>
      </c>
      <c r="Y21" s="46">
        <v>1700</v>
      </c>
      <c r="Z21" s="46">
        <v>0</v>
      </c>
      <c r="AA21" s="46">
        <v>800</v>
      </c>
      <c r="AB21" s="46">
        <v>1100</v>
      </c>
      <c r="AC21" s="46">
        <v>0</v>
      </c>
      <c r="AD21" s="52">
        <v>0</v>
      </c>
      <c r="AE21" s="83">
        <v>11200</v>
      </c>
    </row>
    <row r="22" spans="1:31">
      <c r="A22" s="85"/>
      <c r="B22" s="49" t="s">
        <v>20</v>
      </c>
      <c r="C22" s="45" t="s">
        <v>21</v>
      </c>
      <c r="D22" s="57">
        <v>-45000</v>
      </c>
      <c r="E22" s="57">
        <v>-4300</v>
      </c>
      <c r="F22" s="57">
        <v>-2400</v>
      </c>
      <c r="G22" s="57">
        <v>-300</v>
      </c>
      <c r="H22" s="57">
        <v>0</v>
      </c>
      <c r="I22" s="57">
        <v>-8100</v>
      </c>
      <c r="J22" s="57">
        <v>-11700</v>
      </c>
      <c r="K22" s="57">
        <v>-2500</v>
      </c>
      <c r="L22" s="57">
        <v>-500</v>
      </c>
      <c r="M22" s="57">
        <v>100</v>
      </c>
      <c r="N22" s="57">
        <v>-300</v>
      </c>
      <c r="O22" s="57">
        <v>-5800</v>
      </c>
      <c r="P22" s="57">
        <v>-100</v>
      </c>
      <c r="Q22" s="57">
        <v>-2000</v>
      </c>
      <c r="R22" s="57">
        <v>-200</v>
      </c>
      <c r="S22" s="57">
        <v>-100</v>
      </c>
      <c r="T22" s="57">
        <v>-1500</v>
      </c>
      <c r="U22" s="57">
        <v>-800</v>
      </c>
      <c r="V22" s="57">
        <v>-400</v>
      </c>
      <c r="W22" s="86">
        <v>0</v>
      </c>
      <c r="X22" s="55">
        <v>0</v>
      </c>
      <c r="Y22" s="57">
        <v>-1700</v>
      </c>
      <c r="Z22" s="57">
        <v>0</v>
      </c>
      <c r="AA22" s="57">
        <v>-100</v>
      </c>
      <c r="AB22" s="57">
        <v>-1100</v>
      </c>
      <c r="AC22" s="57">
        <v>0</v>
      </c>
      <c r="AD22" s="57">
        <v>0</v>
      </c>
      <c r="AE22" s="58">
        <v>-1200</v>
      </c>
    </row>
    <row r="23" spans="1:31">
      <c r="A23" s="85"/>
      <c r="B23" s="59"/>
      <c r="C23" s="45" t="s">
        <v>23</v>
      </c>
      <c r="D23" s="62">
        <v>87.348889513635086</v>
      </c>
      <c r="E23" s="62">
        <v>48.192771084337352</v>
      </c>
      <c r="F23" s="62">
        <v>60</v>
      </c>
      <c r="G23" s="62">
        <v>88</v>
      </c>
      <c r="H23" s="62">
        <v>100</v>
      </c>
      <c r="I23" s="62">
        <v>74.447949526813886</v>
      </c>
      <c r="J23" s="62">
        <v>81.860465116279073</v>
      </c>
      <c r="K23" s="62">
        <v>70.238095238095227</v>
      </c>
      <c r="L23" s="62">
        <v>81.481481481481481</v>
      </c>
      <c r="M23" s="62">
        <v>109.09090909090908</v>
      </c>
      <c r="N23" s="62">
        <v>85.714285714285708</v>
      </c>
      <c r="O23" s="62">
        <v>88.37675350701403</v>
      </c>
      <c r="P23" s="62">
        <v>94.117647058823522</v>
      </c>
      <c r="Q23" s="62">
        <v>57.446808510638306</v>
      </c>
      <c r="R23" s="62">
        <v>88.888888888888886</v>
      </c>
      <c r="S23" s="62">
        <v>95</v>
      </c>
      <c r="T23" s="62">
        <v>86.607142857142861</v>
      </c>
      <c r="U23" s="62">
        <v>68</v>
      </c>
      <c r="V23" s="62">
        <v>88.888888888888886</v>
      </c>
      <c r="W23" s="62">
        <v>0</v>
      </c>
      <c r="X23" s="60">
        <v>0</v>
      </c>
      <c r="Y23" s="60">
        <v>0</v>
      </c>
      <c r="Z23" s="60">
        <v>0</v>
      </c>
      <c r="AA23" s="60">
        <v>87.5</v>
      </c>
      <c r="AB23" s="60">
        <v>0</v>
      </c>
      <c r="AC23" s="60">
        <v>0</v>
      </c>
      <c r="AD23" s="60">
        <v>0</v>
      </c>
      <c r="AE23" s="63">
        <v>89.285714285714292</v>
      </c>
    </row>
    <row r="24" spans="1:31">
      <c r="A24" s="85"/>
      <c r="B24" s="64"/>
      <c r="C24" s="45" t="s">
        <v>97</v>
      </c>
      <c r="D24" s="46">
        <v>4433400</v>
      </c>
      <c r="E24" s="46">
        <v>60500</v>
      </c>
      <c r="F24" s="46">
        <v>52800</v>
      </c>
      <c r="G24" s="46">
        <v>34600</v>
      </c>
      <c r="H24" s="46">
        <v>1850500</v>
      </c>
      <c r="I24" s="46">
        <v>344100</v>
      </c>
      <c r="J24" s="46">
        <v>802800</v>
      </c>
      <c r="K24" s="46">
        <v>75800</v>
      </c>
      <c r="L24" s="46">
        <v>34200</v>
      </c>
      <c r="M24" s="46">
        <v>16800</v>
      </c>
      <c r="N24" s="46">
        <v>23900</v>
      </c>
      <c r="O24" s="46">
        <v>601900</v>
      </c>
      <c r="P24" s="46">
        <v>22500</v>
      </c>
      <c r="Q24" s="46">
        <v>45900</v>
      </c>
      <c r="R24" s="46">
        <v>21400</v>
      </c>
      <c r="S24" s="46">
        <v>28600</v>
      </c>
      <c r="T24" s="46">
        <v>151800</v>
      </c>
      <c r="U24" s="46">
        <v>26000</v>
      </c>
      <c r="V24" s="46">
        <v>25400</v>
      </c>
      <c r="W24" s="82">
        <v>1600</v>
      </c>
      <c r="X24" s="82">
        <v>0</v>
      </c>
      <c r="Y24" s="46">
        <v>4800</v>
      </c>
      <c r="Z24" s="46">
        <v>0</v>
      </c>
      <c r="AA24" s="46">
        <v>11000</v>
      </c>
      <c r="AB24" s="46">
        <v>4600</v>
      </c>
      <c r="AC24" s="46">
        <v>500</v>
      </c>
      <c r="AD24" s="46">
        <v>0</v>
      </c>
      <c r="AE24" s="83">
        <v>191400</v>
      </c>
    </row>
    <row r="25" spans="1:31">
      <c r="A25" s="85"/>
      <c r="B25" s="49" t="s">
        <v>24</v>
      </c>
      <c r="C25" s="45" t="s">
        <v>96</v>
      </c>
      <c r="D25" s="46">
        <v>4521200</v>
      </c>
      <c r="E25" s="52">
        <v>59200</v>
      </c>
      <c r="F25" s="52">
        <v>59300</v>
      </c>
      <c r="G25" s="52">
        <v>36300</v>
      </c>
      <c r="H25" s="52">
        <v>1819500</v>
      </c>
      <c r="I25" s="52">
        <v>346600</v>
      </c>
      <c r="J25" s="52">
        <v>834300</v>
      </c>
      <c r="K25" s="52">
        <v>84500</v>
      </c>
      <c r="L25" s="52">
        <v>35900</v>
      </c>
      <c r="M25" s="52">
        <v>18100</v>
      </c>
      <c r="N25" s="52">
        <v>26300</v>
      </c>
      <c r="O25" s="52">
        <v>623600</v>
      </c>
      <c r="P25" s="52">
        <v>23900</v>
      </c>
      <c r="Q25" s="52">
        <v>53100</v>
      </c>
      <c r="R25" s="52">
        <v>22900</v>
      </c>
      <c r="S25" s="52">
        <v>31700</v>
      </c>
      <c r="T25" s="52">
        <v>161600</v>
      </c>
      <c r="U25" s="52">
        <v>24200</v>
      </c>
      <c r="V25" s="52">
        <v>28500</v>
      </c>
      <c r="W25" s="87">
        <v>4800</v>
      </c>
      <c r="X25" s="87">
        <v>0</v>
      </c>
      <c r="Y25" s="52">
        <v>9100</v>
      </c>
      <c r="Z25" s="52">
        <v>0</v>
      </c>
      <c r="AA25" s="52">
        <v>12300</v>
      </c>
      <c r="AB25" s="52">
        <v>7800</v>
      </c>
      <c r="AC25" s="52">
        <v>0</v>
      </c>
      <c r="AD25" s="52">
        <v>0</v>
      </c>
      <c r="AE25" s="88">
        <v>197700</v>
      </c>
    </row>
    <row r="26" spans="1:31">
      <c r="A26" s="84" t="s">
        <v>26</v>
      </c>
      <c r="B26" s="49" t="s">
        <v>27</v>
      </c>
      <c r="C26" s="45" t="s">
        <v>21</v>
      </c>
      <c r="D26" s="57">
        <v>-87800</v>
      </c>
      <c r="E26" s="57">
        <v>1300</v>
      </c>
      <c r="F26" s="57">
        <v>-6500</v>
      </c>
      <c r="G26" s="57">
        <v>-1700</v>
      </c>
      <c r="H26" s="57">
        <v>31000</v>
      </c>
      <c r="I26" s="57">
        <v>-2500</v>
      </c>
      <c r="J26" s="57">
        <v>-31500</v>
      </c>
      <c r="K26" s="57">
        <v>-8700</v>
      </c>
      <c r="L26" s="57">
        <v>-1700</v>
      </c>
      <c r="M26" s="57">
        <v>-1300</v>
      </c>
      <c r="N26" s="57">
        <v>-2400</v>
      </c>
      <c r="O26" s="57">
        <v>-21700</v>
      </c>
      <c r="P26" s="57">
        <v>-1400</v>
      </c>
      <c r="Q26" s="57">
        <v>-7200</v>
      </c>
      <c r="R26" s="57">
        <v>-1500</v>
      </c>
      <c r="S26" s="57">
        <v>-3100</v>
      </c>
      <c r="T26" s="57">
        <v>-9800</v>
      </c>
      <c r="U26" s="57">
        <v>1800</v>
      </c>
      <c r="V26" s="57">
        <v>-3100</v>
      </c>
      <c r="W26" s="86">
        <v>-3200</v>
      </c>
      <c r="X26" s="55">
        <v>0</v>
      </c>
      <c r="Y26" s="57">
        <v>-4300</v>
      </c>
      <c r="Z26" s="57">
        <v>0</v>
      </c>
      <c r="AA26" s="57">
        <v>-1300</v>
      </c>
      <c r="AB26" s="57">
        <v>-3200</v>
      </c>
      <c r="AC26" s="57">
        <v>500</v>
      </c>
      <c r="AD26" s="57">
        <v>0</v>
      </c>
      <c r="AE26" s="58">
        <v>-6300</v>
      </c>
    </row>
    <row r="27" spans="1:31">
      <c r="A27" s="81"/>
      <c r="B27" s="67"/>
      <c r="C27" s="45" t="s">
        <v>23</v>
      </c>
      <c r="D27" s="60">
        <v>98.058037689109085</v>
      </c>
      <c r="E27" s="60">
        <v>102.19594594594594</v>
      </c>
      <c r="F27" s="60">
        <v>89.038785834738619</v>
      </c>
      <c r="G27" s="60">
        <v>95.316804407713491</v>
      </c>
      <c r="H27" s="60">
        <v>101.70376477054135</v>
      </c>
      <c r="I27" s="60">
        <v>99.278707443739179</v>
      </c>
      <c r="J27" s="60">
        <v>96.224379719525359</v>
      </c>
      <c r="K27" s="60">
        <v>89.704142011834321</v>
      </c>
      <c r="L27" s="60">
        <v>95.264623955431759</v>
      </c>
      <c r="M27" s="60">
        <v>92.817679558011051</v>
      </c>
      <c r="N27" s="60">
        <v>90.874524714828894</v>
      </c>
      <c r="O27" s="60">
        <v>96.520205259781903</v>
      </c>
      <c r="P27" s="60">
        <v>94.142259414225933</v>
      </c>
      <c r="Q27" s="60">
        <v>86.440677966101703</v>
      </c>
      <c r="R27" s="60">
        <v>93.449781659388648</v>
      </c>
      <c r="S27" s="60">
        <v>90.220820189274448</v>
      </c>
      <c r="T27" s="60">
        <v>93.935643564356425</v>
      </c>
      <c r="U27" s="60">
        <v>107.43801652892562</v>
      </c>
      <c r="V27" s="60">
        <v>89.122807017543863</v>
      </c>
      <c r="W27" s="60">
        <v>33.333333333333329</v>
      </c>
      <c r="X27" s="60">
        <v>0</v>
      </c>
      <c r="Y27" s="60">
        <v>52.747252747252752</v>
      </c>
      <c r="Z27" s="60">
        <v>0</v>
      </c>
      <c r="AA27" s="60">
        <v>89.430894308943081</v>
      </c>
      <c r="AB27" s="60">
        <v>58.974358974358978</v>
      </c>
      <c r="AC27" s="89" t="s">
        <v>65</v>
      </c>
      <c r="AD27" s="60">
        <v>0</v>
      </c>
      <c r="AE27" s="61">
        <v>96.813353566009113</v>
      </c>
    </row>
    <row r="28" spans="1:31">
      <c r="A28" s="68"/>
      <c r="B28" s="69"/>
      <c r="C28" s="45" t="s">
        <v>29</v>
      </c>
      <c r="D28" s="60">
        <v>100</v>
      </c>
      <c r="E28" s="60">
        <v>1.2874155133569358</v>
      </c>
      <c r="F28" s="60">
        <v>1.1586739620212423</v>
      </c>
      <c r="G28" s="60">
        <v>0.70807853234631479</v>
      </c>
      <c r="H28" s="60">
        <v>43.836498229803667</v>
      </c>
      <c r="I28" s="60">
        <v>7.5957515288059216</v>
      </c>
      <c r="J28" s="60">
        <v>16.993884776311553</v>
      </c>
      <c r="K28" s="60">
        <v>1.8989378822014804</v>
      </c>
      <c r="L28" s="60">
        <v>0.70807853234631479</v>
      </c>
      <c r="M28" s="60">
        <v>0.38622465400708078</v>
      </c>
      <c r="N28" s="60">
        <v>0.57933698101062114</v>
      </c>
      <c r="O28" s="60">
        <v>14.193756034760218</v>
      </c>
      <c r="P28" s="60">
        <v>0.51496620534277437</v>
      </c>
      <c r="Q28" s="60">
        <v>0.86900547151593177</v>
      </c>
      <c r="R28" s="60">
        <v>0.51496620534277437</v>
      </c>
      <c r="S28" s="60">
        <v>0.61152236884454458</v>
      </c>
      <c r="T28" s="60">
        <v>3.1219826198905696</v>
      </c>
      <c r="U28" s="60">
        <v>0.5471515931766977</v>
      </c>
      <c r="V28" s="60">
        <v>1.0299324106855487</v>
      </c>
      <c r="W28" s="60">
        <v>0</v>
      </c>
      <c r="X28" s="60">
        <v>0</v>
      </c>
      <c r="Y28" s="60">
        <v>0</v>
      </c>
      <c r="Z28" s="60">
        <v>0</v>
      </c>
      <c r="AA28" s="60">
        <v>0.22529771483746378</v>
      </c>
      <c r="AB28" s="60">
        <v>0</v>
      </c>
      <c r="AC28" s="60">
        <v>0</v>
      </c>
      <c r="AD28" s="60">
        <v>0</v>
      </c>
      <c r="AE28" s="61">
        <v>3.21853878339234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1.3646411332160417</v>
      </c>
      <c r="F29" s="73">
        <v>1.1909595344430912</v>
      </c>
      <c r="G29" s="73">
        <v>0.78043939188884381</v>
      </c>
      <c r="H29" s="73">
        <v>41.739973834979928</v>
      </c>
      <c r="I29" s="73">
        <v>7.7615374204899172</v>
      </c>
      <c r="J29" s="73">
        <v>18.107998375964272</v>
      </c>
      <c r="K29" s="73">
        <v>1.7097487255830739</v>
      </c>
      <c r="L29" s="73">
        <v>0.77141697117336583</v>
      </c>
      <c r="M29" s="73">
        <v>0.37894167005007445</v>
      </c>
      <c r="N29" s="73">
        <v>0.53908963774980823</v>
      </c>
      <c r="O29" s="73">
        <v>13.576487571615464</v>
      </c>
      <c r="P29" s="73">
        <v>0.50751116524563544</v>
      </c>
      <c r="Q29" s="73">
        <v>1.0353227771010962</v>
      </c>
      <c r="R29" s="73">
        <v>0.48269950827807101</v>
      </c>
      <c r="S29" s="73">
        <v>0.64510308115667436</v>
      </c>
      <c r="T29" s="73">
        <v>3.4240086615238869</v>
      </c>
      <c r="U29" s="73">
        <v>0.58645734650606751</v>
      </c>
      <c r="V29" s="73">
        <v>0.57292371543285059</v>
      </c>
      <c r="W29" s="73">
        <v>3.6089682861911852E-2</v>
      </c>
      <c r="X29" s="73">
        <v>0</v>
      </c>
      <c r="Y29" s="73">
        <v>0.10826904858573555</v>
      </c>
      <c r="Z29" s="73">
        <v>0</v>
      </c>
      <c r="AA29" s="73">
        <v>0.24811656967564399</v>
      </c>
      <c r="AB29" s="73">
        <v>0.10375783822799657</v>
      </c>
      <c r="AC29" s="73">
        <v>1.1278025894347453E-2</v>
      </c>
      <c r="AD29" s="73">
        <v>0</v>
      </c>
      <c r="AE29" s="74">
        <v>4.317228312356205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zoomScale="85" zoomScaleNormal="85" workbookViewId="0">
      <selection sqref="A1:D1"/>
    </sheetView>
  </sheetViews>
  <sheetFormatPr defaultRowHeight="14.25"/>
  <cols>
    <col min="1" max="1" width="9" style="15"/>
    <col min="2" max="2" width="9.125" style="15" bestFit="1" customWidth="1"/>
    <col min="3" max="3" width="9.75" style="15" bestFit="1" customWidth="1"/>
    <col min="4" max="4" width="9.125" style="15" bestFit="1" customWidth="1"/>
    <col min="5" max="5" width="9.75" style="15" bestFit="1" customWidth="1"/>
    <col min="6" max="6" width="9.125" style="15" bestFit="1" customWidth="1"/>
    <col min="7" max="7" width="9.75" style="15" bestFit="1" customWidth="1"/>
    <col min="8" max="8" width="9.125" style="15" bestFit="1" customWidth="1"/>
    <col min="9" max="9" width="9.75" style="15" bestFit="1" customWidth="1"/>
    <col min="10" max="17" width="9.125" style="15" bestFit="1" customWidth="1"/>
    <col min="18" max="16384" width="9" style="15"/>
  </cols>
  <sheetData>
    <row r="1" spans="1:17" s="12" customFormat="1" ht="17.25" customHeight="1">
      <c r="A1" s="134" t="str">
        <f>平成13年!A1</f>
        <v>平成13年</v>
      </c>
      <c r="B1" s="134"/>
      <c r="C1" s="134"/>
      <c r="D1" s="134"/>
      <c r="E1" s="10" t="s">
        <v>158</v>
      </c>
      <c r="F1" s="11"/>
      <c r="G1" s="11"/>
      <c r="H1" s="11"/>
      <c r="I1" s="11"/>
      <c r="J1" s="9"/>
      <c r="K1" s="10"/>
      <c r="L1" s="11"/>
      <c r="M1" s="11"/>
      <c r="N1" s="11"/>
      <c r="O1" s="11"/>
      <c r="P1" s="11"/>
      <c r="Q1" s="11"/>
    </row>
    <row r="2" spans="1:17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  <c r="Q2" s="94" t="s">
        <v>98</v>
      </c>
    </row>
    <row r="3" spans="1:17" ht="19.5" customHeight="1">
      <c r="A3" s="95"/>
      <c r="B3" s="135" t="s">
        <v>99</v>
      </c>
      <c r="C3" s="135"/>
      <c r="D3" s="135"/>
      <c r="E3" s="135"/>
      <c r="F3" s="135"/>
      <c r="G3" s="135"/>
      <c r="H3" s="135"/>
      <c r="I3" s="135"/>
      <c r="J3" s="136" t="s">
        <v>100</v>
      </c>
      <c r="K3" s="136"/>
      <c r="L3" s="136"/>
      <c r="M3" s="136"/>
      <c r="N3" s="136"/>
      <c r="O3" s="136"/>
      <c r="P3" s="136"/>
      <c r="Q3" s="136"/>
    </row>
    <row r="4" spans="1:17" ht="19.5" customHeight="1">
      <c r="A4" s="96"/>
      <c r="B4" s="97" t="s">
        <v>101</v>
      </c>
      <c r="C4" s="97"/>
      <c r="D4" s="97" t="s">
        <v>102</v>
      </c>
      <c r="E4" s="97"/>
      <c r="F4" s="97" t="s">
        <v>103</v>
      </c>
      <c r="G4" s="97"/>
      <c r="H4" s="97" t="s">
        <v>104</v>
      </c>
      <c r="I4" s="97"/>
      <c r="J4" s="97" t="s">
        <v>122</v>
      </c>
      <c r="K4" s="97"/>
      <c r="L4" s="97" t="s">
        <v>105</v>
      </c>
      <c r="M4" s="97"/>
      <c r="N4" s="97" t="s">
        <v>106</v>
      </c>
      <c r="O4" s="97"/>
      <c r="P4" s="97" t="s">
        <v>123</v>
      </c>
      <c r="Q4" s="97"/>
    </row>
    <row r="5" spans="1:17" ht="19.5" customHeight="1">
      <c r="A5" s="98"/>
      <c r="B5" s="99" t="s">
        <v>107</v>
      </c>
      <c r="C5" s="99" t="s">
        <v>108</v>
      </c>
      <c r="D5" s="99" t="s">
        <v>107</v>
      </c>
      <c r="E5" s="99" t="s">
        <v>108</v>
      </c>
      <c r="F5" s="99" t="s">
        <v>107</v>
      </c>
      <c r="G5" s="99" t="s">
        <v>108</v>
      </c>
      <c r="H5" s="99" t="s">
        <v>107</v>
      </c>
      <c r="I5" s="99" t="s">
        <v>108</v>
      </c>
      <c r="J5" s="99" t="s">
        <v>107</v>
      </c>
      <c r="K5" s="99" t="s">
        <v>108</v>
      </c>
      <c r="L5" s="99" t="s">
        <v>107</v>
      </c>
      <c r="M5" s="99" t="s">
        <v>108</v>
      </c>
      <c r="N5" s="99" t="s">
        <v>107</v>
      </c>
      <c r="O5" s="99" t="s">
        <v>108</v>
      </c>
      <c r="P5" s="99" t="s">
        <v>107</v>
      </c>
      <c r="Q5" s="99" t="s">
        <v>108</v>
      </c>
    </row>
    <row r="6" spans="1:17" ht="19.5" customHeight="1">
      <c r="A6" s="99" t="s">
        <v>109</v>
      </c>
      <c r="B6" s="100">
        <v>318100</v>
      </c>
      <c r="C6" s="100">
        <f>IF(B6&gt;0,B6,"")</f>
        <v>318100</v>
      </c>
      <c r="D6" s="100">
        <v>334400</v>
      </c>
      <c r="E6" s="100">
        <f>IF(D6&gt;0,D6,"")</f>
        <v>334400</v>
      </c>
      <c r="F6" s="100">
        <v>335800</v>
      </c>
      <c r="G6" s="100">
        <f>IF(F6&gt;0,F6,"")</f>
        <v>335800</v>
      </c>
      <c r="H6" s="100">
        <v>344500</v>
      </c>
      <c r="I6" s="100">
        <f>IF(H6&gt;0,H6,"")</f>
        <v>344500</v>
      </c>
      <c r="J6" s="101">
        <v>121.18095238095239</v>
      </c>
      <c r="K6" s="101">
        <v>121.18095238095239</v>
      </c>
      <c r="L6" s="101">
        <f t="shared" ref="L6:P17" si="0">IF(D6&gt;0,D6/B6*100,"")</f>
        <v>105.12417478780259</v>
      </c>
      <c r="M6" s="101">
        <f t="shared" si="0"/>
        <v>105.12417478780259</v>
      </c>
      <c r="N6" s="101">
        <f t="shared" si="0"/>
        <v>100.41866028708132</v>
      </c>
      <c r="O6" s="101">
        <f t="shared" si="0"/>
        <v>100.41866028708132</v>
      </c>
      <c r="P6" s="101">
        <f t="shared" si="0"/>
        <v>102.59082787373437</v>
      </c>
      <c r="Q6" s="101">
        <f t="shared" ref="Q6:Q17" si="1">IF(H6&gt;0,I6/G6*100,"")</f>
        <v>102.59082787373437</v>
      </c>
    </row>
    <row r="7" spans="1:17" ht="19.5" customHeight="1">
      <c r="A7" s="99" t="s">
        <v>110</v>
      </c>
      <c r="B7" s="100">
        <v>310500</v>
      </c>
      <c r="C7" s="100">
        <f t="shared" ref="C7:C17" si="2">IF(B7&gt;0,C6+B7,"")</f>
        <v>628600</v>
      </c>
      <c r="D7" s="100">
        <v>341100</v>
      </c>
      <c r="E7" s="100">
        <f t="shared" ref="E7:E17" si="3">IF(D7&gt;0,E6+D7,"")</f>
        <v>675500</v>
      </c>
      <c r="F7" s="100">
        <v>387400</v>
      </c>
      <c r="G7" s="100">
        <f t="shared" ref="G7:G17" si="4">IF(F7&gt;0,G6+F7,"")</f>
        <v>723200</v>
      </c>
      <c r="H7" s="100">
        <v>377000</v>
      </c>
      <c r="I7" s="100">
        <f t="shared" ref="I7:I17" si="5">IF(H7&gt;0,I6+H7,"")</f>
        <v>721500</v>
      </c>
      <c r="J7" s="101">
        <v>104.43995963673058</v>
      </c>
      <c r="K7" s="101">
        <v>112.29010360843159</v>
      </c>
      <c r="L7" s="101">
        <f t="shared" si="0"/>
        <v>109.85507246376811</v>
      </c>
      <c r="M7" s="101">
        <f t="shared" si="0"/>
        <v>107.46102449888642</v>
      </c>
      <c r="N7" s="101">
        <f t="shared" si="0"/>
        <v>113.57373204338903</v>
      </c>
      <c r="O7" s="101">
        <f t="shared" si="0"/>
        <v>107.06143597335307</v>
      </c>
      <c r="P7" s="101">
        <f t="shared" si="0"/>
        <v>97.31543624161074</v>
      </c>
      <c r="Q7" s="101">
        <f t="shared" si="1"/>
        <v>99.764933628318587</v>
      </c>
    </row>
    <row r="8" spans="1:17" ht="19.5" customHeight="1">
      <c r="A8" s="99" t="s">
        <v>111</v>
      </c>
      <c r="B8" s="100">
        <v>389800</v>
      </c>
      <c r="C8" s="100">
        <f t="shared" si="2"/>
        <v>1018400</v>
      </c>
      <c r="D8" s="100">
        <v>433100</v>
      </c>
      <c r="E8" s="100">
        <f t="shared" si="3"/>
        <v>1108600</v>
      </c>
      <c r="F8" s="100">
        <v>453400</v>
      </c>
      <c r="G8" s="100">
        <f t="shared" si="4"/>
        <v>1176600</v>
      </c>
      <c r="H8" s="100">
        <v>431200</v>
      </c>
      <c r="I8" s="100">
        <f t="shared" si="5"/>
        <v>1152700</v>
      </c>
      <c r="J8" s="101">
        <v>101.22046221760581</v>
      </c>
      <c r="K8" s="101">
        <v>107.77860091014921</v>
      </c>
      <c r="L8" s="101">
        <f t="shared" si="0"/>
        <v>111.10826064648538</v>
      </c>
      <c r="M8" s="101">
        <f t="shared" si="0"/>
        <v>108.85703063629222</v>
      </c>
      <c r="N8" s="101">
        <f t="shared" si="0"/>
        <v>104.68713922881551</v>
      </c>
      <c r="O8" s="101">
        <f t="shared" si="0"/>
        <v>106.13386252931625</v>
      </c>
      <c r="P8" s="101">
        <f t="shared" si="0"/>
        <v>95.103661226290242</v>
      </c>
      <c r="Q8" s="101">
        <f t="shared" si="1"/>
        <v>97.968723440421556</v>
      </c>
    </row>
    <row r="9" spans="1:17" ht="19.5" customHeight="1">
      <c r="A9" s="99" t="s">
        <v>112</v>
      </c>
      <c r="B9" s="100">
        <v>320200</v>
      </c>
      <c r="C9" s="100">
        <f t="shared" si="2"/>
        <v>1338600</v>
      </c>
      <c r="D9" s="100">
        <v>348300</v>
      </c>
      <c r="E9" s="100">
        <f t="shared" si="3"/>
        <v>1456900</v>
      </c>
      <c r="F9" s="100">
        <v>347800</v>
      </c>
      <c r="G9" s="100">
        <f t="shared" si="4"/>
        <v>1524400</v>
      </c>
      <c r="H9" s="100">
        <v>382000</v>
      </c>
      <c r="I9" s="100">
        <f t="shared" si="5"/>
        <v>1534700</v>
      </c>
      <c r="J9" s="101">
        <v>110.41379310344827</v>
      </c>
      <c r="K9" s="101">
        <v>108.39744108834724</v>
      </c>
      <c r="L9" s="101">
        <f t="shared" si="0"/>
        <v>108.77576514678327</v>
      </c>
      <c r="M9" s="101">
        <f t="shared" si="0"/>
        <v>108.83759151352159</v>
      </c>
      <c r="N9" s="101">
        <f t="shared" si="0"/>
        <v>99.856445592879709</v>
      </c>
      <c r="O9" s="101">
        <f t="shared" si="0"/>
        <v>104.63312512869791</v>
      </c>
      <c r="P9" s="101">
        <f t="shared" si="0"/>
        <v>109.83323749281195</v>
      </c>
      <c r="Q9" s="101">
        <f t="shared" si="1"/>
        <v>100.67567567567568</v>
      </c>
    </row>
    <row r="10" spans="1:17" ht="19.5" customHeight="1">
      <c r="A10" s="99" t="s">
        <v>113</v>
      </c>
      <c r="B10" s="100">
        <v>292200</v>
      </c>
      <c r="C10" s="100">
        <f t="shared" si="2"/>
        <v>1630800</v>
      </c>
      <c r="D10" s="100">
        <v>327800</v>
      </c>
      <c r="E10" s="100">
        <f t="shared" si="3"/>
        <v>1784700</v>
      </c>
      <c r="F10" s="100">
        <v>322900</v>
      </c>
      <c r="G10" s="100">
        <f t="shared" si="4"/>
        <v>1847300</v>
      </c>
      <c r="H10" s="100">
        <v>337000</v>
      </c>
      <c r="I10" s="100">
        <f t="shared" si="5"/>
        <v>1871700</v>
      </c>
      <c r="J10" s="101">
        <v>108.98918314061916</v>
      </c>
      <c r="K10" s="101">
        <v>108.50299401197606</v>
      </c>
      <c r="L10" s="101">
        <f t="shared" si="0"/>
        <v>112.18343600273786</v>
      </c>
      <c r="M10" s="101">
        <f t="shared" si="0"/>
        <v>109.43708609271523</v>
      </c>
      <c r="N10" s="101">
        <f t="shared" si="0"/>
        <v>98.505186089078705</v>
      </c>
      <c r="O10" s="101">
        <f t="shared" si="0"/>
        <v>103.50759231243347</v>
      </c>
      <c r="P10" s="101">
        <f t="shared" si="0"/>
        <v>104.36667698978013</v>
      </c>
      <c r="Q10" s="101">
        <f t="shared" si="1"/>
        <v>101.32084664104369</v>
      </c>
    </row>
    <row r="11" spans="1:17" ht="19.5" customHeight="1">
      <c r="A11" s="99" t="s">
        <v>114</v>
      </c>
      <c r="B11" s="100">
        <v>306500</v>
      </c>
      <c r="C11" s="100">
        <f t="shared" si="2"/>
        <v>1937300</v>
      </c>
      <c r="D11" s="100">
        <v>350000</v>
      </c>
      <c r="E11" s="100">
        <f t="shared" si="3"/>
        <v>2134700</v>
      </c>
      <c r="F11" s="100">
        <v>337200</v>
      </c>
      <c r="G11" s="100">
        <f t="shared" si="4"/>
        <v>2184500</v>
      </c>
      <c r="H11" s="100">
        <v>354900</v>
      </c>
      <c r="I11" s="100">
        <f t="shared" si="5"/>
        <v>2226600</v>
      </c>
      <c r="J11" s="101">
        <v>105.87219343696029</v>
      </c>
      <c r="K11" s="101">
        <v>108.07810320781033</v>
      </c>
      <c r="L11" s="101">
        <f t="shared" si="0"/>
        <v>114.19249592169658</v>
      </c>
      <c r="M11" s="101">
        <f t="shared" si="0"/>
        <v>110.18943890982295</v>
      </c>
      <c r="N11" s="101">
        <f t="shared" si="0"/>
        <v>96.342857142857142</v>
      </c>
      <c r="O11" s="101">
        <f t="shared" si="0"/>
        <v>102.3328804984307</v>
      </c>
      <c r="P11" s="101">
        <f t="shared" si="0"/>
        <v>105.2491103202847</v>
      </c>
      <c r="Q11" s="101">
        <f t="shared" si="1"/>
        <v>101.92721446555275</v>
      </c>
    </row>
    <row r="12" spans="1:17" ht="19.5" customHeight="1">
      <c r="A12" s="99" t="s">
        <v>115</v>
      </c>
      <c r="B12" s="100">
        <v>399900</v>
      </c>
      <c r="C12" s="100">
        <f t="shared" si="2"/>
        <v>2337200</v>
      </c>
      <c r="D12" s="100">
        <v>440700</v>
      </c>
      <c r="E12" s="100">
        <f t="shared" si="3"/>
        <v>2575400</v>
      </c>
      <c r="F12" s="100">
        <v>340100</v>
      </c>
      <c r="G12" s="100">
        <f t="shared" si="4"/>
        <v>2524600</v>
      </c>
      <c r="H12" s="100">
        <v>409300</v>
      </c>
      <c r="I12" s="100">
        <f t="shared" si="5"/>
        <v>2635900</v>
      </c>
      <c r="J12" s="101">
        <v>108.16878550175819</v>
      </c>
      <c r="K12" s="101">
        <v>108.09360836185367</v>
      </c>
      <c r="L12" s="101">
        <f t="shared" si="0"/>
        <v>110.20255063765943</v>
      </c>
      <c r="M12" s="101">
        <f t="shared" si="0"/>
        <v>110.19168235495465</v>
      </c>
      <c r="N12" s="101">
        <f t="shared" si="0"/>
        <v>77.172679827547086</v>
      </c>
      <c r="O12" s="101">
        <f t="shared" si="0"/>
        <v>98.027490875203853</v>
      </c>
      <c r="P12" s="101">
        <f t="shared" si="0"/>
        <v>120.3469567774184</v>
      </c>
      <c r="Q12" s="101">
        <f t="shared" si="1"/>
        <v>104.40861918719797</v>
      </c>
    </row>
    <row r="13" spans="1:17" ht="19.5" customHeight="1">
      <c r="A13" s="99" t="s">
        <v>116</v>
      </c>
      <c r="B13" s="102">
        <v>491200</v>
      </c>
      <c r="C13" s="100">
        <f t="shared" si="2"/>
        <v>2828400</v>
      </c>
      <c r="D13" s="102">
        <v>522600</v>
      </c>
      <c r="E13" s="100">
        <f t="shared" si="3"/>
        <v>3098000</v>
      </c>
      <c r="F13" s="102">
        <v>496800</v>
      </c>
      <c r="G13" s="100">
        <f t="shared" si="4"/>
        <v>3021400</v>
      </c>
      <c r="H13" s="102">
        <v>501300</v>
      </c>
      <c r="I13" s="100">
        <f t="shared" si="5"/>
        <v>3137200</v>
      </c>
      <c r="J13" s="101">
        <v>114.98127340823969</v>
      </c>
      <c r="K13" s="101">
        <v>109.22993743724415</v>
      </c>
      <c r="L13" s="101">
        <f t="shared" si="0"/>
        <v>106.39250814332249</v>
      </c>
      <c r="M13" s="101">
        <f t="shared" si="0"/>
        <v>109.53189082166597</v>
      </c>
      <c r="N13" s="101">
        <f t="shared" si="0"/>
        <v>95.063145809414465</v>
      </c>
      <c r="O13" s="101">
        <f t="shared" si="0"/>
        <v>97.527437056165269</v>
      </c>
      <c r="P13" s="101">
        <f t="shared" si="0"/>
        <v>100.90579710144927</v>
      </c>
      <c r="Q13" s="101">
        <f t="shared" si="1"/>
        <v>103.83266035612631</v>
      </c>
    </row>
    <row r="14" spans="1:17" ht="19.5" customHeight="1">
      <c r="A14" s="99" t="s">
        <v>117</v>
      </c>
      <c r="B14" s="102">
        <v>351300</v>
      </c>
      <c r="C14" s="100">
        <f t="shared" si="2"/>
        <v>3179700</v>
      </c>
      <c r="D14" s="102">
        <v>373500</v>
      </c>
      <c r="E14" s="100">
        <f t="shared" si="3"/>
        <v>3471500</v>
      </c>
      <c r="F14" s="102">
        <v>392900</v>
      </c>
      <c r="G14" s="100">
        <f t="shared" si="4"/>
        <v>3414300</v>
      </c>
      <c r="H14" s="102">
        <v>398700</v>
      </c>
      <c r="I14" s="100">
        <f t="shared" si="5"/>
        <v>3535900</v>
      </c>
      <c r="J14" s="101">
        <v>111.95028680688337</v>
      </c>
      <c r="K14" s="101">
        <v>109.52397354643153</v>
      </c>
      <c r="L14" s="101">
        <f t="shared" si="0"/>
        <v>106.3193851409052</v>
      </c>
      <c r="M14" s="101">
        <f t="shared" si="0"/>
        <v>109.17696638047613</v>
      </c>
      <c r="N14" s="101">
        <f t="shared" si="0"/>
        <v>105.19410977242303</v>
      </c>
      <c r="O14" s="101">
        <f t="shared" si="0"/>
        <v>98.352297277833785</v>
      </c>
      <c r="P14" s="101">
        <f t="shared" si="0"/>
        <v>101.47620259608044</v>
      </c>
      <c r="Q14" s="101">
        <f t="shared" si="1"/>
        <v>103.56149137451307</v>
      </c>
    </row>
    <row r="15" spans="1:17" ht="19.5" customHeight="1">
      <c r="A15" s="99" t="s">
        <v>118</v>
      </c>
      <c r="B15" s="102">
        <v>298000</v>
      </c>
      <c r="C15" s="100">
        <f t="shared" si="2"/>
        <v>3477700</v>
      </c>
      <c r="D15" s="102">
        <v>373500</v>
      </c>
      <c r="E15" s="100">
        <f t="shared" si="3"/>
        <v>3845000</v>
      </c>
      <c r="F15" s="102">
        <v>376300</v>
      </c>
      <c r="G15" s="100">
        <f t="shared" si="4"/>
        <v>3790600</v>
      </c>
      <c r="H15" s="102">
        <v>303400</v>
      </c>
      <c r="I15" s="100">
        <f t="shared" si="5"/>
        <v>3839300</v>
      </c>
      <c r="J15" s="101">
        <v>96.565132858068694</v>
      </c>
      <c r="K15" s="101">
        <v>108.27884675259978</v>
      </c>
      <c r="L15" s="101">
        <f t="shared" si="0"/>
        <v>125.33557046979867</v>
      </c>
      <c r="M15" s="101">
        <f t="shared" si="0"/>
        <v>110.56157805446128</v>
      </c>
      <c r="N15" s="101">
        <f t="shared" si="0"/>
        <v>100.74966532797858</v>
      </c>
      <c r="O15" s="101">
        <f t="shared" si="0"/>
        <v>98.585175552665802</v>
      </c>
      <c r="P15" s="101">
        <f t="shared" si="0"/>
        <v>80.627159181504112</v>
      </c>
      <c r="Q15" s="101">
        <f t="shared" si="1"/>
        <v>101.28475703054924</v>
      </c>
    </row>
    <row r="16" spans="1:17" ht="19.5" customHeight="1">
      <c r="A16" s="99" t="s">
        <v>119</v>
      </c>
      <c r="B16" s="102">
        <v>332000</v>
      </c>
      <c r="C16" s="100">
        <f t="shared" si="2"/>
        <v>3809700</v>
      </c>
      <c r="D16" s="102">
        <v>371900</v>
      </c>
      <c r="E16" s="100">
        <f t="shared" si="3"/>
        <v>4216900</v>
      </c>
      <c r="F16" s="102">
        <v>374900</v>
      </c>
      <c r="G16" s="100">
        <f t="shared" si="4"/>
        <v>4165500</v>
      </c>
      <c r="H16" s="102">
        <v>283400</v>
      </c>
      <c r="I16" s="100">
        <f t="shared" si="5"/>
        <v>4122700</v>
      </c>
      <c r="J16" s="101">
        <v>98.079763663220092</v>
      </c>
      <c r="K16" s="101">
        <v>107.30642480917105</v>
      </c>
      <c r="L16" s="101">
        <f t="shared" si="0"/>
        <v>112.01807228915663</v>
      </c>
      <c r="M16" s="101">
        <f t="shared" si="0"/>
        <v>110.68850565661339</v>
      </c>
      <c r="N16" s="101">
        <f t="shared" si="0"/>
        <v>100.80666845926325</v>
      </c>
      <c r="O16" s="101">
        <f t="shared" si="0"/>
        <v>98.781095117266233</v>
      </c>
      <c r="P16" s="101">
        <f t="shared" si="0"/>
        <v>75.593491597759396</v>
      </c>
      <c r="Q16" s="101">
        <f t="shared" si="1"/>
        <v>98.972512303444958</v>
      </c>
    </row>
    <row r="17" spans="1:17" ht="19.5" customHeight="1">
      <c r="A17" s="99" t="s">
        <v>120</v>
      </c>
      <c r="B17" s="102">
        <v>316800</v>
      </c>
      <c r="C17" s="100">
        <f t="shared" si="2"/>
        <v>4126500</v>
      </c>
      <c r="D17" s="102">
        <v>341800</v>
      </c>
      <c r="E17" s="100">
        <f t="shared" si="3"/>
        <v>4558700</v>
      </c>
      <c r="F17" s="102">
        <v>355700</v>
      </c>
      <c r="G17" s="100">
        <f t="shared" si="4"/>
        <v>4521200</v>
      </c>
      <c r="H17" s="102">
        <v>310700</v>
      </c>
      <c r="I17" s="100">
        <f t="shared" si="5"/>
        <v>4433400</v>
      </c>
      <c r="J17" s="101">
        <v>99.968444304196908</v>
      </c>
      <c r="K17" s="101">
        <v>106.70510964004964</v>
      </c>
      <c r="L17" s="101">
        <f t="shared" si="0"/>
        <v>107.89141414141415</v>
      </c>
      <c r="M17" s="101">
        <f t="shared" si="0"/>
        <v>110.47376711498849</v>
      </c>
      <c r="N17" s="101">
        <f t="shared" si="0"/>
        <v>104.06670567583383</v>
      </c>
      <c r="O17" s="101">
        <f t="shared" si="0"/>
        <v>99.177397064952729</v>
      </c>
      <c r="P17" s="101">
        <f t="shared" si="0"/>
        <v>87.348889513635086</v>
      </c>
      <c r="Q17" s="101">
        <f t="shared" si="1"/>
        <v>98.058037689109085</v>
      </c>
    </row>
    <row r="18" spans="1:17" ht="19.5" customHeight="1">
      <c r="A18" s="103" t="s">
        <v>27</v>
      </c>
      <c r="B18" s="104" t="s">
        <v>121</v>
      </c>
      <c r="C18" s="100">
        <f>IF(B17&gt;0,C17,"")</f>
        <v>4126500</v>
      </c>
      <c r="D18" s="104" t="s">
        <v>121</v>
      </c>
      <c r="E18" s="100">
        <f>IF(D17&gt;0,E17,"")</f>
        <v>4558700</v>
      </c>
      <c r="F18" s="104" t="s">
        <v>121</v>
      </c>
      <c r="G18" s="100">
        <f>IF(F17&gt;0,G17,"")</f>
        <v>4521200</v>
      </c>
      <c r="H18" s="104" t="s">
        <v>121</v>
      </c>
      <c r="I18" s="100">
        <f>IF(H17&gt;0,I17,"")</f>
        <v>4433400</v>
      </c>
      <c r="J18" s="105" t="s">
        <v>121</v>
      </c>
      <c r="K18" s="101">
        <v>106.70510964004964</v>
      </c>
      <c r="L18" s="105" t="s">
        <v>121</v>
      </c>
      <c r="M18" s="101">
        <f>IF(E18&gt;0,E18/C18*100,"")</f>
        <v>110.47376711498849</v>
      </c>
      <c r="N18" s="105" t="s">
        <v>121</v>
      </c>
      <c r="O18" s="101">
        <f>IF(G18&gt;0,G18/E18*100,"")</f>
        <v>99.177397064952729</v>
      </c>
      <c r="P18" s="105" t="s">
        <v>121</v>
      </c>
      <c r="Q18" s="101">
        <f>IF(H17&gt;0,I18/G18*100,"")</f>
        <v>98.058037689109085</v>
      </c>
    </row>
  </sheetData>
  <mergeCells count="3">
    <mergeCell ref="B3:I3"/>
    <mergeCell ref="J3:Q3"/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view="pageBreakPreview" zoomScale="60" zoomScaleNormal="100" workbookViewId="0">
      <selection sqref="A1:D1"/>
    </sheetView>
  </sheetViews>
  <sheetFormatPr defaultRowHeight="13.5"/>
  <cols>
    <col min="1" max="1" width="5.125" style="106" customWidth="1"/>
    <col min="2" max="2" width="10.375" style="106" customWidth="1"/>
    <col min="3" max="14" width="8.25" style="106" customWidth="1"/>
    <col min="15" max="15" width="12.125" style="106" customWidth="1"/>
    <col min="16" max="17" width="9" style="106"/>
    <col min="18" max="27" width="9" style="118"/>
    <col min="28" max="256" width="9" style="106"/>
    <col min="257" max="257" width="5.125" style="106" customWidth="1"/>
    <col min="258" max="258" width="10.375" style="106" customWidth="1"/>
    <col min="259" max="270" width="8.25" style="106" customWidth="1"/>
    <col min="271" max="271" width="12.125" style="106" customWidth="1"/>
    <col min="272" max="512" width="9" style="106"/>
    <col min="513" max="513" width="5.125" style="106" customWidth="1"/>
    <col min="514" max="514" width="10.375" style="106" customWidth="1"/>
    <col min="515" max="526" width="8.25" style="106" customWidth="1"/>
    <col min="527" max="527" width="12.125" style="106" customWidth="1"/>
    <col min="528" max="768" width="9" style="106"/>
    <col min="769" max="769" width="5.125" style="106" customWidth="1"/>
    <col min="770" max="770" width="10.375" style="106" customWidth="1"/>
    <col min="771" max="782" width="8.25" style="106" customWidth="1"/>
    <col min="783" max="783" width="12.125" style="106" customWidth="1"/>
    <col min="784" max="1024" width="9" style="106"/>
    <col min="1025" max="1025" width="5.125" style="106" customWidth="1"/>
    <col min="1026" max="1026" width="10.375" style="106" customWidth="1"/>
    <col min="1027" max="1038" width="8.25" style="106" customWidth="1"/>
    <col min="1039" max="1039" width="12.125" style="106" customWidth="1"/>
    <col min="1040" max="1280" width="9" style="106"/>
    <col min="1281" max="1281" width="5.125" style="106" customWidth="1"/>
    <col min="1282" max="1282" width="10.375" style="106" customWidth="1"/>
    <col min="1283" max="1294" width="8.25" style="106" customWidth="1"/>
    <col min="1295" max="1295" width="12.125" style="106" customWidth="1"/>
    <col min="1296" max="1536" width="9" style="106"/>
    <col min="1537" max="1537" width="5.125" style="106" customWidth="1"/>
    <col min="1538" max="1538" width="10.375" style="106" customWidth="1"/>
    <col min="1539" max="1550" width="8.25" style="106" customWidth="1"/>
    <col min="1551" max="1551" width="12.125" style="106" customWidth="1"/>
    <col min="1552" max="1792" width="9" style="106"/>
    <col min="1793" max="1793" width="5.125" style="106" customWidth="1"/>
    <col min="1794" max="1794" width="10.375" style="106" customWidth="1"/>
    <col min="1795" max="1806" width="8.25" style="106" customWidth="1"/>
    <col min="1807" max="1807" width="12.125" style="106" customWidth="1"/>
    <col min="1808" max="2048" width="9" style="106"/>
    <col min="2049" max="2049" width="5.125" style="106" customWidth="1"/>
    <col min="2050" max="2050" width="10.375" style="106" customWidth="1"/>
    <col min="2051" max="2062" width="8.25" style="106" customWidth="1"/>
    <col min="2063" max="2063" width="12.125" style="106" customWidth="1"/>
    <col min="2064" max="2304" width="9" style="106"/>
    <col min="2305" max="2305" width="5.125" style="106" customWidth="1"/>
    <col min="2306" max="2306" width="10.375" style="106" customWidth="1"/>
    <col min="2307" max="2318" width="8.25" style="106" customWidth="1"/>
    <col min="2319" max="2319" width="12.125" style="106" customWidth="1"/>
    <col min="2320" max="2560" width="9" style="106"/>
    <col min="2561" max="2561" width="5.125" style="106" customWidth="1"/>
    <col min="2562" max="2562" width="10.375" style="106" customWidth="1"/>
    <col min="2563" max="2574" width="8.25" style="106" customWidth="1"/>
    <col min="2575" max="2575" width="12.125" style="106" customWidth="1"/>
    <col min="2576" max="2816" width="9" style="106"/>
    <col min="2817" max="2817" width="5.125" style="106" customWidth="1"/>
    <col min="2818" max="2818" width="10.375" style="106" customWidth="1"/>
    <col min="2819" max="2830" width="8.25" style="106" customWidth="1"/>
    <col min="2831" max="2831" width="12.125" style="106" customWidth="1"/>
    <col min="2832" max="3072" width="9" style="106"/>
    <col min="3073" max="3073" width="5.125" style="106" customWidth="1"/>
    <col min="3074" max="3074" width="10.375" style="106" customWidth="1"/>
    <col min="3075" max="3086" width="8.25" style="106" customWidth="1"/>
    <col min="3087" max="3087" width="12.125" style="106" customWidth="1"/>
    <col min="3088" max="3328" width="9" style="106"/>
    <col min="3329" max="3329" width="5.125" style="106" customWidth="1"/>
    <col min="3330" max="3330" width="10.375" style="106" customWidth="1"/>
    <col min="3331" max="3342" width="8.25" style="106" customWidth="1"/>
    <col min="3343" max="3343" width="12.125" style="106" customWidth="1"/>
    <col min="3344" max="3584" width="9" style="106"/>
    <col min="3585" max="3585" width="5.125" style="106" customWidth="1"/>
    <col min="3586" max="3586" width="10.375" style="106" customWidth="1"/>
    <col min="3587" max="3598" width="8.25" style="106" customWidth="1"/>
    <col min="3599" max="3599" width="12.125" style="106" customWidth="1"/>
    <col min="3600" max="3840" width="9" style="106"/>
    <col min="3841" max="3841" width="5.125" style="106" customWidth="1"/>
    <col min="3842" max="3842" width="10.375" style="106" customWidth="1"/>
    <col min="3843" max="3854" width="8.25" style="106" customWidth="1"/>
    <col min="3855" max="3855" width="12.125" style="106" customWidth="1"/>
    <col min="3856" max="4096" width="9" style="106"/>
    <col min="4097" max="4097" width="5.125" style="106" customWidth="1"/>
    <col min="4098" max="4098" width="10.375" style="106" customWidth="1"/>
    <col min="4099" max="4110" width="8.25" style="106" customWidth="1"/>
    <col min="4111" max="4111" width="12.125" style="106" customWidth="1"/>
    <col min="4112" max="4352" width="9" style="106"/>
    <col min="4353" max="4353" width="5.125" style="106" customWidth="1"/>
    <col min="4354" max="4354" width="10.375" style="106" customWidth="1"/>
    <col min="4355" max="4366" width="8.25" style="106" customWidth="1"/>
    <col min="4367" max="4367" width="12.125" style="106" customWidth="1"/>
    <col min="4368" max="4608" width="9" style="106"/>
    <col min="4609" max="4609" width="5.125" style="106" customWidth="1"/>
    <col min="4610" max="4610" width="10.375" style="106" customWidth="1"/>
    <col min="4611" max="4622" width="8.25" style="106" customWidth="1"/>
    <col min="4623" max="4623" width="12.125" style="106" customWidth="1"/>
    <col min="4624" max="4864" width="9" style="106"/>
    <col min="4865" max="4865" width="5.125" style="106" customWidth="1"/>
    <col min="4866" max="4866" width="10.375" style="106" customWidth="1"/>
    <col min="4867" max="4878" width="8.25" style="106" customWidth="1"/>
    <col min="4879" max="4879" width="12.125" style="106" customWidth="1"/>
    <col min="4880" max="5120" width="9" style="106"/>
    <col min="5121" max="5121" width="5.125" style="106" customWidth="1"/>
    <col min="5122" max="5122" width="10.375" style="106" customWidth="1"/>
    <col min="5123" max="5134" width="8.25" style="106" customWidth="1"/>
    <col min="5135" max="5135" width="12.125" style="106" customWidth="1"/>
    <col min="5136" max="5376" width="9" style="106"/>
    <col min="5377" max="5377" width="5.125" style="106" customWidth="1"/>
    <col min="5378" max="5378" width="10.375" style="106" customWidth="1"/>
    <col min="5379" max="5390" width="8.25" style="106" customWidth="1"/>
    <col min="5391" max="5391" width="12.125" style="106" customWidth="1"/>
    <col min="5392" max="5632" width="9" style="106"/>
    <col min="5633" max="5633" width="5.125" style="106" customWidth="1"/>
    <col min="5634" max="5634" width="10.375" style="106" customWidth="1"/>
    <col min="5635" max="5646" width="8.25" style="106" customWidth="1"/>
    <col min="5647" max="5647" width="12.125" style="106" customWidth="1"/>
    <col min="5648" max="5888" width="9" style="106"/>
    <col min="5889" max="5889" width="5.125" style="106" customWidth="1"/>
    <col min="5890" max="5890" width="10.375" style="106" customWidth="1"/>
    <col min="5891" max="5902" width="8.25" style="106" customWidth="1"/>
    <col min="5903" max="5903" width="12.125" style="106" customWidth="1"/>
    <col min="5904" max="6144" width="9" style="106"/>
    <col min="6145" max="6145" width="5.125" style="106" customWidth="1"/>
    <col min="6146" max="6146" width="10.375" style="106" customWidth="1"/>
    <col min="6147" max="6158" width="8.25" style="106" customWidth="1"/>
    <col min="6159" max="6159" width="12.125" style="106" customWidth="1"/>
    <col min="6160" max="6400" width="9" style="106"/>
    <col min="6401" max="6401" width="5.125" style="106" customWidth="1"/>
    <col min="6402" max="6402" width="10.375" style="106" customWidth="1"/>
    <col min="6403" max="6414" width="8.25" style="106" customWidth="1"/>
    <col min="6415" max="6415" width="12.125" style="106" customWidth="1"/>
    <col min="6416" max="6656" width="9" style="106"/>
    <col min="6657" max="6657" width="5.125" style="106" customWidth="1"/>
    <col min="6658" max="6658" width="10.375" style="106" customWidth="1"/>
    <col min="6659" max="6670" width="8.25" style="106" customWidth="1"/>
    <col min="6671" max="6671" width="12.125" style="106" customWidth="1"/>
    <col min="6672" max="6912" width="9" style="106"/>
    <col min="6913" max="6913" width="5.125" style="106" customWidth="1"/>
    <col min="6914" max="6914" width="10.375" style="106" customWidth="1"/>
    <col min="6915" max="6926" width="8.25" style="106" customWidth="1"/>
    <col min="6927" max="6927" width="12.125" style="106" customWidth="1"/>
    <col min="6928" max="7168" width="9" style="106"/>
    <col min="7169" max="7169" width="5.125" style="106" customWidth="1"/>
    <col min="7170" max="7170" width="10.375" style="106" customWidth="1"/>
    <col min="7171" max="7182" width="8.25" style="106" customWidth="1"/>
    <col min="7183" max="7183" width="12.125" style="106" customWidth="1"/>
    <col min="7184" max="7424" width="9" style="106"/>
    <col min="7425" max="7425" width="5.125" style="106" customWidth="1"/>
    <col min="7426" max="7426" width="10.375" style="106" customWidth="1"/>
    <col min="7427" max="7438" width="8.25" style="106" customWidth="1"/>
    <col min="7439" max="7439" width="12.125" style="106" customWidth="1"/>
    <col min="7440" max="7680" width="9" style="106"/>
    <col min="7681" max="7681" width="5.125" style="106" customWidth="1"/>
    <col min="7682" max="7682" width="10.375" style="106" customWidth="1"/>
    <col min="7683" max="7694" width="8.25" style="106" customWidth="1"/>
    <col min="7695" max="7695" width="12.125" style="106" customWidth="1"/>
    <col min="7696" max="7936" width="9" style="106"/>
    <col min="7937" max="7937" width="5.125" style="106" customWidth="1"/>
    <col min="7938" max="7938" width="10.375" style="106" customWidth="1"/>
    <col min="7939" max="7950" width="8.25" style="106" customWidth="1"/>
    <col min="7951" max="7951" width="12.125" style="106" customWidth="1"/>
    <col min="7952" max="8192" width="9" style="106"/>
    <col min="8193" max="8193" width="5.125" style="106" customWidth="1"/>
    <col min="8194" max="8194" width="10.375" style="106" customWidth="1"/>
    <col min="8195" max="8206" width="8.25" style="106" customWidth="1"/>
    <col min="8207" max="8207" width="12.125" style="106" customWidth="1"/>
    <col min="8208" max="8448" width="9" style="106"/>
    <col min="8449" max="8449" width="5.125" style="106" customWidth="1"/>
    <col min="8450" max="8450" width="10.375" style="106" customWidth="1"/>
    <col min="8451" max="8462" width="8.25" style="106" customWidth="1"/>
    <col min="8463" max="8463" width="12.125" style="106" customWidth="1"/>
    <col min="8464" max="8704" width="9" style="106"/>
    <col min="8705" max="8705" width="5.125" style="106" customWidth="1"/>
    <col min="8706" max="8706" width="10.375" style="106" customWidth="1"/>
    <col min="8707" max="8718" width="8.25" style="106" customWidth="1"/>
    <col min="8719" max="8719" width="12.125" style="106" customWidth="1"/>
    <col min="8720" max="8960" width="9" style="106"/>
    <col min="8961" max="8961" width="5.125" style="106" customWidth="1"/>
    <col min="8962" max="8962" width="10.375" style="106" customWidth="1"/>
    <col min="8963" max="8974" width="8.25" style="106" customWidth="1"/>
    <col min="8975" max="8975" width="12.125" style="106" customWidth="1"/>
    <col min="8976" max="9216" width="9" style="106"/>
    <col min="9217" max="9217" width="5.125" style="106" customWidth="1"/>
    <col min="9218" max="9218" width="10.375" style="106" customWidth="1"/>
    <col min="9219" max="9230" width="8.25" style="106" customWidth="1"/>
    <col min="9231" max="9231" width="12.125" style="106" customWidth="1"/>
    <col min="9232" max="9472" width="9" style="106"/>
    <col min="9473" max="9473" width="5.125" style="106" customWidth="1"/>
    <col min="9474" max="9474" width="10.375" style="106" customWidth="1"/>
    <col min="9475" max="9486" width="8.25" style="106" customWidth="1"/>
    <col min="9487" max="9487" width="12.125" style="106" customWidth="1"/>
    <col min="9488" max="9728" width="9" style="106"/>
    <col min="9729" max="9729" width="5.125" style="106" customWidth="1"/>
    <col min="9730" max="9730" width="10.375" style="106" customWidth="1"/>
    <col min="9731" max="9742" width="8.25" style="106" customWidth="1"/>
    <col min="9743" max="9743" width="12.125" style="106" customWidth="1"/>
    <col min="9744" max="9984" width="9" style="106"/>
    <col min="9985" max="9985" width="5.125" style="106" customWidth="1"/>
    <col min="9986" max="9986" width="10.375" style="106" customWidth="1"/>
    <col min="9987" max="9998" width="8.25" style="106" customWidth="1"/>
    <col min="9999" max="9999" width="12.125" style="106" customWidth="1"/>
    <col min="10000" max="10240" width="9" style="106"/>
    <col min="10241" max="10241" width="5.125" style="106" customWidth="1"/>
    <col min="10242" max="10242" width="10.375" style="106" customWidth="1"/>
    <col min="10243" max="10254" width="8.25" style="106" customWidth="1"/>
    <col min="10255" max="10255" width="12.125" style="106" customWidth="1"/>
    <col min="10256" max="10496" width="9" style="106"/>
    <col min="10497" max="10497" width="5.125" style="106" customWidth="1"/>
    <col min="10498" max="10498" width="10.375" style="106" customWidth="1"/>
    <col min="10499" max="10510" width="8.25" style="106" customWidth="1"/>
    <col min="10511" max="10511" width="12.125" style="106" customWidth="1"/>
    <col min="10512" max="10752" width="9" style="106"/>
    <col min="10753" max="10753" width="5.125" style="106" customWidth="1"/>
    <col min="10754" max="10754" width="10.375" style="106" customWidth="1"/>
    <col min="10755" max="10766" width="8.25" style="106" customWidth="1"/>
    <col min="10767" max="10767" width="12.125" style="106" customWidth="1"/>
    <col min="10768" max="11008" width="9" style="106"/>
    <col min="11009" max="11009" width="5.125" style="106" customWidth="1"/>
    <col min="11010" max="11010" width="10.375" style="106" customWidth="1"/>
    <col min="11011" max="11022" width="8.25" style="106" customWidth="1"/>
    <col min="11023" max="11023" width="12.125" style="106" customWidth="1"/>
    <col min="11024" max="11264" width="9" style="106"/>
    <col min="11265" max="11265" width="5.125" style="106" customWidth="1"/>
    <col min="11266" max="11266" width="10.375" style="106" customWidth="1"/>
    <col min="11267" max="11278" width="8.25" style="106" customWidth="1"/>
    <col min="11279" max="11279" width="12.125" style="106" customWidth="1"/>
    <col min="11280" max="11520" width="9" style="106"/>
    <col min="11521" max="11521" width="5.125" style="106" customWidth="1"/>
    <col min="11522" max="11522" width="10.375" style="106" customWidth="1"/>
    <col min="11523" max="11534" width="8.25" style="106" customWidth="1"/>
    <col min="11535" max="11535" width="12.125" style="106" customWidth="1"/>
    <col min="11536" max="11776" width="9" style="106"/>
    <col min="11777" max="11777" width="5.125" style="106" customWidth="1"/>
    <col min="11778" max="11778" width="10.375" style="106" customWidth="1"/>
    <col min="11779" max="11790" width="8.25" style="106" customWidth="1"/>
    <col min="11791" max="11791" width="12.125" style="106" customWidth="1"/>
    <col min="11792" max="12032" width="9" style="106"/>
    <col min="12033" max="12033" width="5.125" style="106" customWidth="1"/>
    <col min="12034" max="12034" width="10.375" style="106" customWidth="1"/>
    <col min="12035" max="12046" width="8.25" style="106" customWidth="1"/>
    <col min="12047" max="12047" width="12.125" style="106" customWidth="1"/>
    <col min="12048" max="12288" width="9" style="106"/>
    <col min="12289" max="12289" width="5.125" style="106" customWidth="1"/>
    <col min="12290" max="12290" width="10.375" style="106" customWidth="1"/>
    <col min="12291" max="12302" width="8.25" style="106" customWidth="1"/>
    <col min="12303" max="12303" width="12.125" style="106" customWidth="1"/>
    <col min="12304" max="12544" width="9" style="106"/>
    <col min="12545" max="12545" width="5.125" style="106" customWidth="1"/>
    <col min="12546" max="12546" width="10.375" style="106" customWidth="1"/>
    <col min="12547" max="12558" width="8.25" style="106" customWidth="1"/>
    <col min="12559" max="12559" width="12.125" style="106" customWidth="1"/>
    <col min="12560" max="12800" width="9" style="106"/>
    <col min="12801" max="12801" width="5.125" style="106" customWidth="1"/>
    <col min="12802" max="12802" width="10.375" style="106" customWidth="1"/>
    <col min="12803" max="12814" width="8.25" style="106" customWidth="1"/>
    <col min="12815" max="12815" width="12.125" style="106" customWidth="1"/>
    <col min="12816" max="13056" width="9" style="106"/>
    <col min="13057" max="13057" width="5.125" style="106" customWidth="1"/>
    <col min="13058" max="13058" width="10.375" style="106" customWidth="1"/>
    <col min="13059" max="13070" width="8.25" style="106" customWidth="1"/>
    <col min="13071" max="13071" width="12.125" style="106" customWidth="1"/>
    <col min="13072" max="13312" width="9" style="106"/>
    <col min="13313" max="13313" width="5.125" style="106" customWidth="1"/>
    <col min="13314" max="13314" width="10.375" style="106" customWidth="1"/>
    <col min="13315" max="13326" width="8.25" style="106" customWidth="1"/>
    <col min="13327" max="13327" width="12.125" style="106" customWidth="1"/>
    <col min="13328" max="13568" width="9" style="106"/>
    <col min="13569" max="13569" width="5.125" style="106" customWidth="1"/>
    <col min="13570" max="13570" width="10.375" style="106" customWidth="1"/>
    <col min="13571" max="13582" width="8.25" style="106" customWidth="1"/>
    <col min="13583" max="13583" width="12.125" style="106" customWidth="1"/>
    <col min="13584" max="13824" width="9" style="106"/>
    <col min="13825" max="13825" width="5.125" style="106" customWidth="1"/>
    <col min="13826" max="13826" width="10.375" style="106" customWidth="1"/>
    <col min="13827" max="13838" width="8.25" style="106" customWidth="1"/>
    <col min="13839" max="13839" width="12.125" style="106" customWidth="1"/>
    <col min="13840" max="14080" width="9" style="106"/>
    <col min="14081" max="14081" width="5.125" style="106" customWidth="1"/>
    <col min="14082" max="14082" width="10.375" style="106" customWidth="1"/>
    <col min="14083" max="14094" width="8.25" style="106" customWidth="1"/>
    <col min="14095" max="14095" width="12.125" style="106" customWidth="1"/>
    <col min="14096" max="14336" width="9" style="106"/>
    <col min="14337" max="14337" width="5.125" style="106" customWidth="1"/>
    <col min="14338" max="14338" width="10.375" style="106" customWidth="1"/>
    <col min="14339" max="14350" width="8.25" style="106" customWidth="1"/>
    <col min="14351" max="14351" width="12.125" style="106" customWidth="1"/>
    <col min="14352" max="14592" width="9" style="106"/>
    <col min="14593" max="14593" width="5.125" style="106" customWidth="1"/>
    <col min="14594" max="14594" width="10.375" style="106" customWidth="1"/>
    <col min="14595" max="14606" width="8.25" style="106" customWidth="1"/>
    <col min="14607" max="14607" width="12.125" style="106" customWidth="1"/>
    <col min="14608" max="14848" width="9" style="106"/>
    <col min="14849" max="14849" width="5.125" style="106" customWidth="1"/>
    <col min="14850" max="14850" width="10.375" style="106" customWidth="1"/>
    <col min="14851" max="14862" width="8.25" style="106" customWidth="1"/>
    <col min="14863" max="14863" width="12.125" style="106" customWidth="1"/>
    <col min="14864" max="15104" width="9" style="106"/>
    <col min="15105" max="15105" width="5.125" style="106" customWidth="1"/>
    <col min="15106" max="15106" width="10.375" style="106" customWidth="1"/>
    <col min="15107" max="15118" width="8.25" style="106" customWidth="1"/>
    <col min="15119" max="15119" width="12.125" style="106" customWidth="1"/>
    <col min="15120" max="15360" width="9" style="106"/>
    <col min="15361" max="15361" width="5.125" style="106" customWidth="1"/>
    <col min="15362" max="15362" width="10.375" style="106" customWidth="1"/>
    <col min="15363" max="15374" width="8.25" style="106" customWidth="1"/>
    <col min="15375" max="15375" width="12.125" style="106" customWidth="1"/>
    <col min="15376" max="15616" width="9" style="106"/>
    <col min="15617" max="15617" width="5.125" style="106" customWidth="1"/>
    <col min="15618" max="15618" width="10.375" style="106" customWidth="1"/>
    <col min="15619" max="15630" width="8.25" style="106" customWidth="1"/>
    <col min="15631" max="15631" width="12.125" style="106" customWidth="1"/>
    <col min="15632" max="15872" width="9" style="106"/>
    <col min="15873" max="15873" width="5.125" style="106" customWidth="1"/>
    <col min="15874" max="15874" width="10.375" style="106" customWidth="1"/>
    <col min="15875" max="15886" width="8.25" style="106" customWidth="1"/>
    <col min="15887" max="15887" width="12.125" style="106" customWidth="1"/>
    <col min="15888" max="16128" width="9" style="106"/>
    <col min="16129" max="16129" width="5.125" style="106" customWidth="1"/>
    <col min="16130" max="16130" width="10.375" style="106" customWidth="1"/>
    <col min="16131" max="16142" width="8.25" style="106" customWidth="1"/>
    <col min="16143" max="16143" width="12.125" style="106" customWidth="1"/>
    <col min="16144" max="16384" width="9" style="106"/>
  </cols>
  <sheetData>
    <row r="1" spans="1:27" s="117" customFormat="1" ht="28.15" customHeight="1">
      <c r="A1" s="134" t="str">
        <f>平成13年!A1</f>
        <v>平成13年</v>
      </c>
      <c r="B1" s="134"/>
      <c r="C1" s="134"/>
      <c r="D1" s="134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R1" s="118"/>
      <c r="S1" s="118"/>
      <c r="T1" s="118"/>
      <c r="U1" s="118"/>
      <c r="V1" s="118"/>
      <c r="W1" s="118"/>
      <c r="X1" s="118"/>
      <c r="Y1" s="118"/>
      <c r="Z1" s="118"/>
      <c r="AA1" s="118"/>
    </row>
    <row r="2" spans="1:27" s="117" customFormat="1" ht="27.75" customHeight="1">
      <c r="B2" s="119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R2" s="118"/>
      <c r="S2" s="118"/>
      <c r="T2" s="118"/>
      <c r="U2" s="118"/>
      <c r="V2" s="118"/>
      <c r="W2" s="118"/>
      <c r="X2" s="118"/>
      <c r="Y2" s="118"/>
      <c r="Z2" s="118"/>
      <c r="AA2" s="118"/>
    </row>
    <row r="3" spans="1:27" s="117" customFormat="1" ht="28.15" customHeight="1">
      <c r="B3" s="119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1:27" s="117" customFormat="1" ht="28.15" customHeight="1">
      <c r="B4" s="119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R4" s="118"/>
      <c r="S4" s="118"/>
      <c r="T4" s="118"/>
      <c r="U4" s="118"/>
      <c r="V4" s="118"/>
      <c r="W4" s="118"/>
      <c r="X4" s="118"/>
      <c r="Y4" s="118"/>
      <c r="Z4" s="118"/>
      <c r="AA4" s="118"/>
    </row>
    <row r="5" spans="1:27" s="117" customFormat="1" ht="28.15" customHeight="1">
      <c r="B5" s="119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R5" s="118"/>
      <c r="S5" s="118"/>
      <c r="T5" s="118"/>
      <c r="U5" s="118"/>
      <c r="V5" s="118"/>
      <c r="W5" s="118"/>
      <c r="X5" s="118"/>
      <c r="Y5" s="118"/>
      <c r="Z5" s="118"/>
      <c r="AA5" s="118"/>
    </row>
    <row r="6" spans="1:27" s="117" customFormat="1" ht="28.15" customHeight="1">
      <c r="B6" s="119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R6" s="118"/>
      <c r="S6" s="118"/>
      <c r="T6" s="118"/>
      <c r="U6" s="118"/>
      <c r="V6" s="118"/>
      <c r="W6" s="118"/>
      <c r="X6" s="118"/>
      <c r="Y6" s="118"/>
      <c r="Z6" s="118"/>
      <c r="AA6" s="118"/>
    </row>
    <row r="7" spans="1:27" s="117" customFormat="1" ht="28.15" customHeight="1">
      <c r="B7" s="119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R7" s="118"/>
      <c r="S7" s="118"/>
      <c r="T7" s="118"/>
      <c r="U7" s="118"/>
      <c r="V7" s="118"/>
      <c r="W7" s="118"/>
      <c r="X7" s="118"/>
      <c r="Y7" s="118"/>
      <c r="Z7" s="118"/>
      <c r="AA7" s="118"/>
    </row>
    <row r="8" spans="1:27" s="117" customFormat="1" ht="28.15" customHeight="1">
      <c r="B8" s="119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R8" s="118"/>
      <c r="S8" s="118"/>
      <c r="T8" s="118"/>
      <c r="U8" s="118"/>
      <c r="V8" s="118"/>
      <c r="W8" s="118"/>
      <c r="X8" s="118"/>
      <c r="Y8" s="118"/>
      <c r="Z8" s="118"/>
      <c r="AA8" s="118"/>
    </row>
    <row r="9" spans="1:27" s="117" customFormat="1" ht="28.15" customHeight="1">
      <c r="B9" s="119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R9" s="118"/>
      <c r="S9" s="118"/>
      <c r="T9" s="118"/>
      <c r="U9" s="118"/>
      <c r="V9" s="118"/>
      <c r="W9" s="118"/>
      <c r="X9" s="118"/>
      <c r="Y9" s="118"/>
      <c r="Z9" s="118"/>
      <c r="AA9" s="118"/>
    </row>
    <row r="10" spans="1:27" s="117" customFormat="1" ht="28.15" customHeight="1">
      <c r="B10" s="119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R10" s="118"/>
      <c r="S10" s="118"/>
      <c r="T10" s="118"/>
      <c r="U10" s="118"/>
      <c r="V10" s="118"/>
      <c r="W10" s="118"/>
      <c r="X10" s="118"/>
      <c r="Y10" s="118"/>
      <c r="Z10" s="118"/>
      <c r="AA10" s="118"/>
    </row>
    <row r="11" spans="1:27" s="117" customFormat="1" ht="28.15" customHeight="1">
      <c r="B11" s="119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R11" s="118"/>
      <c r="S11" s="118"/>
      <c r="T11" s="118"/>
      <c r="U11" s="118"/>
      <c r="V11" s="118"/>
      <c r="W11" s="118"/>
      <c r="X11" s="118"/>
      <c r="Y11" s="118"/>
      <c r="Z11" s="118"/>
      <c r="AA11" s="118"/>
    </row>
    <row r="12" spans="1:27" ht="21" customHeight="1">
      <c r="O12" s="107" t="s">
        <v>124</v>
      </c>
    </row>
    <row r="13" spans="1:27" s="120" customFormat="1" ht="21" customHeight="1">
      <c r="B13" s="121"/>
      <c r="C13" s="122" t="s">
        <v>109</v>
      </c>
      <c r="D13" s="122" t="s">
        <v>110</v>
      </c>
      <c r="E13" s="122" t="s">
        <v>111</v>
      </c>
      <c r="F13" s="122" t="s">
        <v>112</v>
      </c>
      <c r="G13" s="122" t="s">
        <v>113</v>
      </c>
      <c r="H13" s="122" t="s">
        <v>114</v>
      </c>
      <c r="I13" s="122" t="s">
        <v>115</v>
      </c>
      <c r="J13" s="122" t="s">
        <v>116</v>
      </c>
      <c r="K13" s="122" t="s">
        <v>117</v>
      </c>
      <c r="L13" s="122" t="s">
        <v>118</v>
      </c>
      <c r="M13" s="122" t="s">
        <v>119</v>
      </c>
      <c r="N13" s="122" t="s">
        <v>120</v>
      </c>
      <c r="O13" s="123" t="s">
        <v>27</v>
      </c>
      <c r="R13" s="124"/>
      <c r="S13" s="124"/>
      <c r="T13" s="124"/>
      <c r="U13" s="124"/>
      <c r="V13" s="124"/>
      <c r="W13" s="124"/>
      <c r="X13" s="124"/>
      <c r="Y13" s="124"/>
      <c r="Z13" s="124"/>
      <c r="AA13" s="124"/>
    </row>
    <row r="14" spans="1:27" s="120" customFormat="1" ht="21" customHeight="1">
      <c r="B14" s="125" t="s">
        <v>125</v>
      </c>
      <c r="C14" s="126">
        <v>3181</v>
      </c>
      <c r="D14" s="126">
        <v>3105</v>
      </c>
      <c r="E14" s="126">
        <v>3898</v>
      </c>
      <c r="F14" s="126">
        <v>3202</v>
      </c>
      <c r="G14" s="126">
        <v>2922</v>
      </c>
      <c r="H14" s="126">
        <v>3065</v>
      </c>
      <c r="I14" s="126">
        <v>3999</v>
      </c>
      <c r="J14" s="126">
        <v>4912</v>
      </c>
      <c r="K14" s="126">
        <v>3513</v>
      </c>
      <c r="L14" s="126">
        <v>2980</v>
      </c>
      <c r="M14" s="126">
        <v>3320</v>
      </c>
      <c r="N14" s="126">
        <v>3168</v>
      </c>
      <c r="O14" s="127">
        <f>SUM(C14:N14)</f>
        <v>41265</v>
      </c>
      <c r="R14" s="124"/>
      <c r="S14" s="124"/>
      <c r="T14" s="124"/>
      <c r="U14" s="124"/>
      <c r="V14" s="124"/>
      <c r="W14" s="124"/>
      <c r="X14" s="124"/>
      <c r="Y14" s="124"/>
      <c r="Z14" s="124"/>
      <c r="AA14" s="124"/>
    </row>
    <row r="15" spans="1:27" s="120" customFormat="1" ht="21" customHeight="1">
      <c r="B15" s="125" t="s">
        <v>126</v>
      </c>
      <c r="C15" s="126">
        <v>3344</v>
      </c>
      <c r="D15" s="126">
        <v>3411</v>
      </c>
      <c r="E15" s="126">
        <v>4331</v>
      </c>
      <c r="F15" s="126">
        <v>3483</v>
      </c>
      <c r="G15" s="126">
        <v>3278</v>
      </c>
      <c r="H15" s="126">
        <v>3500</v>
      </c>
      <c r="I15" s="126">
        <v>4407</v>
      </c>
      <c r="J15" s="126">
        <v>5226</v>
      </c>
      <c r="K15" s="126">
        <v>3735</v>
      </c>
      <c r="L15" s="126">
        <v>3735</v>
      </c>
      <c r="M15" s="126">
        <v>3719</v>
      </c>
      <c r="N15" s="126">
        <v>3418</v>
      </c>
      <c r="O15" s="127">
        <f>SUM(C15:N15)</f>
        <v>45587</v>
      </c>
      <c r="R15" s="124"/>
      <c r="S15" s="124"/>
      <c r="T15" s="124"/>
      <c r="U15" s="124"/>
      <c r="V15" s="124"/>
      <c r="W15" s="124"/>
      <c r="X15" s="124"/>
      <c r="Y15" s="124"/>
      <c r="Z15" s="124"/>
      <c r="AA15" s="124"/>
    </row>
    <row r="16" spans="1:27" s="120" customFormat="1" ht="21" customHeight="1">
      <c r="B16" s="125" t="s">
        <v>127</v>
      </c>
      <c r="C16" s="126">
        <v>3358</v>
      </c>
      <c r="D16" s="126">
        <v>3874</v>
      </c>
      <c r="E16" s="126">
        <v>4534</v>
      </c>
      <c r="F16" s="126">
        <v>3478</v>
      </c>
      <c r="G16" s="126">
        <v>3229</v>
      </c>
      <c r="H16" s="126">
        <v>3372</v>
      </c>
      <c r="I16" s="126">
        <v>3401</v>
      </c>
      <c r="J16" s="126">
        <v>4968</v>
      </c>
      <c r="K16" s="126">
        <v>3929</v>
      </c>
      <c r="L16" s="126">
        <v>3763</v>
      </c>
      <c r="M16" s="126">
        <v>3749</v>
      </c>
      <c r="N16" s="126">
        <v>3557</v>
      </c>
      <c r="O16" s="127">
        <f>SUM(C16:N16)</f>
        <v>45212</v>
      </c>
      <c r="R16" s="124"/>
      <c r="S16" s="124"/>
      <c r="T16" s="124"/>
      <c r="U16" s="124"/>
      <c r="V16" s="124"/>
      <c r="W16" s="124"/>
      <c r="X16" s="124"/>
      <c r="Y16" s="124"/>
      <c r="Z16" s="124"/>
      <c r="AA16" s="124"/>
    </row>
    <row r="17" spans="2:27" s="120" customFormat="1" ht="21" customHeight="1">
      <c r="B17" s="128" t="s">
        <v>128</v>
      </c>
      <c r="C17" s="129">
        <v>3445</v>
      </c>
      <c r="D17" s="129">
        <v>3770</v>
      </c>
      <c r="E17" s="129">
        <v>4312</v>
      </c>
      <c r="F17" s="129">
        <v>3820</v>
      </c>
      <c r="G17" s="129">
        <v>3370</v>
      </c>
      <c r="H17" s="129">
        <v>3549</v>
      </c>
      <c r="I17" s="129">
        <v>4093</v>
      </c>
      <c r="J17" s="129">
        <v>5013</v>
      </c>
      <c r="K17" s="129">
        <v>3987</v>
      </c>
      <c r="L17" s="129">
        <v>3034</v>
      </c>
      <c r="M17" s="129">
        <v>2834</v>
      </c>
      <c r="N17" s="129">
        <v>3107</v>
      </c>
      <c r="O17" s="130">
        <f>IF(N17="","",SUM(C17:N17))</f>
        <v>44334</v>
      </c>
      <c r="R17" s="124"/>
      <c r="S17" s="124"/>
      <c r="T17" s="124"/>
      <c r="U17" s="124"/>
      <c r="V17" s="124"/>
      <c r="W17" s="124"/>
      <c r="X17" s="124"/>
      <c r="Y17" s="124"/>
      <c r="Z17" s="124"/>
      <c r="AA17" s="124"/>
    </row>
    <row r="18" spans="2:27" ht="13.15" customHeight="1"/>
    <row r="19" spans="2:27" ht="13.15" customHeight="1"/>
    <row r="20" spans="2:27" s="118" customFormat="1"/>
    <row r="21" spans="2:27" s="118" customFormat="1"/>
    <row r="22" spans="2:27" s="118" customFormat="1"/>
    <row r="23" spans="2:27" s="118" customFormat="1"/>
    <row r="24" spans="2:27" s="118" customFormat="1"/>
    <row r="25" spans="2:27" s="118" customFormat="1"/>
    <row r="26" spans="2:27" s="118" customFormat="1"/>
    <row r="27" spans="2:27" s="118" customFormat="1"/>
    <row r="28" spans="2:27" s="118" customFormat="1"/>
    <row r="29" spans="2:27" s="118" customFormat="1"/>
    <row r="30" spans="2:27" s="118" customFormat="1"/>
    <row r="31" spans="2:27" s="118" customFormat="1"/>
    <row r="32" spans="2:27" s="118" customFormat="1"/>
    <row r="33" s="118" customFormat="1"/>
    <row r="34" s="118" customFormat="1"/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43307086614173229" top="1.1811023622047245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workbookViewId="0">
      <selection sqref="A1:D1"/>
    </sheetView>
  </sheetViews>
  <sheetFormatPr defaultRowHeight="14.25"/>
  <cols>
    <col min="1" max="16384" width="9" style="15"/>
  </cols>
  <sheetData>
    <row r="1" spans="1:30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１月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0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</row>
    <row r="5" spans="1:30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</row>
    <row r="6" spans="1:30">
      <c r="A6" s="39"/>
      <c r="B6" s="40"/>
      <c r="C6" s="41" t="s">
        <v>56</v>
      </c>
      <c r="D6" s="42">
        <v>383900</v>
      </c>
      <c r="E6" s="42">
        <v>344500</v>
      </c>
      <c r="F6" s="42">
        <v>327900</v>
      </c>
      <c r="G6" s="42">
        <v>16600</v>
      </c>
      <c r="H6" s="43">
        <v>39400</v>
      </c>
      <c r="I6" s="29"/>
      <c r="J6" s="44"/>
      <c r="K6" s="45" t="s">
        <v>60</v>
      </c>
      <c r="L6" s="46">
        <v>344500</v>
      </c>
      <c r="M6" s="46">
        <v>327900</v>
      </c>
      <c r="N6" s="46">
        <v>16600</v>
      </c>
      <c r="O6" s="46">
        <v>333500</v>
      </c>
      <c r="P6" s="46">
        <v>324400</v>
      </c>
      <c r="Q6" s="46">
        <v>9100</v>
      </c>
      <c r="R6" s="46">
        <v>11000</v>
      </c>
      <c r="S6" s="46">
        <v>3500</v>
      </c>
      <c r="T6" s="47">
        <v>7500</v>
      </c>
      <c r="U6" s="29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48" t="s">
        <v>17</v>
      </c>
      <c r="B7" s="49" t="s">
        <v>18</v>
      </c>
      <c r="C7" s="50" t="s">
        <v>61</v>
      </c>
      <c r="D7" s="42">
        <v>374900</v>
      </c>
      <c r="E7" s="42">
        <v>335800</v>
      </c>
      <c r="F7" s="42">
        <v>326600</v>
      </c>
      <c r="G7" s="42">
        <v>9200</v>
      </c>
      <c r="H7" s="51">
        <v>39100</v>
      </c>
      <c r="I7" s="29"/>
      <c r="J7" s="48" t="s">
        <v>19</v>
      </c>
      <c r="K7" s="45" t="s">
        <v>61</v>
      </c>
      <c r="L7" s="46">
        <v>335800</v>
      </c>
      <c r="M7" s="46">
        <v>326600</v>
      </c>
      <c r="N7" s="46">
        <v>9200</v>
      </c>
      <c r="O7" s="46">
        <v>327800</v>
      </c>
      <c r="P7" s="52">
        <v>323500</v>
      </c>
      <c r="Q7" s="52">
        <v>4300</v>
      </c>
      <c r="R7" s="46">
        <v>8000</v>
      </c>
      <c r="S7" s="52">
        <v>3100</v>
      </c>
      <c r="T7" s="53">
        <v>4900</v>
      </c>
      <c r="U7" s="29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54"/>
      <c r="B8" s="49" t="s">
        <v>20</v>
      </c>
      <c r="C8" s="45" t="s">
        <v>21</v>
      </c>
      <c r="D8" s="55">
        <v>9000</v>
      </c>
      <c r="E8" s="55">
        <v>8700</v>
      </c>
      <c r="F8" s="55">
        <v>1300</v>
      </c>
      <c r="G8" s="55">
        <v>7400</v>
      </c>
      <c r="H8" s="56">
        <v>300</v>
      </c>
      <c r="I8" s="29"/>
      <c r="J8" s="48" t="s">
        <v>22</v>
      </c>
      <c r="K8" s="45" t="s">
        <v>21</v>
      </c>
      <c r="L8" s="57">
        <v>8700</v>
      </c>
      <c r="M8" s="57">
        <v>1300</v>
      </c>
      <c r="N8" s="57">
        <v>7400</v>
      </c>
      <c r="O8" s="57">
        <v>5700</v>
      </c>
      <c r="P8" s="57">
        <v>900</v>
      </c>
      <c r="Q8" s="57">
        <v>4800</v>
      </c>
      <c r="R8" s="57">
        <v>3000</v>
      </c>
      <c r="S8" s="57">
        <v>400</v>
      </c>
      <c r="T8" s="58">
        <v>2600</v>
      </c>
      <c r="U8" s="29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54"/>
      <c r="B9" s="59"/>
      <c r="C9" s="45" t="s">
        <v>23</v>
      </c>
      <c r="D9" s="60">
        <v>102.40064017071219</v>
      </c>
      <c r="E9" s="60">
        <v>102.59082787373437</v>
      </c>
      <c r="F9" s="60">
        <v>100.39804041641152</v>
      </c>
      <c r="G9" s="60">
        <v>180.43478260869566</v>
      </c>
      <c r="H9" s="61">
        <v>100.76726342710998</v>
      </c>
      <c r="I9" s="29"/>
      <c r="J9" s="54"/>
      <c r="K9" s="45" t="s">
        <v>23</v>
      </c>
      <c r="L9" s="62">
        <v>102.59082787373437</v>
      </c>
      <c r="M9" s="62">
        <v>100.39804041641152</v>
      </c>
      <c r="N9" s="62">
        <v>180.43478260869566</v>
      </c>
      <c r="O9" s="62">
        <v>101.73886516168396</v>
      </c>
      <c r="P9" s="62">
        <v>100.27820710973725</v>
      </c>
      <c r="Q9" s="62">
        <v>211.62790697674421</v>
      </c>
      <c r="R9" s="62">
        <v>137.5</v>
      </c>
      <c r="S9" s="62">
        <v>112.90322580645163</v>
      </c>
      <c r="T9" s="63">
        <v>153.0612244897959</v>
      </c>
      <c r="U9" s="29"/>
      <c r="V9" s="14"/>
      <c r="W9" s="14"/>
      <c r="X9" s="14"/>
      <c r="Y9" s="14"/>
      <c r="Z9" s="14"/>
      <c r="AA9" s="14"/>
      <c r="AB9" s="14"/>
      <c r="AC9" s="14"/>
      <c r="AD9" s="14"/>
    </row>
    <row r="10" spans="1:30">
      <c r="A10" s="54"/>
      <c r="B10" s="64"/>
      <c r="C10" s="45" t="s">
        <v>60</v>
      </c>
      <c r="D10" s="42">
        <v>383900</v>
      </c>
      <c r="E10" s="42">
        <v>344500</v>
      </c>
      <c r="F10" s="42">
        <v>327900</v>
      </c>
      <c r="G10" s="42">
        <v>16600</v>
      </c>
      <c r="H10" s="43">
        <v>39400</v>
      </c>
      <c r="I10" s="65"/>
      <c r="J10" s="54"/>
      <c r="K10" s="45" t="s">
        <v>60</v>
      </c>
      <c r="L10" s="46">
        <v>344500</v>
      </c>
      <c r="M10" s="46">
        <v>327900</v>
      </c>
      <c r="N10" s="46">
        <v>16600</v>
      </c>
      <c r="O10" s="46">
        <v>333500</v>
      </c>
      <c r="P10" s="46">
        <v>324400</v>
      </c>
      <c r="Q10" s="46">
        <v>9100</v>
      </c>
      <c r="R10" s="46">
        <v>11000</v>
      </c>
      <c r="S10" s="46">
        <v>3500</v>
      </c>
      <c r="T10" s="47">
        <v>7500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>
      <c r="A11" s="54"/>
      <c r="B11" s="49" t="s">
        <v>24</v>
      </c>
      <c r="C11" s="45" t="s">
        <v>61</v>
      </c>
      <c r="D11" s="42">
        <v>374900</v>
      </c>
      <c r="E11" s="42">
        <v>335800</v>
      </c>
      <c r="F11" s="42">
        <v>326600</v>
      </c>
      <c r="G11" s="42">
        <v>9200</v>
      </c>
      <c r="H11" s="43">
        <v>39100</v>
      </c>
      <c r="I11" s="29"/>
      <c r="J11" s="48" t="s">
        <v>25</v>
      </c>
      <c r="K11" s="45" t="s">
        <v>61</v>
      </c>
      <c r="L11" s="46">
        <v>335800</v>
      </c>
      <c r="M11" s="46">
        <v>326600</v>
      </c>
      <c r="N11" s="46">
        <v>9200</v>
      </c>
      <c r="O11" s="46">
        <v>327800</v>
      </c>
      <c r="P11" s="46">
        <v>323500</v>
      </c>
      <c r="Q11" s="46">
        <v>4300</v>
      </c>
      <c r="R11" s="46">
        <v>8000</v>
      </c>
      <c r="S11" s="46">
        <v>3100</v>
      </c>
      <c r="T11" s="47">
        <v>4900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>
      <c r="A12" s="48" t="s">
        <v>26</v>
      </c>
      <c r="B12" s="49" t="s">
        <v>27</v>
      </c>
      <c r="C12" s="45" t="s">
        <v>21</v>
      </c>
      <c r="D12" s="55">
        <v>9000</v>
      </c>
      <c r="E12" s="55">
        <v>8700</v>
      </c>
      <c r="F12" s="55">
        <v>1300</v>
      </c>
      <c r="G12" s="55">
        <v>7400</v>
      </c>
      <c r="H12" s="56">
        <v>300</v>
      </c>
      <c r="I12" s="29"/>
      <c r="J12" s="48" t="s">
        <v>28</v>
      </c>
      <c r="K12" s="45" t="s">
        <v>21</v>
      </c>
      <c r="L12" s="57">
        <v>8700</v>
      </c>
      <c r="M12" s="57">
        <v>1300</v>
      </c>
      <c r="N12" s="57">
        <v>7400</v>
      </c>
      <c r="O12" s="57">
        <v>5700</v>
      </c>
      <c r="P12" s="57">
        <v>900</v>
      </c>
      <c r="Q12" s="57">
        <v>4800</v>
      </c>
      <c r="R12" s="57">
        <v>3000</v>
      </c>
      <c r="S12" s="57">
        <v>400</v>
      </c>
      <c r="T12" s="58">
        <v>2600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>
      <c r="A13" s="66"/>
      <c r="B13" s="67"/>
      <c r="C13" s="45" t="s">
        <v>23</v>
      </c>
      <c r="D13" s="60">
        <v>102.40064017071219</v>
      </c>
      <c r="E13" s="60">
        <v>102.59082787373437</v>
      </c>
      <c r="F13" s="60">
        <v>100.39804041641152</v>
      </c>
      <c r="G13" s="60">
        <v>180.43478260869566</v>
      </c>
      <c r="H13" s="61">
        <v>100.76726342710998</v>
      </c>
      <c r="I13" s="29"/>
      <c r="J13" s="66"/>
      <c r="K13" s="45" t="s">
        <v>23</v>
      </c>
      <c r="L13" s="60">
        <v>102.59082787373437</v>
      </c>
      <c r="M13" s="60">
        <v>100.39804041641152</v>
      </c>
      <c r="N13" s="60">
        <v>180.43478260869566</v>
      </c>
      <c r="O13" s="60">
        <v>101.73886516168396</v>
      </c>
      <c r="P13" s="60">
        <v>100.27820710973725</v>
      </c>
      <c r="Q13" s="60">
        <v>211.62790697674421</v>
      </c>
      <c r="R13" s="60">
        <v>137.5</v>
      </c>
      <c r="S13" s="60">
        <v>112.90322580645163</v>
      </c>
      <c r="T13" s="61">
        <v>153.0612244897959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>
      <c r="A14" s="68"/>
      <c r="B14" s="69"/>
      <c r="C14" s="45" t="s">
        <v>29</v>
      </c>
      <c r="D14" s="60">
        <v>100</v>
      </c>
      <c r="E14" s="60">
        <v>89.736910653816096</v>
      </c>
      <c r="F14" s="60">
        <v>85.412867934357905</v>
      </c>
      <c r="G14" s="60">
        <v>4.3240427194581921</v>
      </c>
      <c r="H14" s="61">
        <v>10.263089346183902</v>
      </c>
      <c r="I14" s="29"/>
      <c r="J14" s="39"/>
      <c r="K14" s="45" t="s">
        <v>29</v>
      </c>
      <c r="L14" s="60">
        <v>100</v>
      </c>
      <c r="M14" s="60">
        <v>95.181422351233664</v>
      </c>
      <c r="N14" s="60">
        <v>4.8185776487663281</v>
      </c>
      <c r="O14" s="60">
        <v>96.806966618287376</v>
      </c>
      <c r="P14" s="60">
        <v>94.165457184325106</v>
      </c>
      <c r="Q14" s="60">
        <v>2.6415094339622645</v>
      </c>
      <c r="R14" s="60">
        <v>3.1930333817126266</v>
      </c>
      <c r="S14" s="60">
        <v>1.0159651669085632</v>
      </c>
      <c r="T14" s="61">
        <v>2.1770682148040637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>
      <c r="A15" s="70" t="s">
        <v>30</v>
      </c>
      <c r="B15" s="71"/>
      <c r="C15" s="72" t="s">
        <v>31</v>
      </c>
      <c r="D15" s="73">
        <v>100</v>
      </c>
      <c r="E15" s="73">
        <v>89.736910653816096</v>
      </c>
      <c r="F15" s="73">
        <v>85.412867934357905</v>
      </c>
      <c r="G15" s="73">
        <v>4.3240427194581921</v>
      </c>
      <c r="H15" s="74">
        <v>10.263089346183902</v>
      </c>
      <c r="I15" s="29"/>
      <c r="J15" s="75" t="s">
        <v>30</v>
      </c>
      <c r="K15" s="72" t="s">
        <v>31</v>
      </c>
      <c r="L15" s="73">
        <v>100</v>
      </c>
      <c r="M15" s="73">
        <v>95.181422351233664</v>
      </c>
      <c r="N15" s="73">
        <v>4.8185776487663281</v>
      </c>
      <c r="O15" s="73">
        <v>96.806966618287376</v>
      </c>
      <c r="P15" s="73">
        <v>94.165457184325106</v>
      </c>
      <c r="Q15" s="73">
        <v>2.6415094339622645</v>
      </c>
      <c r="R15" s="73">
        <v>3.1930333817126266</v>
      </c>
      <c r="S15" s="73">
        <v>1.0159651669085632</v>
      </c>
      <c r="T15" s="74">
        <v>2.1770682148040637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</row>
    <row r="17" spans="1:30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9" t="s">
        <v>3</v>
      </c>
    </row>
    <row r="18" spans="1:30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25" t="s">
        <v>33</v>
      </c>
      <c r="AD18" s="30"/>
    </row>
    <row r="19" spans="1:30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35" t="s">
        <v>13</v>
      </c>
      <c r="AD19" s="38" t="s">
        <v>14</v>
      </c>
    </row>
    <row r="20" spans="1:30">
      <c r="A20" s="81"/>
      <c r="B20" s="40"/>
      <c r="C20" s="45" t="s">
        <v>60</v>
      </c>
      <c r="D20" s="46">
        <v>344500</v>
      </c>
      <c r="E20" s="46">
        <v>11100</v>
      </c>
      <c r="F20" s="46">
        <v>4700</v>
      </c>
      <c r="G20" s="46">
        <v>2800</v>
      </c>
      <c r="H20" s="46">
        <v>126400</v>
      </c>
      <c r="I20" s="46">
        <v>30200</v>
      </c>
      <c r="J20" s="46">
        <v>61100</v>
      </c>
      <c r="K20" s="46">
        <v>7800</v>
      </c>
      <c r="L20" s="46">
        <v>2500</v>
      </c>
      <c r="M20" s="46">
        <v>1100</v>
      </c>
      <c r="N20" s="46">
        <v>1800</v>
      </c>
      <c r="O20" s="46">
        <v>47100</v>
      </c>
      <c r="P20" s="46">
        <v>1800</v>
      </c>
      <c r="Q20" s="46">
        <v>4200</v>
      </c>
      <c r="R20" s="46">
        <v>1600</v>
      </c>
      <c r="S20" s="46">
        <v>2400</v>
      </c>
      <c r="T20" s="46">
        <v>12400</v>
      </c>
      <c r="U20" s="46">
        <v>2000</v>
      </c>
      <c r="V20" s="46">
        <v>2900</v>
      </c>
      <c r="W20" s="82">
        <v>0</v>
      </c>
      <c r="X20" s="82">
        <v>0</v>
      </c>
      <c r="Y20" s="46">
        <v>1600</v>
      </c>
      <c r="Z20" s="46">
        <v>0</v>
      </c>
      <c r="AA20" s="46">
        <v>800</v>
      </c>
      <c r="AB20" s="46">
        <v>1600</v>
      </c>
      <c r="AC20" s="52">
        <v>0</v>
      </c>
      <c r="AD20" s="83">
        <v>16600</v>
      </c>
    </row>
    <row r="21" spans="1:30">
      <c r="A21" s="84" t="s">
        <v>17</v>
      </c>
      <c r="B21" s="49" t="s">
        <v>18</v>
      </c>
      <c r="C21" s="45" t="s">
        <v>61</v>
      </c>
      <c r="D21" s="46">
        <v>335800</v>
      </c>
      <c r="E21" s="46">
        <v>9400</v>
      </c>
      <c r="F21" s="46">
        <v>4600</v>
      </c>
      <c r="G21" s="46">
        <v>2800</v>
      </c>
      <c r="H21" s="46">
        <v>126700</v>
      </c>
      <c r="I21" s="46">
        <v>25800</v>
      </c>
      <c r="J21" s="46">
        <v>64300</v>
      </c>
      <c r="K21" s="46">
        <v>8600</v>
      </c>
      <c r="L21" s="46">
        <v>2600</v>
      </c>
      <c r="M21" s="46">
        <v>1300</v>
      </c>
      <c r="N21" s="46">
        <v>2200</v>
      </c>
      <c r="O21" s="46">
        <v>47600</v>
      </c>
      <c r="P21" s="46">
        <v>1900</v>
      </c>
      <c r="Q21" s="46">
        <v>4000</v>
      </c>
      <c r="R21" s="46">
        <v>1500</v>
      </c>
      <c r="S21" s="46">
        <v>2400</v>
      </c>
      <c r="T21" s="46">
        <v>11500</v>
      </c>
      <c r="U21" s="46">
        <v>2400</v>
      </c>
      <c r="V21" s="46">
        <v>2700</v>
      </c>
      <c r="W21" s="82">
        <v>0</v>
      </c>
      <c r="X21" s="82">
        <v>0</v>
      </c>
      <c r="Y21" s="46">
        <v>1600</v>
      </c>
      <c r="Z21" s="46">
        <v>0</v>
      </c>
      <c r="AA21" s="46">
        <v>1100</v>
      </c>
      <c r="AB21" s="46">
        <v>1600</v>
      </c>
      <c r="AC21" s="52">
        <v>0</v>
      </c>
      <c r="AD21" s="83">
        <v>9200</v>
      </c>
    </row>
    <row r="22" spans="1:30">
      <c r="A22" s="85"/>
      <c r="B22" s="49" t="s">
        <v>20</v>
      </c>
      <c r="C22" s="45" t="s">
        <v>21</v>
      </c>
      <c r="D22" s="57">
        <v>8700</v>
      </c>
      <c r="E22" s="57">
        <v>1700</v>
      </c>
      <c r="F22" s="57">
        <v>100</v>
      </c>
      <c r="G22" s="57">
        <v>0</v>
      </c>
      <c r="H22" s="57">
        <v>-300</v>
      </c>
      <c r="I22" s="57">
        <v>4400</v>
      </c>
      <c r="J22" s="57">
        <v>-3200</v>
      </c>
      <c r="K22" s="57">
        <v>-800</v>
      </c>
      <c r="L22" s="57">
        <v>-100</v>
      </c>
      <c r="M22" s="57">
        <v>-200</v>
      </c>
      <c r="N22" s="57">
        <v>-400</v>
      </c>
      <c r="O22" s="57">
        <v>-500</v>
      </c>
      <c r="P22" s="57">
        <v>-100</v>
      </c>
      <c r="Q22" s="57">
        <v>200</v>
      </c>
      <c r="R22" s="57">
        <v>100</v>
      </c>
      <c r="S22" s="57">
        <v>0</v>
      </c>
      <c r="T22" s="57">
        <v>900</v>
      </c>
      <c r="U22" s="57">
        <v>-400</v>
      </c>
      <c r="V22" s="57">
        <v>200</v>
      </c>
      <c r="W22" s="86">
        <v>0</v>
      </c>
      <c r="X22" s="86">
        <v>0</v>
      </c>
      <c r="Y22" s="57">
        <v>0</v>
      </c>
      <c r="Z22" s="57">
        <v>0</v>
      </c>
      <c r="AA22" s="57">
        <v>-300</v>
      </c>
      <c r="AB22" s="57">
        <v>0</v>
      </c>
      <c r="AC22" s="57">
        <v>0</v>
      </c>
      <c r="AD22" s="58">
        <v>7400</v>
      </c>
    </row>
    <row r="23" spans="1:30">
      <c r="A23" s="85"/>
      <c r="B23" s="59"/>
      <c r="C23" s="45" t="s">
        <v>23</v>
      </c>
      <c r="D23" s="62">
        <v>102.59082787373437</v>
      </c>
      <c r="E23" s="62">
        <v>118.08510638297874</v>
      </c>
      <c r="F23" s="62">
        <v>102.17391304347827</v>
      </c>
      <c r="G23" s="62">
        <v>100</v>
      </c>
      <c r="H23" s="62">
        <v>99.763220205209151</v>
      </c>
      <c r="I23" s="62">
        <v>117.05426356589147</v>
      </c>
      <c r="J23" s="62">
        <v>95.023328149300156</v>
      </c>
      <c r="K23" s="62">
        <v>90.697674418604649</v>
      </c>
      <c r="L23" s="62">
        <v>96.15384615384616</v>
      </c>
      <c r="M23" s="62">
        <v>84.615384615384613</v>
      </c>
      <c r="N23" s="62">
        <v>81.818181818181827</v>
      </c>
      <c r="O23" s="62">
        <v>98.94957983193278</v>
      </c>
      <c r="P23" s="62">
        <v>94.73684210526315</v>
      </c>
      <c r="Q23" s="62">
        <v>105</v>
      </c>
      <c r="R23" s="62">
        <v>106.66666666666667</v>
      </c>
      <c r="S23" s="62">
        <v>100</v>
      </c>
      <c r="T23" s="62">
        <v>107.82608695652173</v>
      </c>
      <c r="U23" s="62">
        <v>83.333333333333343</v>
      </c>
      <c r="V23" s="62">
        <v>107.40740740740742</v>
      </c>
      <c r="W23" s="60">
        <v>0</v>
      </c>
      <c r="X23" s="60">
        <v>0</v>
      </c>
      <c r="Y23" s="60">
        <v>100</v>
      </c>
      <c r="Z23" s="60">
        <v>0</v>
      </c>
      <c r="AA23" s="60">
        <v>72.727272727272734</v>
      </c>
      <c r="AB23" s="60">
        <v>100</v>
      </c>
      <c r="AC23" s="60">
        <v>0</v>
      </c>
      <c r="AD23" s="63">
        <v>180.43478260869566</v>
      </c>
    </row>
    <row r="24" spans="1:30">
      <c r="A24" s="85"/>
      <c r="B24" s="64"/>
      <c r="C24" s="45" t="s">
        <v>60</v>
      </c>
      <c r="D24" s="46">
        <v>344500</v>
      </c>
      <c r="E24" s="46">
        <v>11100</v>
      </c>
      <c r="F24" s="46">
        <v>4700</v>
      </c>
      <c r="G24" s="46">
        <v>2800</v>
      </c>
      <c r="H24" s="46">
        <v>126400</v>
      </c>
      <c r="I24" s="46">
        <v>30200</v>
      </c>
      <c r="J24" s="46">
        <v>61100</v>
      </c>
      <c r="K24" s="46">
        <v>7800</v>
      </c>
      <c r="L24" s="46">
        <v>2500</v>
      </c>
      <c r="M24" s="46">
        <v>1100</v>
      </c>
      <c r="N24" s="46">
        <v>1800</v>
      </c>
      <c r="O24" s="46">
        <v>47100</v>
      </c>
      <c r="P24" s="46">
        <v>1800</v>
      </c>
      <c r="Q24" s="46">
        <v>4200</v>
      </c>
      <c r="R24" s="46">
        <v>1600</v>
      </c>
      <c r="S24" s="46">
        <v>2400</v>
      </c>
      <c r="T24" s="46">
        <v>12400</v>
      </c>
      <c r="U24" s="46">
        <v>2000</v>
      </c>
      <c r="V24" s="46">
        <v>2900</v>
      </c>
      <c r="W24" s="82">
        <v>0</v>
      </c>
      <c r="X24" s="82">
        <v>0</v>
      </c>
      <c r="Y24" s="46">
        <v>1600</v>
      </c>
      <c r="Z24" s="46">
        <v>0</v>
      </c>
      <c r="AA24" s="46">
        <v>800</v>
      </c>
      <c r="AB24" s="46">
        <v>1600</v>
      </c>
      <c r="AC24" s="46">
        <v>0</v>
      </c>
      <c r="AD24" s="83">
        <v>16600</v>
      </c>
    </row>
    <row r="25" spans="1:30">
      <c r="A25" s="85"/>
      <c r="B25" s="49" t="s">
        <v>24</v>
      </c>
      <c r="C25" s="45" t="s">
        <v>61</v>
      </c>
      <c r="D25" s="46">
        <v>335800</v>
      </c>
      <c r="E25" s="52">
        <v>9400</v>
      </c>
      <c r="F25" s="52">
        <v>4600</v>
      </c>
      <c r="G25" s="52">
        <v>2800</v>
      </c>
      <c r="H25" s="52">
        <v>126700</v>
      </c>
      <c r="I25" s="52">
        <v>25800</v>
      </c>
      <c r="J25" s="52">
        <v>64300</v>
      </c>
      <c r="K25" s="52">
        <v>8600</v>
      </c>
      <c r="L25" s="52">
        <v>2600</v>
      </c>
      <c r="M25" s="52">
        <v>1300</v>
      </c>
      <c r="N25" s="52">
        <v>2200</v>
      </c>
      <c r="O25" s="52">
        <v>47600</v>
      </c>
      <c r="P25" s="52">
        <v>1900</v>
      </c>
      <c r="Q25" s="52">
        <v>4000</v>
      </c>
      <c r="R25" s="52">
        <v>1500</v>
      </c>
      <c r="S25" s="52">
        <v>2400</v>
      </c>
      <c r="T25" s="52">
        <v>11500</v>
      </c>
      <c r="U25" s="52">
        <v>2400</v>
      </c>
      <c r="V25" s="52">
        <v>2700</v>
      </c>
      <c r="W25" s="87">
        <v>0</v>
      </c>
      <c r="X25" s="87">
        <v>0</v>
      </c>
      <c r="Y25" s="52">
        <v>1600</v>
      </c>
      <c r="Z25" s="52">
        <v>0</v>
      </c>
      <c r="AA25" s="52">
        <v>1100</v>
      </c>
      <c r="AB25" s="52">
        <v>1600</v>
      </c>
      <c r="AC25" s="52">
        <v>0</v>
      </c>
      <c r="AD25" s="88">
        <v>9200</v>
      </c>
    </row>
    <row r="26" spans="1:30">
      <c r="A26" s="84" t="s">
        <v>26</v>
      </c>
      <c r="B26" s="49" t="s">
        <v>27</v>
      </c>
      <c r="C26" s="45" t="s">
        <v>21</v>
      </c>
      <c r="D26" s="57">
        <v>8700</v>
      </c>
      <c r="E26" s="57">
        <v>1700</v>
      </c>
      <c r="F26" s="57">
        <v>100</v>
      </c>
      <c r="G26" s="57">
        <v>0</v>
      </c>
      <c r="H26" s="57">
        <v>-300</v>
      </c>
      <c r="I26" s="57">
        <v>4400</v>
      </c>
      <c r="J26" s="57">
        <v>-3200</v>
      </c>
      <c r="K26" s="57">
        <v>-800</v>
      </c>
      <c r="L26" s="57">
        <v>-100</v>
      </c>
      <c r="M26" s="57">
        <v>-200</v>
      </c>
      <c r="N26" s="57">
        <v>-400</v>
      </c>
      <c r="O26" s="57">
        <v>-500</v>
      </c>
      <c r="P26" s="57">
        <v>-100</v>
      </c>
      <c r="Q26" s="57">
        <v>200</v>
      </c>
      <c r="R26" s="57">
        <v>100</v>
      </c>
      <c r="S26" s="57">
        <v>0</v>
      </c>
      <c r="T26" s="57">
        <v>900</v>
      </c>
      <c r="U26" s="57">
        <v>-400</v>
      </c>
      <c r="V26" s="57">
        <v>200</v>
      </c>
      <c r="W26" s="86">
        <v>0</v>
      </c>
      <c r="X26" s="86">
        <v>0</v>
      </c>
      <c r="Y26" s="57">
        <v>0</v>
      </c>
      <c r="Z26" s="91">
        <v>0</v>
      </c>
      <c r="AA26" s="57">
        <v>-300</v>
      </c>
      <c r="AB26" s="57">
        <v>0</v>
      </c>
      <c r="AC26" s="57">
        <v>0</v>
      </c>
      <c r="AD26" s="58">
        <v>7400</v>
      </c>
    </row>
    <row r="27" spans="1:30">
      <c r="A27" s="81"/>
      <c r="B27" s="67"/>
      <c r="C27" s="45" t="s">
        <v>23</v>
      </c>
      <c r="D27" s="60">
        <v>102.59082787373437</v>
      </c>
      <c r="E27" s="60">
        <v>118.08510638297874</v>
      </c>
      <c r="F27" s="60">
        <v>102.17391304347827</v>
      </c>
      <c r="G27" s="60">
        <v>100</v>
      </c>
      <c r="H27" s="60">
        <v>99.763220205209151</v>
      </c>
      <c r="I27" s="60">
        <v>117.05426356589147</v>
      </c>
      <c r="J27" s="60">
        <v>95.023328149300156</v>
      </c>
      <c r="K27" s="60">
        <v>90.697674418604649</v>
      </c>
      <c r="L27" s="60">
        <v>96.15384615384616</v>
      </c>
      <c r="M27" s="60">
        <v>84.615384615384613</v>
      </c>
      <c r="N27" s="60">
        <v>81.818181818181827</v>
      </c>
      <c r="O27" s="60">
        <v>98.94957983193278</v>
      </c>
      <c r="P27" s="60">
        <v>94.73684210526315</v>
      </c>
      <c r="Q27" s="60">
        <v>105</v>
      </c>
      <c r="R27" s="60">
        <v>106.66666666666667</v>
      </c>
      <c r="S27" s="60">
        <v>100</v>
      </c>
      <c r="T27" s="60">
        <v>107.82608695652173</v>
      </c>
      <c r="U27" s="60">
        <v>83.333333333333343</v>
      </c>
      <c r="V27" s="60">
        <v>107.40740740740742</v>
      </c>
      <c r="W27" s="60">
        <v>0</v>
      </c>
      <c r="X27" s="60">
        <v>0</v>
      </c>
      <c r="Y27" s="60">
        <v>100</v>
      </c>
      <c r="Z27" s="60">
        <v>0</v>
      </c>
      <c r="AA27" s="60">
        <v>72.727272727272734</v>
      </c>
      <c r="AB27" s="60">
        <v>100</v>
      </c>
      <c r="AC27" s="60">
        <v>0</v>
      </c>
      <c r="AD27" s="61">
        <v>180.43478260869566</v>
      </c>
    </row>
    <row r="28" spans="1:30">
      <c r="A28" s="68"/>
      <c r="B28" s="69"/>
      <c r="C28" s="45" t="s">
        <v>29</v>
      </c>
      <c r="D28" s="60">
        <v>100</v>
      </c>
      <c r="E28" s="60">
        <v>3.2220609579100148</v>
      </c>
      <c r="F28" s="60">
        <v>1.3642960812772134</v>
      </c>
      <c r="G28" s="60">
        <v>0.81277213352685052</v>
      </c>
      <c r="H28" s="60">
        <v>36.690856313497818</v>
      </c>
      <c r="I28" s="60">
        <v>8.76632801161103</v>
      </c>
      <c r="J28" s="60">
        <v>17.735849056603772</v>
      </c>
      <c r="K28" s="60">
        <v>2.2641509433962264</v>
      </c>
      <c r="L28" s="60">
        <v>0.72568940493468792</v>
      </c>
      <c r="M28" s="60">
        <v>0.31930333817126266</v>
      </c>
      <c r="N28" s="60">
        <v>0.52249637155297535</v>
      </c>
      <c r="O28" s="60">
        <v>13.671988388969522</v>
      </c>
      <c r="P28" s="60">
        <v>0.52249637155297535</v>
      </c>
      <c r="Q28" s="60">
        <v>1.2191582002902757</v>
      </c>
      <c r="R28" s="60">
        <v>0.46444121915820025</v>
      </c>
      <c r="S28" s="60">
        <v>0.69666182873730043</v>
      </c>
      <c r="T28" s="60">
        <v>3.5994194484760524</v>
      </c>
      <c r="U28" s="60">
        <v>0.58055152394775034</v>
      </c>
      <c r="V28" s="60">
        <v>0.84179970972423812</v>
      </c>
      <c r="W28" s="60">
        <v>0</v>
      </c>
      <c r="X28" s="60">
        <v>0</v>
      </c>
      <c r="Y28" s="60">
        <v>0.46444121915820025</v>
      </c>
      <c r="Z28" s="60">
        <v>0</v>
      </c>
      <c r="AA28" s="60">
        <v>0.23222060957910012</v>
      </c>
      <c r="AB28" s="60">
        <v>0.46444121915820025</v>
      </c>
      <c r="AC28" s="60">
        <v>0</v>
      </c>
      <c r="AD28" s="61">
        <v>4.8185776487663281</v>
      </c>
    </row>
    <row r="29" spans="1:30">
      <c r="A29" s="90" t="s">
        <v>30</v>
      </c>
      <c r="B29" s="71"/>
      <c r="C29" s="72" t="s">
        <v>31</v>
      </c>
      <c r="D29" s="73">
        <v>100</v>
      </c>
      <c r="E29" s="73">
        <v>3.2220609579100148</v>
      </c>
      <c r="F29" s="73">
        <v>1.3642960812772134</v>
      </c>
      <c r="G29" s="73">
        <v>0.81277213352685052</v>
      </c>
      <c r="H29" s="73">
        <v>36.690856313497818</v>
      </c>
      <c r="I29" s="73">
        <v>8.76632801161103</v>
      </c>
      <c r="J29" s="73">
        <v>17.735849056603772</v>
      </c>
      <c r="K29" s="73">
        <v>2.2641509433962264</v>
      </c>
      <c r="L29" s="73">
        <v>0.72568940493468792</v>
      </c>
      <c r="M29" s="73">
        <v>0.31930333817126266</v>
      </c>
      <c r="N29" s="73">
        <v>0.52249637155297535</v>
      </c>
      <c r="O29" s="73">
        <v>13.671988388969522</v>
      </c>
      <c r="P29" s="73">
        <v>0.52249637155297535</v>
      </c>
      <c r="Q29" s="73">
        <v>1.2191582002902757</v>
      </c>
      <c r="R29" s="73">
        <v>0.46444121915820025</v>
      </c>
      <c r="S29" s="73">
        <v>0.69666182873730043</v>
      </c>
      <c r="T29" s="73">
        <v>3.5994194484760524</v>
      </c>
      <c r="U29" s="73">
        <v>0.58055152394775034</v>
      </c>
      <c r="V29" s="73">
        <v>0.84179970972423812</v>
      </c>
      <c r="W29" s="73">
        <v>0</v>
      </c>
      <c r="X29" s="73">
        <v>0</v>
      </c>
      <c r="Y29" s="73">
        <v>0.46444121915820025</v>
      </c>
      <c r="Z29" s="73">
        <v>0</v>
      </c>
      <c r="AA29" s="73">
        <v>0.23222060957910012</v>
      </c>
      <c r="AB29" s="73">
        <v>0.46444121915820025</v>
      </c>
      <c r="AC29" s="73">
        <v>0</v>
      </c>
      <c r="AD29" s="74">
        <v>4.8185776487663281</v>
      </c>
    </row>
    <row r="30" spans="1:30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A7" sqref="A7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２月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62</v>
      </c>
      <c r="D6" s="42">
        <v>417500</v>
      </c>
      <c r="E6" s="42">
        <v>377000</v>
      </c>
      <c r="F6" s="42">
        <v>366000</v>
      </c>
      <c r="G6" s="42">
        <v>11000</v>
      </c>
      <c r="H6" s="43">
        <v>40500</v>
      </c>
      <c r="I6" s="29"/>
      <c r="J6" s="44"/>
      <c r="K6" s="45" t="s">
        <v>66</v>
      </c>
      <c r="L6" s="46">
        <v>377000</v>
      </c>
      <c r="M6" s="46">
        <v>366000</v>
      </c>
      <c r="N6" s="46">
        <v>11000</v>
      </c>
      <c r="O6" s="46">
        <v>369800</v>
      </c>
      <c r="P6" s="46">
        <v>363900</v>
      </c>
      <c r="Q6" s="46">
        <v>5900</v>
      </c>
      <c r="R6" s="46">
        <v>7200</v>
      </c>
      <c r="S6" s="46">
        <v>2100</v>
      </c>
      <c r="T6" s="47">
        <v>5100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67</v>
      </c>
      <c r="D7" s="42">
        <v>429400</v>
      </c>
      <c r="E7" s="42">
        <v>387400</v>
      </c>
      <c r="F7" s="42">
        <v>368200</v>
      </c>
      <c r="G7" s="42">
        <v>19200</v>
      </c>
      <c r="H7" s="51">
        <v>42000</v>
      </c>
      <c r="I7" s="29"/>
      <c r="J7" s="48" t="s">
        <v>19</v>
      </c>
      <c r="K7" s="45" t="s">
        <v>67</v>
      </c>
      <c r="L7" s="46">
        <v>387400</v>
      </c>
      <c r="M7" s="46">
        <v>368200</v>
      </c>
      <c r="N7" s="46">
        <v>19200</v>
      </c>
      <c r="O7" s="46">
        <v>376500</v>
      </c>
      <c r="P7" s="52">
        <v>365800</v>
      </c>
      <c r="Q7" s="52">
        <v>10700</v>
      </c>
      <c r="R7" s="46">
        <v>10900</v>
      </c>
      <c r="S7" s="52">
        <v>2400</v>
      </c>
      <c r="T7" s="53">
        <v>8500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-11900</v>
      </c>
      <c r="E8" s="55">
        <v>-10400</v>
      </c>
      <c r="F8" s="55">
        <v>-2200</v>
      </c>
      <c r="G8" s="55">
        <v>-8200</v>
      </c>
      <c r="H8" s="56">
        <v>-1500</v>
      </c>
      <c r="I8" s="29"/>
      <c r="J8" s="48" t="s">
        <v>22</v>
      </c>
      <c r="K8" s="45" t="s">
        <v>21</v>
      </c>
      <c r="L8" s="57">
        <v>-10400</v>
      </c>
      <c r="M8" s="57">
        <v>-2200</v>
      </c>
      <c r="N8" s="57">
        <v>-8200</v>
      </c>
      <c r="O8" s="57">
        <v>-6700</v>
      </c>
      <c r="P8" s="57">
        <v>-1900</v>
      </c>
      <c r="Q8" s="57">
        <v>-4800</v>
      </c>
      <c r="R8" s="57">
        <v>-3700</v>
      </c>
      <c r="S8" s="57">
        <v>-300</v>
      </c>
      <c r="T8" s="58">
        <v>-3400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97.228691197019103</v>
      </c>
      <c r="E9" s="60">
        <v>97.31543624161074</v>
      </c>
      <c r="F9" s="60">
        <v>99.402498642042374</v>
      </c>
      <c r="G9" s="60">
        <v>57.291666666666664</v>
      </c>
      <c r="H9" s="61">
        <v>96.428571428571431</v>
      </c>
      <c r="I9" s="29"/>
      <c r="J9" s="54"/>
      <c r="K9" s="45" t="s">
        <v>23</v>
      </c>
      <c r="L9" s="62">
        <v>97.31543624161074</v>
      </c>
      <c r="M9" s="62">
        <v>99.402498642042374</v>
      </c>
      <c r="N9" s="62">
        <v>57.291666666666664</v>
      </c>
      <c r="O9" s="62">
        <v>98.220451527224441</v>
      </c>
      <c r="P9" s="62">
        <v>99.480590486604697</v>
      </c>
      <c r="Q9" s="62">
        <v>55.140186915887845</v>
      </c>
      <c r="R9" s="62">
        <v>66.055045871559642</v>
      </c>
      <c r="S9" s="62">
        <v>87.5</v>
      </c>
      <c r="T9" s="63">
        <v>60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66</v>
      </c>
      <c r="D10" s="42">
        <v>801400</v>
      </c>
      <c r="E10" s="42">
        <v>721500</v>
      </c>
      <c r="F10" s="42">
        <v>693900</v>
      </c>
      <c r="G10" s="42">
        <v>27600</v>
      </c>
      <c r="H10" s="43">
        <v>79900</v>
      </c>
      <c r="I10" s="65"/>
      <c r="J10" s="54"/>
      <c r="K10" s="45" t="s">
        <v>66</v>
      </c>
      <c r="L10" s="46">
        <v>721500</v>
      </c>
      <c r="M10" s="46">
        <v>693900</v>
      </c>
      <c r="N10" s="46">
        <v>27600</v>
      </c>
      <c r="O10" s="46">
        <v>703300</v>
      </c>
      <c r="P10" s="46">
        <v>688300</v>
      </c>
      <c r="Q10" s="46">
        <v>15000</v>
      </c>
      <c r="R10" s="46">
        <v>18200</v>
      </c>
      <c r="S10" s="46">
        <v>5600</v>
      </c>
      <c r="T10" s="47">
        <v>12600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67</v>
      </c>
      <c r="D11" s="42">
        <v>804300</v>
      </c>
      <c r="E11" s="42">
        <v>723200</v>
      </c>
      <c r="F11" s="42">
        <v>694800</v>
      </c>
      <c r="G11" s="42">
        <v>28400</v>
      </c>
      <c r="H11" s="43">
        <v>81100</v>
      </c>
      <c r="I11" s="29"/>
      <c r="J11" s="48" t="s">
        <v>25</v>
      </c>
      <c r="K11" s="45" t="s">
        <v>67</v>
      </c>
      <c r="L11" s="46">
        <v>723200</v>
      </c>
      <c r="M11" s="46">
        <v>694800</v>
      </c>
      <c r="N11" s="46">
        <v>28400</v>
      </c>
      <c r="O11" s="46">
        <v>704300</v>
      </c>
      <c r="P11" s="46">
        <v>689300</v>
      </c>
      <c r="Q11" s="46">
        <v>15000</v>
      </c>
      <c r="R11" s="46">
        <v>18900</v>
      </c>
      <c r="S11" s="46">
        <v>5500</v>
      </c>
      <c r="T11" s="47">
        <v>13400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-2900</v>
      </c>
      <c r="E12" s="55">
        <v>-1700</v>
      </c>
      <c r="F12" s="55">
        <v>-900</v>
      </c>
      <c r="G12" s="55">
        <v>-800</v>
      </c>
      <c r="H12" s="56">
        <v>-1200</v>
      </c>
      <c r="I12" s="29"/>
      <c r="J12" s="48" t="s">
        <v>28</v>
      </c>
      <c r="K12" s="45" t="s">
        <v>21</v>
      </c>
      <c r="L12" s="57">
        <v>-1700</v>
      </c>
      <c r="M12" s="57">
        <v>-900</v>
      </c>
      <c r="N12" s="57">
        <v>-800</v>
      </c>
      <c r="O12" s="57">
        <v>-1000</v>
      </c>
      <c r="P12" s="57">
        <v>-1000</v>
      </c>
      <c r="Q12" s="57">
        <v>0</v>
      </c>
      <c r="R12" s="57">
        <v>-700</v>
      </c>
      <c r="S12" s="57">
        <v>100</v>
      </c>
      <c r="T12" s="58">
        <v>-800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99.639438020639062</v>
      </c>
      <c r="E13" s="60">
        <v>99.764933628318587</v>
      </c>
      <c r="F13" s="60">
        <v>99.870466321243526</v>
      </c>
      <c r="G13" s="60">
        <v>97.183098591549296</v>
      </c>
      <c r="H13" s="61">
        <v>98.520345252774348</v>
      </c>
      <c r="I13" s="29"/>
      <c r="J13" s="66"/>
      <c r="K13" s="45" t="s">
        <v>23</v>
      </c>
      <c r="L13" s="60">
        <v>99.764933628318587</v>
      </c>
      <c r="M13" s="60">
        <v>99.870466321243526</v>
      </c>
      <c r="N13" s="60">
        <v>97.183098591549296</v>
      </c>
      <c r="O13" s="60">
        <v>99.85801505040466</v>
      </c>
      <c r="P13" s="60">
        <v>99.854925286522558</v>
      </c>
      <c r="Q13" s="60">
        <v>100</v>
      </c>
      <c r="R13" s="60">
        <v>96.296296296296291</v>
      </c>
      <c r="S13" s="60">
        <v>101.81818181818181</v>
      </c>
      <c r="T13" s="61">
        <v>94.029850746268664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90.299401197604794</v>
      </c>
      <c r="F14" s="60">
        <v>87.664670658682624</v>
      </c>
      <c r="G14" s="60">
        <v>2.6347305389221556</v>
      </c>
      <c r="H14" s="61">
        <v>9.7005988023952092</v>
      </c>
      <c r="I14" s="29"/>
      <c r="J14" s="39"/>
      <c r="K14" s="45" t="s">
        <v>29</v>
      </c>
      <c r="L14" s="60">
        <v>100</v>
      </c>
      <c r="M14" s="60">
        <v>97.08222811671088</v>
      </c>
      <c r="N14" s="60">
        <v>2.9177718832891246</v>
      </c>
      <c r="O14" s="60">
        <v>98.090185676392565</v>
      </c>
      <c r="P14" s="60">
        <v>96.525198938992034</v>
      </c>
      <c r="Q14" s="60">
        <v>1.5649867374005304</v>
      </c>
      <c r="R14" s="60">
        <v>1.909814323607427</v>
      </c>
      <c r="S14" s="60">
        <v>0.55702917771883287</v>
      </c>
      <c r="T14" s="61">
        <v>1.3527851458885942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90.029947591714503</v>
      </c>
      <c r="F15" s="73">
        <v>86.585974544547042</v>
      </c>
      <c r="G15" s="73">
        <v>3.4439730471674568</v>
      </c>
      <c r="H15" s="74">
        <v>9.9700524082855004</v>
      </c>
      <c r="I15" s="29"/>
      <c r="J15" s="75" t="s">
        <v>30</v>
      </c>
      <c r="K15" s="72" t="s">
        <v>31</v>
      </c>
      <c r="L15" s="73">
        <v>100</v>
      </c>
      <c r="M15" s="73">
        <v>96.174636174636177</v>
      </c>
      <c r="N15" s="73">
        <v>3.8253638253638256</v>
      </c>
      <c r="O15" s="73">
        <v>97.477477477477478</v>
      </c>
      <c r="P15" s="73">
        <v>95.398475398475398</v>
      </c>
      <c r="Q15" s="73">
        <v>2.0790020790020791</v>
      </c>
      <c r="R15" s="73">
        <v>2.5225225225225225</v>
      </c>
      <c r="S15" s="73">
        <v>0.77616077616077617</v>
      </c>
      <c r="T15" s="74">
        <v>1.7463617463617465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66</v>
      </c>
      <c r="D20" s="46">
        <v>377000</v>
      </c>
      <c r="E20" s="46">
        <v>10800</v>
      </c>
      <c r="F20" s="46">
        <v>4900</v>
      </c>
      <c r="G20" s="46">
        <v>3000</v>
      </c>
      <c r="H20" s="46">
        <v>147100</v>
      </c>
      <c r="I20" s="46">
        <v>32400</v>
      </c>
      <c r="J20" s="46">
        <v>65400</v>
      </c>
      <c r="K20" s="46">
        <v>7600</v>
      </c>
      <c r="L20" s="46">
        <v>2800</v>
      </c>
      <c r="M20" s="46">
        <v>1200</v>
      </c>
      <c r="N20" s="46">
        <v>2200</v>
      </c>
      <c r="O20" s="46">
        <v>55700</v>
      </c>
      <c r="P20" s="46">
        <v>2100</v>
      </c>
      <c r="Q20" s="46">
        <v>5000</v>
      </c>
      <c r="R20" s="46">
        <v>2100</v>
      </c>
      <c r="S20" s="46">
        <v>2600</v>
      </c>
      <c r="T20" s="46">
        <v>10700</v>
      </c>
      <c r="U20" s="46">
        <v>2400</v>
      </c>
      <c r="V20" s="46">
        <v>3900</v>
      </c>
      <c r="W20" s="82">
        <v>0</v>
      </c>
      <c r="X20" s="82">
        <v>0</v>
      </c>
      <c r="Y20" s="46">
        <v>1300</v>
      </c>
      <c r="Z20" s="46">
        <v>0</v>
      </c>
      <c r="AA20" s="46">
        <v>900</v>
      </c>
      <c r="AB20" s="46">
        <v>1400</v>
      </c>
      <c r="AC20" s="46">
        <v>500</v>
      </c>
      <c r="AD20" s="52">
        <v>0</v>
      </c>
      <c r="AE20" s="83">
        <v>11000</v>
      </c>
    </row>
    <row r="21" spans="1:31">
      <c r="A21" s="84" t="s">
        <v>17</v>
      </c>
      <c r="B21" s="49" t="s">
        <v>18</v>
      </c>
      <c r="C21" s="45" t="s">
        <v>67</v>
      </c>
      <c r="D21" s="46">
        <v>387400</v>
      </c>
      <c r="E21" s="46">
        <v>11100</v>
      </c>
      <c r="F21" s="46">
        <v>5500</v>
      </c>
      <c r="G21" s="46">
        <v>3000</v>
      </c>
      <c r="H21" s="46">
        <v>144700</v>
      </c>
      <c r="I21" s="46">
        <v>29900</v>
      </c>
      <c r="J21" s="46">
        <v>69000</v>
      </c>
      <c r="K21" s="46">
        <v>7200</v>
      </c>
      <c r="L21" s="46">
        <v>2900</v>
      </c>
      <c r="M21" s="46">
        <v>1400</v>
      </c>
      <c r="N21" s="46">
        <v>2300</v>
      </c>
      <c r="O21" s="46">
        <v>54700</v>
      </c>
      <c r="P21" s="46">
        <v>2200</v>
      </c>
      <c r="Q21" s="46">
        <v>5200</v>
      </c>
      <c r="R21" s="46">
        <v>2000</v>
      </c>
      <c r="S21" s="46">
        <v>2700</v>
      </c>
      <c r="T21" s="46">
        <v>11100</v>
      </c>
      <c r="U21" s="46">
        <v>2500</v>
      </c>
      <c r="V21" s="46">
        <v>4300</v>
      </c>
      <c r="W21" s="82">
        <v>1500</v>
      </c>
      <c r="X21" s="82">
        <v>0</v>
      </c>
      <c r="Y21" s="46">
        <v>1900</v>
      </c>
      <c r="Z21" s="46">
        <v>0</v>
      </c>
      <c r="AA21" s="46">
        <v>1400</v>
      </c>
      <c r="AB21" s="46">
        <v>1700</v>
      </c>
      <c r="AC21" s="46">
        <v>0</v>
      </c>
      <c r="AD21" s="52">
        <v>0</v>
      </c>
      <c r="AE21" s="83">
        <v>19200</v>
      </c>
    </row>
    <row r="22" spans="1:31">
      <c r="A22" s="85"/>
      <c r="B22" s="49" t="s">
        <v>20</v>
      </c>
      <c r="C22" s="45" t="s">
        <v>21</v>
      </c>
      <c r="D22" s="57">
        <v>-10400</v>
      </c>
      <c r="E22" s="57">
        <v>-300</v>
      </c>
      <c r="F22" s="57">
        <v>-600</v>
      </c>
      <c r="G22" s="57">
        <v>0</v>
      </c>
      <c r="H22" s="57">
        <v>2400</v>
      </c>
      <c r="I22" s="57">
        <v>2500</v>
      </c>
      <c r="J22" s="57">
        <v>-3600</v>
      </c>
      <c r="K22" s="57">
        <v>400</v>
      </c>
      <c r="L22" s="57">
        <v>-100</v>
      </c>
      <c r="M22" s="57">
        <v>-200</v>
      </c>
      <c r="N22" s="57">
        <v>-100</v>
      </c>
      <c r="O22" s="57">
        <v>1000</v>
      </c>
      <c r="P22" s="57">
        <v>-100</v>
      </c>
      <c r="Q22" s="57">
        <v>-200</v>
      </c>
      <c r="R22" s="57">
        <v>100</v>
      </c>
      <c r="S22" s="57">
        <v>-100</v>
      </c>
      <c r="T22" s="57">
        <v>-400</v>
      </c>
      <c r="U22" s="57">
        <v>-100</v>
      </c>
      <c r="V22" s="57">
        <v>-400</v>
      </c>
      <c r="W22" s="86">
        <v>-1500</v>
      </c>
      <c r="X22" s="55">
        <v>0</v>
      </c>
      <c r="Y22" s="57">
        <v>-600</v>
      </c>
      <c r="Z22" s="57">
        <v>0</v>
      </c>
      <c r="AA22" s="57">
        <v>-500</v>
      </c>
      <c r="AB22" s="57">
        <v>-300</v>
      </c>
      <c r="AC22" s="57">
        <v>500</v>
      </c>
      <c r="AD22" s="57">
        <v>0</v>
      </c>
      <c r="AE22" s="58">
        <v>-8200</v>
      </c>
    </row>
    <row r="23" spans="1:31">
      <c r="A23" s="85"/>
      <c r="B23" s="59"/>
      <c r="C23" s="45" t="s">
        <v>23</v>
      </c>
      <c r="D23" s="62">
        <v>97.31543624161074</v>
      </c>
      <c r="E23" s="62">
        <v>97.297297297297305</v>
      </c>
      <c r="F23" s="62">
        <v>89.090909090909093</v>
      </c>
      <c r="G23" s="62">
        <v>100</v>
      </c>
      <c r="H23" s="62">
        <v>101.65860400829303</v>
      </c>
      <c r="I23" s="62">
        <v>108.36120401337791</v>
      </c>
      <c r="J23" s="62">
        <v>94.782608695652172</v>
      </c>
      <c r="K23" s="62">
        <v>105.55555555555556</v>
      </c>
      <c r="L23" s="62">
        <v>96.551724137931032</v>
      </c>
      <c r="M23" s="62">
        <v>85.714285714285708</v>
      </c>
      <c r="N23" s="62">
        <v>95.652173913043484</v>
      </c>
      <c r="O23" s="62">
        <v>101.82815356489945</v>
      </c>
      <c r="P23" s="62">
        <v>95.454545454545453</v>
      </c>
      <c r="Q23" s="62">
        <v>96.15384615384616</v>
      </c>
      <c r="R23" s="62">
        <v>105</v>
      </c>
      <c r="S23" s="62">
        <v>96.296296296296291</v>
      </c>
      <c r="T23" s="62">
        <v>96.396396396396398</v>
      </c>
      <c r="U23" s="62">
        <v>96</v>
      </c>
      <c r="V23" s="62">
        <v>90.697674418604649</v>
      </c>
      <c r="W23" s="89" t="s">
        <v>64</v>
      </c>
      <c r="X23" s="60">
        <v>0</v>
      </c>
      <c r="Y23" s="60">
        <v>68.421052631578945</v>
      </c>
      <c r="Z23" s="60">
        <v>0</v>
      </c>
      <c r="AA23" s="60">
        <v>64.285714285714292</v>
      </c>
      <c r="AB23" s="60">
        <v>82.35294117647058</v>
      </c>
      <c r="AC23" s="89" t="s">
        <v>65</v>
      </c>
      <c r="AD23" s="60">
        <v>0</v>
      </c>
      <c r="AE23" s="63">
        <v>57.291666666666664</v>
      </c>
    </row>
    <row r="24" spans="1:31">
      <c r="A24" s="85"/>
      <c r="B24" s="64"/>
      <c r="C24" s="45" t="s">
        <v>66</v>
      </c>
      <c r="D24" s="46">
        <v>720200</v>
      </c>
      <c r="E24" s="46">
        <v>21900</v>
      </c>
      <c r="F24" s="46">
        <v>9600</v>
      </c>
      <c r="G24" s="46">
        <v>5800</v>
      </c>
      <c r="H24" s="46">
        <v>273500</v>
      </c>
      <c r="I24" s="46">
        <v>62600</v>
      </c>
      <c r="J24" s="46">
        <v>126500</v>
      </c>
      <c r="K24" s="46">
        <v>15400</v>
      </c>
      <c r="L24" s="46">
        <v>5300</v>
      </c>
      <c r="M24" s="46">
        <v>2300</v>
      </c>
      <c r="N24" s="46">
        <v>4000</v>
      </c>
      <c r="O24" s="46">
        <v>102800</v>
      </c>
      <c r="P24" s="46">
        <v>3900</v>
      </c>
      <c r="Q24" s="46">
        <v>9200</v>
      </c>
      <c r="R24" s="46">
        <v>3700</v>
      </c>
      <c r="S24" s="46">
        <v>5000</v>
      </c>
      <c r="T24" s="46">
        <v>23100</v>
      </c>
      <c r="U24" s="46">
        <v>4400</v>
      </c>
      <c r="V24" s="46">
        <v>6800</v>
      </c>
      <c r="W24" s="82">
        <v>0</v>
      </c>
      <c r="X24" s="82">
        <v>0</v>
      </c>
      <c r="Y24" s="46">
        <v>2900</v>
      </c>
      <c r="Z24" s="46">
        <v>0</v>
      </c>
      <c r="AA24" s="46">
        <v>1700</v>
      </c>
      <c r="AB24" s="46">
        <v>1700</v>
      </c>
      <c r="AC24" s="46">
        <v>500</v>
      </c>
      <c r="AD24" s="46">
        <v>0</v>
      </c>
      <c r="AE24" s="83">
        <v>27600</v>
      </c>
    </row>
    <row r="25" spans="1:31">
      <c r="A25" s="85"/>
      <c r="B25" s="49" t="s">
        <v>24</v>
      </c>
      <c r="C25" s="45" t="s">
        <v>67</v>
      </c>
      <c r="D25" s="46">
        <v>722400</v>
      </c>
      <c r="E25" s="52">
        <v>20500</v>
      </c>
      <c r="F25" s="52">
        <v>10100</v>
      </c>
      <c r="G25" s="52">
        <v>5800</v>
      </c>
      <c r="H25" s="52">
        <v>271400</v>
      </c>
      <c r="I25" s="52">
        <v>55700</v>
      </c>
      <c r="J25" s="52">
        <v>133300</v>
      </c>
      <c r="K25" s="52">
        <v>15800</v>
      </c>
      <c r="L25" s="52">
        <v>5500</v>
      </c>
      <c r="M25" s="52">
        <v>2700</v>
      </c>
      <c r="N25" s="52">
        <v>4500</v>
      </c>
      <c r="O25" s="52">
        <v>102300</v>
      </c>
      <c r="P25" s="52">
        <v>4100</v>
      </c>
      <c r="Q25" s="52">
        <v>9200</v>
      </c>
      <c r="R25" s="52">
        <v>3500</v>
      </c>
      <c r="S25" s="52">
        <v>5100</v>
      </c>
      <c r="T25" s="52">
        <v>22600</v>
      </c>
      <c r="U25" s="52">
        <v>4900</v>
      </c>
      <c r="V25" s="52">
        <v>7000</v>
      </c>
      <c r="W25" s="87">
        <v>1500</v>
      </c>
      <c r="X25" s="87">
        <v>0</v>
      </c>
      <c r="Y25" s="52">
        <v>3500</v>
      </c>
      <c r="Z25" s="52">
        <v>0</v>
      </c>
      <c r="AA25" s="52">
        <v>2500</v>
      </c>
      <c r="AB25" s="52">
        <v>2500</v>
      </c>
      <c r="AC25" s="52">
        <v>0</v>
      </c>
      <c r="AD25" s="52">
        <v>0</v>
      </c>
      <c r="AE25" s="88">
        <v>28400</v>
      </c>
    </row>
    <row r="26" spans="1:31">
      <c r="A26" s="84" t="s">
        <v>26</v>
      </c>
      <c r="B26" s="49" t="s">
        <v>27</v>
      </c>
      <c r="C26" s="45" t="s">
        <v>21</v>
      </c>
      <c r="D26" s="57">
        <v>-2200</v>
      </c>
      <c r="E26" s="57">
        <v>1400</v>
      </c>
      <c r="F26" s="57">
        <v>-500</v>
      </c>
      <c r="G26" s="57">
        <v>0</v>
      </c>
      <c r="H26" s="57">
        <v>2100</v>
      </c>
      <c r="I26" s="57">
        <v>6900</v>
      </c>
      <c r="J26" s="57">
        <v>-6800</v>
      </c>
      <c r="K26" s="57">
        <v>-400</v>
      </c>
      <c r="L26" s="57">
        <v>-200</v>
      </c>
      <c r="M26" s="57">
        <v>-400</v>
      </c>
      <c r="N26" s="57">
        <v>-500</v>
      </c>
      <c r="O26" s="57">
        <v>500</v>
      </c>
      <c r="P26" s="57">
        <v>-200</v>
      </c>
      <c r="Q26" s="57">
        <v>0</v>
      </c>
      <c r="R26" s="57">
        <v>200</v>
      </c>
      <c r="S26" s="57">
        <v>-100</v>
      </c>
      <c r="T26" s="57">
        <v>500</v>
      </c>
      <c r="U26" s="57">
        <v>-500</v>
      </c>
      <c r="V26" s="57">
        <v>-200</v>
      </c>
      <c r="W26" s="86">
        <v>-1500</v>
      </c>
      <c r="X26" s="55">
        <v>0</v>
      </c>
      <c r="Y26" s="57">
        <v>-600</v>
      </c>
      <c r="Z26" s="57">
        <v>0</v>
      </c>
      <c r="AA26" s="57">
        <v>-800</v>
      </c>
      <c r="AB26" s="57">
        <v>-800</v>
      </c>
      <c r="AC26" s="57">
        <v>500</v>
      </c>
      <c r="AD26" s="57">
        <v>0</v>
      </c>
      <c r="AE26" s="58">
        <v>-800</v>
      </c>
    </row>
    <row r="27" spans="1:31">
      <c r="A27" s="81"/>
      <c r="B27" s="67"/>
      <c r="C27" s="45" t="s">
        <v>23</v>
      </c>
      <c r="D27" s="60">
        <v>99.695459579180508</v>
      </c>
      <c r="E27" s="60">
        <v>106.82926829268294</v>
      </c>
      <c r="F27" s="60">
        <v>95.049504950495049</v>
      </c>
      <c r="G27" s="60">
        <v>100</v>
      </c>
      <c r="H27" s="60">
        <v>100.7737656595431</v>
      </c>
      <c r="I27" s="60">
        <v>112.38779174147217</v>
      </c>
      <c r="J27" s="60">
        <v>94.898724681170293</v>
      </c>
      <c r="K27" s="60">
        <v>97.468354430379748</v>
      </c>
      <c r="L27" s="60">
        <v>96.36363636363636</v>
      </c>
      <c r="M27" s="60">
        <v>85.18518518518519</v>
      </c>
      <c r="N27" s="60">
        <v>88.888888888888886</v>
      </c>
      <c r="O27" s="60">
        <v>100.48875855327468</v>
      </c>
      <c r="P27" s="60">
        <v>95.121951219512198</v>
      </c>
      <c r="Q27" s="60">
        <v>100</v>
      </c>
      <c r="R27" s="60">
        <v>105.71428571428572</v>
      </c>
      <c r="S27" s="60">
        <v>98.039215686274503</v>
      </c>
      <c r="T27" s="60">
        <v>102.21238938053096</v>
      </c>
      <c r="U27" s="60">
        <v>89.795918367346943</v>
      </c>
      <c r="V27" s="60">
        <v>97.142857142857139</v>
      </c>
      <c r="W27" s="89" t="s">
        <v>64</v>
      </c>
      <c r="X27" s="60">
        <v>0</v>
      </c>
      <c r="Y27" s="60">
        <v>82.857142857142861</v>
      </c>
      <c r="Z27" s="60">
        <v>0</v>
      </c>
      <c r="AA27" s="60">
        <v>68</v>
      </c>
      <c r="AB27" s="60">
        <v>68</v>
      </c>
      <c r="AC27" s="89" t="s">
        <v>65</v>
      </c>
      <c r="AD27" s="60">
        <v>0</v>
      </c>
      <c r="AE27" s="61">
        <v>97.183098591549296</v>
      </c>
    </row>
    <row r="28" spans="1:31">
      <c r="A28" s="68"/>
      <c r="B28" s="69"/>
      <c r="C28" s="45" t="s">
        <v>29</v>
      </c>
      <c r="D28" s="60">
        <v>100</v>
      </c>
      <c r="E28" s="60">
        <v>2.8647214854111409</v>
      </c>
      <c r="F28" s="60">
        <v>1.2997347480106101</v>
      </c>
      <c r="G28" s="60">
        <v>0.79575596816976124</v>
      </c>
      <c r="H28" s="60">
        <v>39.018567639257299</v>
      </c>
      <c r="I28" s="60">
        <v>8.5941644562334218</v>
      </c>
      <c r="J28" s="60">
        <v>17.347480106100797</v>
      </c>
      <c r="K28" s="60">
        <v>2.0159151193633953</v>
      </c>
      <c r="L28" s="60">
        <v>0.7427055702917772</v>
      </c>
      <c r="M28" s="60">
        <v>0.3183023872679045</v>
      </c>
      <c r="N28" s="60">
        <v>0.58355437665782495</v>
      </c>
      <c r="O28" s="60">
        <v>14.774535809018568</v>
      </c>
      <c r="P28" s="60">
        <v>0.55702917771883287</v>
      </c>
      <c r="Q28" s="60">
        <v>1.3262599469496021</v>
      </c>
      <c r="R28" s="60">
        <v>0.55702917771883287</v>
      </c>
      <c r="S28" s="60">
        <v>0.68965517241379315</v>
      </c>
      <c r="T28" s="60">
        <v>2.8381962864721486</v>
      </c>
      <c r="U28" s="60">
        <v>0.63660477453580899</v>
      </c>
      <c r="V28" s="60">
        <v>1.0344827586206897</v>
      </c>
      <c r="W28" s="60">
        <v>0</v>
      </c>
      <c r="X28" s="60">
        <v>0</v>
      </c>
      <c r="Y28" s="60">
        <v>0.34482758620689657</v>
      </c>
      <c r="Z28" s="60">
        <v>0</v>
      </c>
      <c r="AA28" s="60">
        <v>0.23872679045092837</v>
      </c>
      <c r="AB28" s="60">
        <v>0.3713527851458886</v>
      </c>
      <c r="AC28" s="60">
        <v>0.1326259946949602</v>
      </c>
      <c r="AD28" s="60">
        <v>0</v>
      </c>
      <c r="AE28" s="61">
        <v>2.9177718832891246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3.0408219938905861</v>
      </c>
      <c r="F29" s="73">
        <v>1.3329630658150513</v>
      </c>
      <c r="G29" s="73">
        <v>0.80533185226326021</v>
      </c>
      <c r="H29" s="73">
        <v>37.975562343793392</v>
      </c>
      <c r="I29" s="73">
        <v>8.6920299916689814</v>
      </c>
      <c r="J29" s="73">
        <v>17.564565398500417</v>
      </c>
      <c r="K29" s="73">
        <v>2.1382949180783117</v>
      </c>
      <c r="L29" s="73">
        <v>0.73590669258539287</v>
      </c>
      <c r="M29" s="73">
        <v>0.31935573451818938</v>
      </c>
      <c r="N29" s="73">
        <v>0.5554012774229381</v>
      </c>
      <c r="O29" s="73">
        <v>14.273812829769508</v>
      </c>
      <c r="P29" s="73">
        <v>0.54151624548736454</v>
      </c>
      <c r="Q29" s="73">
        <v>1.2774229380727575</v>
      </c>
      <c r="R29" s="73">
        <v>0.51374618161621777</v>
      </c>
      <c r="S29" s="73">
        <v>0.69425159677867254</v>
      </c>
      <c r="T29" s="73">
        <v>3.2074423771174669</v>
      </c>
      <c r="U29" s="73">
        <v>0.61094140516523188</v>
      </c>
      <c r="V29" s="73">
        <v>0.94418217161899476</v>
      </c>
      <c r="W29" s="73">
        <v>0</v>
      </c>
      <c r="X29" s="73">
        <v>0</v>
      </c>
      <c r="Y29" s="73">
        <v>0.4026659261316301</v>
      </c>
      <c r="Z29" s="73">
        <v>0</v>
      </c>
      <c r="AA29" s="73">
        <v>0.23604554290474869</v>
      </c>
      <c r="AB29" s="73">
        <v>0.23604554290474869</v>
      </c>
      <c r="AC29" s="73">
        <v>6.9425159677867262E-2</v>
      </c>
      <c r="AD29" s="73">
        <v>0</v>
      </c>
      <c r="AE29" s="74">
        <v>3.8322688142182724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A7" sqref="A7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３月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68</v>
      </c>
      <c r="D6" s="42">
        <v>479400</v>
      </c>
      <c r="E6" s="42">
        <v>431200</v>
      </c>
      <c r="F6" s="42">
        <v>419200</v>
      </c>
      <c r="G6" s="42">
        <v>12000</v>
      </c>
      <c r="H6" s="43">
        <v>48200</v>
      </c>
      <c r="I6" s="29"/>
      <c r="J6" s="44"/>
      <c r="K6" s="45" t="s">
        <v>69</v>
      </c>
      <c r="L6" s="46">
        <v>431200</v>
      </c>
      <c r="M6" s="46">
        <v>419200</v>
      </c>
      <c r="N6" s="46">
        <v>12000</v>
      </c>
      <c r="O6" s="46">
        <v>422600</v>
      </c>
      <c r="P6" s="46">
        <v>414600</v>
      </c>
      <c r="Q6" s="46">
        <v>8000</v>
      </c>
      <c r="R6" s="46">
        <v>8600</v>
      </c>
      <c r="S6" s="46">
        <v>4600</v>
      </c>
      <c r="T6" s="47">
        <v>4000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70</v>
      </c>
      <c r="D7" s="42">
        <v>505000</v>
      </c>
      <c r="E7" s="42">
        <v>453400</v>
      </c>
      <c r="F7" s="42">
        <v>438500</v>
      </c>
      <c r="G7" s="42">
        <v>14900</v>
      </c>
      <c r="H7" s="51">
        <v>51600</v>
      </c>
      <c r="I7" s="29"/>
      <c r="J7" s="48" t="s">
        <v>19</v>
      </c>
      <c r="K7" s="45" t="s">
        <v>70</v>
      </c>
      <c r="L7" s="46">
        <v>453400</v>
      </c>
      <c r="M7" s="46">
        <v>438500</v>
      </c>
      <c r="N7" s="46">
        <v>14900</v>
      </c>
      <c r="O7" s="46">
        <v>440200</v>
      </c>
      <c r="P7" s="52">
        <v>433600</v>
      </c>
      <c r="Q7" s="52">
        <v>6600</v>
      </c>
      <c r="R7" s="46">
        <v>13200</v>
      </c>
      <c r="S7" s="52">
        <v>4900</v>
      </c>
      <c r="T7" s="53">
        <v>8300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-25600</v>
      </c>
      <c r="E8" s="55">
        <v>-22200</v>
      </c>
      <c r="F8" s="55">
        <v>-19300</v>
      </c>
      <c r="G8" s="55">
        <v>-2900</v>
      </c>
      <c r="H8" s="56">
        <v>-3400</v>
      </c>
      <c r="I8" s="29"/>
      <c r="J8" s="48" t="s">
        <v>22</v>
      </c>
      <c r="K8" s="45" t="s">
        <v>21</v>
      </c>
      <c r="L8" s="57">
        <v>-22200</v>
      </c>
      <c r="M8" s="57">
        <v>-19300</v>
      </c>
      <c r="N8" s="57">
        <v>-2900</v>
      </c>
      <c r="O8" s="57">
        <v>-17600</v>
      </c>
      <c r="P8" s="57">
        <v>-19000</v>
      </c>
      <c r="Q8" s="57">
        <v>1400</v>
      </c>
      <c r="R8" s="57">
        <v>-4600</v>
      </c>
      <c r="S8" s="57">
        <v>-300</v>
      </c>
      <c r="T8" s="58">
        <v>-4300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94.930693069306926</v>
      </c>
      <c r="E9" s="60">
        <v>95.103661226290242</v>
      </c>
      <c r="F9" s="60">
        <v>95.598631698973776</v>
      </c>
      <c r="G9" s="60">
        <v>80.536912751677846</v>
      </c>
      <c r="H9" s="61">
        <v>93.410852713178301</v>
      </c>
      <c r="I9" s="29"/>
      <c r="J9" s="54"/>
      <c r="K9" s="45" t="s">
        <v>23</v>
      </c>
      <c r="L9" s="62">
        <v>95.103661226290242</v>
      </c>
      <c r="M9" s="62">
        <v>95.598631698973776</v>
      </c>
      <c r="N9" s="62">
        <v>80.536912751677846</v>
      </c>
      <c r="O9" s="62">
        <v>96.001817355747392</v>
      </c>
      <c r="P9" s="62">
        <v>95.618081180811814</v>
      </c>
      <c r="Q9" s="62">
        <v>121.21212121212122</v>
      </c>
      <c r="R9" s="62">
        <v>65.151515151515156</v>
      </c>
      <c r="S9" s="62">
        <v>93.877551020408163</v>
      </c>
      <c r="T9" s="63">
        <v>48.192771084337352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69</v>
      </c>
      <c r="D10" s="42">
        <v>1280800</v>
      </c>
      <c r="E10" s="42">
        <v>1152700</v>
      </c>
      <c r="F10" s="42">
        <v>1113100</v>
      </c>
      <c r="G10" s="42">
        <v>39600</v>
      </c>
      <c r="H10" s="43">
        <v>128100</v>
      </c>
      <c r="I10" s="65"/>
      <c r="J10" s="54"/>
      <c r="K10" s="45" t="s">
        <v>69</v>
      </c>
      <c r="L10" s="46">
        <v>1152700</v>
      </c>
      <c r="M10" s="46">
        <v>1113100</v>
      </c>
      <c r="N10" s="46">
        <v>39600</v>
      </c>
      <c r="O10" s="46">
        <v>1125900</v>
      </c>
      <c r="P10" s="46">
        <v>1102900</v>
      </c>
      <c r="Q10" s="46">
        <v>23000</v>
      </c>
      <c r="R10" s="46">
        <v>26800</v>
      </c>
      <c r="S10" s="46">
        <v>10200</v>
      </c>
      <c r="T10" s="47">
        <v>16600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70</v>
      </c>
      <c r="D11" s="42">
        <v>1309300</v>
      </c>
      <c r="E11" s="42">
        <v>1176600</v>
      </c>
      <c r="F11" s="42">
        <v>1133300</v>
      </c>
      <c r="G11" s="42">
        <v>43300</v>
      </c>
      <c r="H11" s="43">
        <v>132700</v>
      </c>
      <c r="I11" s="29"/>
      <c r="J11" s="48" t="s">
        <v>25</v>
      </c>
      <c r="K11" s="45" t="s">
        <v>70</v>
      </c>
      <c r="L11" s="46">
        <v>1176600</v>
      </c>
      <c r="M11" s="46">
        <v>1133300</v>
      </c>
      <c r="N11" s="46">
        <v>43300</v>
      </c>
      <c r="O11" s="46">
        <v>1144500</v>
      </c>
      <c r="P11" s="46">
        <v>1122900</v>
      </c>
      <c r="Q11" s="46">
        <v>21600</v>
      </c>
      <c r="R11" s="46">
        <v>32100</v>
      </c>
      <c r="S11" s="46">
        <v>10400</v>
      </c>
      <c r="T11" s="47">
        <v>21700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-28500</v>
      </c>
      <c r="E12" s="55">
        <v>-23900</v>
      </c>
      <c r="F12" s="55">
        <v>-20200</v>
      </c>
      <c r="G12" s="55">
        <v>-3700</v>
      </c>
      <c r="H12" s="56">
        <v>-4600</v>
      </c>
      <c r="I12" s="29"/>
      <c r="J12" s="48" t="s">
        <v>28</v>
      </c>
      <c r="K12" s="45" t="s">
        <v>21</v>
      </c>
      <c r="L12" s="57">
        <v>-23900</v>
      </c>
      <c r="M12" s="57">
        <v>-20200</v>
      </c>
      <c r="N12" s="57">
        <v>-3700</v>
      </c>
      <c r="O12" s="57">
        <v>-18600</v>
      </c>
      <c r="P12" s="57">
        <v>-20000</v>
      </c>
      <c r="Q12" s="57">
        <v>1400</v>
      </c>
      <c r="R12" s="57">
        <v>-5300</v>
      </c>
      <c r="S12" s="57">
        <v>-200</v>
      </c>
      <c r="T12" s="58">
        <v>-5100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97.823264339723508</v>
      </c>
      <c r="E13" s="60">
        <v>97.968723440421556</v>
      </c>
      <c r="F13" s="60">
        <v>98.217594635136322</v>
      </c>
      <c r="G13" s="60">
        <v>91.454965357967666</v>
      </c>
      <c r="H13" s="61">
        <v>96.533534287867369</v>
      </c>
      <c r="I13" s="29"/>
      <c r="J13" s="66"/>
      <c r="K13" s="45" t="s">
        <v>23</v>
      </c>
      <c r="L13" s="60">
        <v>97.968723440421556</v>
      </c>
      <c r="M13" s="60">
        <v>98.217594635136322</v>
      </c>
      <c r="N13" s="60">
        <v>91.454965357967666</v>
      </c>
      <c r="O13" s="60">
        <v>98.374836173001313</v>
      </c>
      <c r="P13" s="60">
        <v>98.218897497550984</v>
      </c>
      <c r="Q13" s="60">
        <v>106.4814814814815</v>
      </c>
      <c r="R13" s="60">
        <v>83.489096573208727</v>
      </c>
      <c r="S13" s="60">
        <v>98.076923076923066</v>
      </c>
      <c r="T13" s="61">
        <v>76.497695852534562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89.945765540258662</v>
      </c>
      <c r="F14" s="60">
        <v>87.442636629119733</v>
      </c>
      <c r="G14" s="60">
        <v>2.5031289111389237</v>
      </c>
      <c r="H14" s="61">
        <v>10.054234459741343</v>
      </c>
      <c r="I14" s="29"/>
      <c r="J14" s="39"/>
      <c r="K14" s="45" t="s">
        <v>29</v>
      </c>
      <c r="L14" s="60">
        <v>100</v>
      </c>
      <c r="M14" s="60">
        <v>97.217068645640069</v>
      </c>
      <c r="N14" s="60">
        <v>2.7829313543599259</v>
      </c>
      <c r="O14" s="60">
        <v>98.005565862708721</v>
      </c>
      <c r="P14" s="60">
        <v>96.150278293135443</v>
      </c>
      <c r="Q14" s="60">
        <v>1.855287569573284</v>
      </c>
      <c r="R14" s="60">
        <v>1.9944341372912802</v>
      </c>
      <c r="S14" s="60">
        <v>1.0667903525046383</v>
      </c>
      <c r="T14" s="61">
        <v>0.927643784786642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89.998438475952526</v>
      </c>
      <c r="F15" s="73">
        <v>86.906620861961272</v>
      </c>
      <c r="G15" s="73">
        <v>3.0918176139912554</v>
      </c>
      <c r="H15" s="74">
        <v>10.001561524047469</v>
      </c>
      <c r="I15" s="29"/>
      <c r="J15" s="75" t="s">
        <v>30</v>
      </c>
      <c r="K15" s="72" t="s">
        <v>31</v>
      </c>
      <c r="L15" s="73">
        <v>100</v>
      </c>
      <c r="M15" s="73">
        <v>96.564587490240299</v>
      </c>
      <c r="N15" s="73">
        <v>3.4354125097596944</v>
      </c>
      <c r="O15" s="73">
        <v>97.67502385703132</v>
      </c>
      <c r="P15" s="73">
        <v>95.679708510453722</v>
      </c>
      <c r="Q15" s="73">
        <v>1.9953153465776006</v>
      </c>
      <c r="R15" s="73">
        <v>2.3249761429686822</v>
      </c>
      <c r="S15" s="73">
        <v>0.88487897978658803</v>
      </c>
      <c r="T15" s="74">
        <v>1.4400971631820942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69</v>
      </c>
      <c r="D20" s="46">
        <v>431200</v>
      </c>
      <c r="E20" s="46">
        <v>12200</v>
      </c>
      <c r="F20" s="46">
        <v>5900</v>
      </c>
      <c r="G20" s="46">
        <v>4000</v>
      </c>
      <c r="H20" s="46">
        <v>173800</v>
      </c>
      <c r="I20" s="46">
        <v>37300</v>
      </c>
      <c r="J20" s="46">
        <v>75800</v>
      </c>
      <c r="K20" s="46">
        <v>8800</v>
      </c>
      <c r="L20" s="46">
        <v>3100</v>
      </c>
      <c r="M20" s="46">
        <v>1300</v>
      </c>
      <c r="N20" s="46">
        <v>2600</v>
      </c>
      <c r="O20" s="46">
        <v>57700</v>
      </c>
      <c r="P20" s="46">
        <v>2400</v>
      </c>
      <c r="Q20" s="46">
        <v>4200</v>
      </c>
      <c r="R20" s="46">
        <v>2400</v>
      </c>
      <c r="S20" s="46">
        <v>2900</v>
      </c>
      <c r="T20" s="46">
        <v>14500</v>
      </c>
      <c r="U20" s="46">
        <v>2600</v>
      </c>
      <c r="V20" s="46">
        <v>3200</v>
      </c>
      <c r="W20" s="82">
        <v>0</v>
      </c>
      <c r="X20" s="82">
        <v>0</v>
      </c>
      <c r="Y20" s="46">
        <v>1900</v>
      </c>
      <c r="Z20" s="46">
        <v>0</v>
      </c>
      <c r="AA20" s="46">
        <v>1000</v>
      </c>
      <c r="AB20" s="46">
        <v>1600</v>
      </c>
      <c r="AC20" s="46">
        <v>0</v>
      </c>
      <c r="AD20" s="52">
        <v>0</v>
      </c>
      <c r="AE20" s="83">
        <v>12000</v>
      </c>
    </row>
    <row r="21" spans="1:31">
      <c r="A21" s="84" t="s">
        <v>17</v>
      </c>
      <c r="B21" s="49" t="s">
        <v>18</v>
      </c>
      <c r="C21" s="45" t="s">
        <v>70</v>
      </c>
      <c r="D21" s="46">
        <v>453400</v>
      </c>
      <c r="E21" s="46">
        <v>12700</v>
      </c>
      <c r="F21" s="46">
        <v>5800</v>
      </c>
      <c r="G21" s="46">
        <v>3300</v>
      </c>
      <c r="H21" s="46">
        <v>174500</v>
      </c>
      <c r="I21" s="46">
        <v>37000</v>
      </c>
      <c r="J21" s="46">
        <v>87600</v>
      </c>
      <c r="K21" s="46">
        <v>8900</v>
      </c>
      <c r="L21" s="46">
        <v>3300</v>
      </c>
      <c r="M21" s="46">
        <v>1500</v>
      </c>
      <c r="N21" s="46">
        <v>2700</v>
      </c>
      <c r="O21" s="46">
        <v>61300</v>
      </c>
      <c r="P21" s="46">
        <v>2600</v>
      </c>
      <c r="Q21" s="46">
        <v>5500</v>
      </c>
      <c r="R21" s="46">
        <v>2300</v>
      </c>
      <c r="S21" s="46">
        <v>3200</v>
      </c>
      <c r="T21" s="46">
        <v>14400</v>
      </c>
      <c r="U21" s="46">
        <v>2600</v>
      </c>
      <c r="V21" s="46">
        <v>3100</v>
      </c>
      <c r="W21" s="82">
        <v>1500</v>
      </c>
      <c r="X21" s="82">
        <v>0</v>
      </c>
      <c r="Y21" s="46">
        <v>2100</v>
      </c>
      <c r="Z21" s="46">
        <v>0</v>
      </c>
      <c r="AA21" s="46">
        <v>900</v>
      </c>
      <c r="AB21" s="46">
        <v>1700</v>
      </c>
      <c r="AC21" s="46">
        <v>0</v>
      </c>
      <c r="AD21" s="52">
        <v>0</v>
      </c>
      <c r="AE21" s="83">
        <v>14900</v>
      </c>
    </row>
    <row r="22" spans="1:31">
      <c r="A22" s="85"/>
      <c r="B22" s="49" t="s">
        <v>20</v>
      </c>
      <c r="C22" s="45" t="s">
        <v>21</v>
      </c>
      <c r="D22" s="57">
        <v>-22200</v>
      </c>
      <c r="E22" s="57">
        <v>-500</v>
      </c>
      <c r="F22" s="57">
        <v>100</v>
      </c>
      <c r="G22" s="57">
        <v>700</v>
      </c>
      <c r="H22" s="57">
        <v>-700</v>
      </c>
      <c r="I22" s="57">
        <v>300</v>
      </c>
      <c r="J22" s="57">
        <v>-11800</v>
      </c>
      <c r="K22" s="57">
        <v>-100</v>
      </c>
      <c r="L22" s="57">
        <v>-200</v>
      </c>
      <c r="M22" s="57">
        <v>-200</v>
      </c>
      <c r="N22" s="57">
        <v>-100</v>
      </c>
      <c r="O22" s="57">
        <v>-3600</v>
      </c>
      <c r="P22" s="57">
        <v>-200</v>
      </c>
      <c r="Q22" s="57">
        <v>-1300</v>
      </c>
      <c r="R22" s="57">
        <v>100</v>
      </c>
      <c r="S22" s="57">
        <v>-300</v>
      </c>
      <c r="T22" s="57">
        <v>100</v>
      </c>
      <c r="U22" s="57">
        <v>0</v>
      </c>
      <c r="V22" s="57">
        <v>100</v>
      </c>
      <c r="W22" s="86">
        <v>-1500</v>
      </c>
      <c r="X22" s="55">
        <v>0</v>
      </c>
      <c r="Y22" s="57">
        <v>-200</v>
      </c>
      <c r="Z22" s="57">
        <v>0</v>
      </c>
      <c r="AA22" s="57">
        <v>100</v>
      </c>
      <c r="AB22" s="57">
        <v>-100</v>
      </c>
      <c r="AC22" s="57">
        <v>0</v>
      </c>
      <c r="AD22" s="57">
        <v>0</v>
      </c>
      <c r="AE22" s="58">
        <v>-2900</v>
      </c>
    </row>
    <row r="23" spans="1:31">
      <c r="A23" s="85"/>
      <c r="B23" s="59"/>
      <c r="C23" s="45" t="s">
        <v>23</v>
      </c>
      <c r="D23" s="62">
        <v>95.103661226290242</v>
      </c>
      <c r="E23" s="62">
        <v>96.062992125984252</v>
      </c>
      <c r="F23" s="62">
        <v>101.72413793103448</v>
      </c>
      <c r="G23" s="62">
        <v>121.21212121212122</v>
      </c>
      <c r="H23" s="62">
        <v>99.598853868194851</v>
      </c>
      <c r="I23" s="62">
        <v>100.81081081081081</v>
      </c>
      <c r="J23" s="62">
        <v>86.529680365296798</v>
      </c>
      <c r="K23" s="62">
        <v>98.876404494382015</v>
      </c>
      <c r="L23" s="62">
        <v>93.939393939393938</v>
      </c>
      <c r="M23" s="62">
        <v>86.666666666666671</v>
      </c>
      <c r="N23" s="62">
        <v>96.296296296296291</v>
      </c>
      <c r="O23" s="62">
        <v>94.127243066884176</v>
      </c>
      <c r="P23" s="62">
        <v>92.307692307692307</v>
      </c>
      <c r="Q23" s="62">
        <v>76.363636363636374</v>
      </c>
      <c r="R23" s="62">
        <v>104.34782608695652</v>
      </c>
      <c r="S23" s="62">
        <v>90.625</v>
      </c>
      <c r="T23" s="62">
        <v>100.69444444444444</v>
      </c>
      <c r="U23" s="62">
        <v>100</v>
      </c>
      <c r="V23" s="62">
        <v>103.2258064516129</v>
      </c>
      <c r="W23" s="89" t="s">
        <v>64</v>
      </c>
      <c r="X23" s="60">
        <v>0</v>
      </c>
      <c r="Y23" s="60">
        <v>90.476190476190482</v>
      </c>
      <c r="Z23" s="60">
        <v>0</v>
      </c>
      <c r="AA23" s="60">
        <v>111.11111111111111</v>
      </c>
      <c r="AB23" s="60">
        <v>94.117647058823522</v>
      </c>
      <c r="AC23" s="60">
        <v>0</v>
      </c>
      <c r="AD23" s="60">
        <v>0</v>
      </c>
      <c r="AE23" s="63">
        <v>80.536912751677846</v>
      </c>
    </row>
    <row r="24" spans="1:31">
      <c r="A24" s="85"/>
      <c r="B24" s="64"/>
      <c r="C24" s="45" t="s">
        <v>69</v>
      </c>
      <c r="D24" s="46">
        <v>1152700</v>
      </c>
      <c r="E24" s="46">
        <v>34100</v>
      </c>
      <c r="F24" s="46">
        <v>15500</v>
      </c>
      <c r="G24" s="46">
        <v>9800</v>
      </c>
      <c r="H24" s="46">
        <v>447300</v>
      </c>
      <c r="I24" s="46">
        <v>99900</v>
      </c>
      <c r="J24" s="46">
        <v>202300</v>
      </c>
      <c r="K24" s="46">
        <v>24200</v>
      </c>
      <c r="L24" s="46">
        <v>8400</v>
      </c>
      <c r="M24" s="46">
        <v>3600</v>
      </c>
      <c r="N24" s="46">
        <v>6600</v>
      </c>
      <c r="O24" s="46">
        <v>160500</v>
      </c>
      <c r="P24" s="46">
        <v>6300</v>
      </c>
      <c r="Q24" s="46">
        <v>13400</v>
      </c>
      <c r="R24" s="46">
        <v>6100</v>
      </c>
      <c r="S24" s="46">
        <v>7900</v>
      </c>
      <c r="T24" s="46">
        <v>37600</v>
      </c>
      <c r="U24" s="46">
        <v>7000</v>
      </c>
      <c r="V24" s="46">
        <v>10000</v>
      </c>
      <c r="W24" s="82">
        <v>0</v>
      </c>
      <c r="X24" s="82">
        <v>0</v>
      </c>
      <c r="Y24" s="46">
        <v>4800</v>
      </c>
      <c r="Z24" s="46">
        <v>0</v>
      </c>
      <c r="AA24" s="46">
        <v>2700</v>
      </c>
      <c r="AB24" s="46">
        <v>4600</v>
      </c>
      <c r="AC24" s="46">
        <v>500</v>
      </c>
      <c r="AD24" s="46">
        <v>0</v>
      </c>
      <c r="AE24" s="83">
        <v>39600</v>
      </c>
    </row>
    <row r="25" spans="1:31">
      <c r="A25" s="85"/>
      <c r="B25" s="49" t="s">
        <v>24</v>
      </c>
      <c r="C25" s="45" t="s">
        <v>70</v>
      </c>
      <c r="D25" s="46">
        <v>1176600</v>
      </c>
      <c r="E25" s="52">
        <v>33200</v>
      </c>
      <c r="F25" s="52">
        <v>15900</v>
      </c>
      <c r="G25" s="52">
        <v>9100</v>
      </c>
      <c r="H25" s="52">
        <v>445900</v>
      </c>
      <c r="I25" s="52">
        <v>92700</v>
      </c>
      <c r="J25" s="52">
        <v>220900</v>
      </c>
      <c r="K25" s="52">
        <v>24700</v>
      </c>
      <c r="L25" s="52">
        <v>8800</v>
      </c>
      <c r="M25" s="52">
        <v>4200</v>
      </c>
      <c r="N25" s="52">
        <v>7200</v>
      </c>
      <c r="O25" s="52">
        <v>163600</v>
      </c>
      <c r="P25" s="52">
        <v>6700</v>
      </c>
      <c r="Q25" s="52">
        <v>14700</v>
      </c>
      <c r="R25" s="52">
        <v>5800</v>
      </c>
      <c r="S25" s="52">
        <v>8300</v>
      </c>
      <c r="T25" s="52">
        <v>37000</v>
      </c>
      <c r="U25" s="52">
        <v>7500</v>
      </c>
      <c r="V25" s="52">
        <v>10100</v>
      </c>
      <c r="W25" s="87">
        <v>3000</v>
      </c>
      <c r="X25" s="87">
        <v>0</v>
      </c>
      <c r="Y25" s="52">
        <v>5600</v>
      </c>
      <c r="Z25" s="52">
        <v>0</v>
      </c>
      <c r="AA25" s="52">
        <v>3400</v>
      </c>
      <c r="AB25" s="52">
        <v>5000</v>
      </c>
      <c r="AC25" s="52">
        <v>0</v>
      </c>
      <c r="AD25" s="52">
        <v>0</v>
      </c>
      <c r="AE25" s="88">
        <v>43300</v>
      </c>
    </row>
    <row r="26" spans="1:31">
      <c r="A26" s="84" t="s">
        <v>26</v>
      </c>
      <c r="B26" s="49" t="s">
        <v>27</v>
      </c>
      <c r="C26" s="45" t="s">
        <v>21</v>
      </c>
      <c r="D26" s="57">
        <v>-23900</v>
      </c>
      <c r="E26" s="57">
        <v>900</v>
      </c>
      <c r="F26" s="57">
        <v>-400</v>
      </c>
      <c r="G26" s="57">
        <v>700</v>
      </c>
      <c r="H26" s="57">
        <v>1400</v>
      </c>
      <c r="I26" s="57">
        <v>7200</v>
      </c>
      <c r="J26" s="57">
        <v>-18600</v>
      </c>
      <c r="K26" s="57">
        <v>-500</v>
      </c>
      <c r="L26" s="57">
        <v>-400</v>
      </c>
      <c r="M26" s="57">
        <v>-600</v>
      </c>
      <c r="N26" s="57">
        <v>-600</v>
      </c>
      <c r="O26" s="57">
        <v>-3100</v>
      </c>
      <c r="P26" s="57">
        <v>-400</v>
      </c>
      <c r="Q26" s="57">
        <v>-1300</v>
      </c>
      <c r="R26" s="57">
        <v>300</v>
      </c>
      <c r="S26" s="57">
        <v>-400</v>
      </c>
      <c r="T26" s="57">
        <v>600</v>
      </c>
      <c r="U26" s="57">
        <v>-500</v>
      </c>
      <c r="V26" s="57">
        <v>-100</v>
      </c>
      <c r="W26" s="86">
        <v>-3000</v>
      </c>
      <c r="X26" s="55">
        <v>0</v>
      </c>
      <c r="Y26" s="57">
        <v>-800</v>
      </c>
      <c r="Z26" s="57">
        <v>0</v>
      </c>
      <c r="AA26" s="57">
        <v>-700</v>
      </c>
      <c r="AB26" s="57">
        <v>-400</v>
      </c>
      <c r="AC26" s="57">
        <v>500</v>
      </c>
      <c r="AD26" s="57">
        <v>0</v>
      </c>
      <c r="AE26" s="58">
        <v>-3700</v>
      </c>
    </row>
    <row r="27" spans="1:31">
      <c r="A27" s="81"/>
      <c r="B27" s="67"/>
      <c r="C27" s="45" t="s">
        <v>23</v>
      </c>
      <c r="D27" s="60">
        <v>97.968723440421556</v>
      </c>
      <c r="E27" s="60">
        <v>102.71084337349396</v>
      </c>
      <c r="F27" s="60">
        <v>97.484276729559753</v>
      </c>
      <c r="G27" s="60">
        <v>107.69230769230769</v>
      </c>
      <c r="H27" s="60">
        <v>100.31397174254317</v>
      </c>
      <c r="I27" s="60">
        <v>107.76699029126213</v>
      </c>
      <c r="J27" s="60">
        <v>91.579900407424176</v>
      </c>
      <c r="K27" s="60">
        <v>97.97570850202429</v>
      </c>
      <c r="L27" s="60">
        <v>95.454545454545453</v>
      </c>
      <c r="M27" s="60">
        <v>85.714285714285708</v>
      </c>
      <c r="N27" s="60">
        <v>91.666666666666657</v>
      </c>
      <c r="O27" s="60">
        <v>98.105134474327627</v>
      </c>
      <c r="P27" s="60">
        <v>94.029850746268664</v>
      </c>
      <c r="Q27" s="60">
        <v>91.156462585034021</v>
      </c>
      <c r="R27" s="60">
        <v>105.17241379310344</v>
      </c>
      <c r="S27" s="60">
        <v>95.180722891566262</v>
      </c>
      <c r="T27" s="60">
        <v>101.62162162162163</v>
      </c>
      <c r="U27" s="60">
        <v>93.333333333333329</v>
      </c>
      <c r="V27" s="60">
        <v>99.009900990099013</v>
      </c>
      <c r="W27" s="89" t="s">
        <v>64</v>
      </c>
      <c r="X27" s="60">
        <v>0</v>
      </c>
      <c r="Y27" s="60">
        <v>85.714285714285708</v>
      </c>
      <c r="Z27" s="60">
        <v>0</v>
      </c>
      <c r="AA27" s="60">
        <v>79.411764705882348</v>
      </c>
      <c r="AB27" s="60">
        <v>92</v>
      </c>
      <c r="AC27" s="89" t="s">
        <v>65</v>
      </c>
      <c r="AD27" s="60">
        <v>0</v>
      </c>
      <c r="AE27" s="61">
        <v>91.454965357967666</v>
      </c>
    </row>
    <row r="28" spans="1:31">
      <c r="A28" s="68"/>
      <c r="B28" s="69"/>
      <c r="C28" s="45" t="s">
        <v>29</v>
      </c>
      <c r="D28" s="60">
        <v>100</v>
      </c>
      <c r="E28" s="60">
        <v>2.829313543599258</v>
      </c>
      <c r="F28" s="60">
        <v>1.3682745825602969</v>
      </c>
      <c r="G28" s="60">
        <v>0.927643784786642</v>
      </c>
      <c r="H28" s="60">
        <v>40.306122448979593</v>
      </c>
      <c r="I28" s="60">
        <v>8.6502782931354361</v>
      </c>
      <c r="J28" s="60">
        <v>17.578849721706867</v>
      </c>
      <c r="K28" s="60">
        <v>2.0408163265306123</v>
      </c>
      <c r="L28" s="60">
        <v>0.71892393320964754</v>
      </c>
      <c r="M28" s="60">
        <v>0.30148423005565861</v>
      </c>
      <c r="N28" s="60">
        <v>0.60296846011131722</v>
      </c>
      <c r="O28" s="60">
        <v>13.381261595547308</v>
      </c>
      <c r="P28" s="60">
        <v>0.55658627087198509</v>
      </c>
      <c r="Q28" s="60">
        <v>0.97402597402597402</v>
      </c>
      <c r="R28" s="60">
        <v>0.55658627087198509</v>
      </c>
      <c r="S28" s="60">
        <v>0.67254174397031541</v>
      </c>
      <c r="T28" s="60">
        <v>3.3627087198515775</v>
      </c>
      <c r="U28" s="60">
        <v>0.60296846011131722</v>
      </c>
      <c r="V28" s="60">
        <v>0.7421150278293136</v>
      </c>
      <c r="W28" s="60">
        <v>0</v>
      </c>
      <c r="X28" s="60">
        <v>0</v>
      </c>
      <c r="Y28" s="60">
        <v>0.44063079777365488</v>
      </c>
      <c r="Z28" s="60">
        <v>0</v>
      </c>
      <c r="AA28" s="60">
        <v>0.2319109461966605</v>
      </c>
      <c r="AB28" s="60">
        <v>0.3710575139146568</v>
      </c>
      <c r="AC28" s="60">
        <v>0</v>
      </c>
      <c r="AD28" s="60">
        <v>0</v>
      </c>
      <c r="AE28" s="61">
        <v>2.7829313543599259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2.9582718834041817</v>
      </c>
      <c r="F29" s="73">
        <v>1.3446690379109916</v>
      </c>
      <c r="G29" s="73">
        <v>0.85017784332436885</v>
      </c>
      <c r="H29" s="73">
        <v>38.80454584887655</v>
      </c>
      <c r="I29" s="73">
        <v>8.6666088314392287</v>
      </c>
      <c r="J29" s="73">
        <v>17.550099765767328</v>
      </c>
      <c r="K29" s="73">
        <v>2.0994187559642579</v>
      </c>
      <c r="L29" s="73">
        <v>0.72872386570660186</v>
      </c>
      <c r="M29" s="73">
        <v>0.31231022815997223</v>
      </c>
      <c r="N29" s="73">
        <v>0.5725687516266158</v>
      </c>
      <c r="O29" s="73">
        <v>13.923831005465429</v>
      </c>
      <c r="P29" s="73">
        <v>0.54654289927995137</v>
      </c>
      <c r="Q29" s="73">
        <v>1.1624880714843411</v>
      </c>
      <c r="R29" s="73">
        <v>0.52919233104884189</v>
      </c>
      <c r="S29" s="73">
        <v>0.68534744512882795</v>
      </c>
      <c r="T29" s="73">
        <v>3.2619068274485992</v>
      </c>
      <c r="U29" s="73">
        <v>0.60726988808883486</v>
      </c>
      <c r="V29" s="73">
        <v>0.86752841155547844</v>
      </c>
      <c r="W29" s="73">
        <v>0</v>
      </c>
      <c r="X29" s="73">
        <v>0</v>
      </c>
      <c r="Y29" s="73">
        <v>0.41641363754662969</v>
      </c>
      <c r="Z29" s="73">
        <v>0</v>
      </c>
      <c r="AA29" s="73">
        <v>0.23423267111997917</v>
      </c>
      <c r="AB29" s="73">
        <v>0.3990630693155201</v>
      </c>
      <c r="AC29" s="73">
        <v>4.3376420577773918E-2</v>
      </c>
      <c r="AD29" s="73">
        <v>0</v>
      </c>
      <c r="AE29" s="74">
        <v>3.4354125097596944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A7" sqref="A7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４月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71</v>
      </c>
      <c r="D6" s="42">
        <v>423000</v>
      </c>
      <c r="E6" s="42">
        <v>382000</v>
      </c>
      <c r="F6" s="42">
        <v>366500</v>
      </c>
      <c r="G6" s="42">
        <v>15500</v>
      </c>
      <c r="H6" s="43">
        <v>41000</v>
      </c>
      <c r="I6" s="29"/>
      <c r="J6" s="44"/>
      <c r="K6" s="45" t="s">
        <v>72</v>
      </c>
      <c r="L6" s="46">
        <v>382000</v>
      </c>
      <c r="M6" s="46">
        <v>366500</v>
      </c>
      <c r="N6" s="46">
        <v>15500</v>
      </c>
      <c r="O6" s="46">
        <v>372700</v>
      </c>
      <c r="P6" s="46">
        <v>363100</v>
      </c>
      <c r="Q6" s="46">
        <v>9600</v>
      </c>
      <c r="R6" s="46">
        <v>9300</v>
      </c>
      <c r="S6" s="46">
        <v>3400</v>
      </c>
      <c r="T6" s="47">
        <v>5900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73</v>
      </c>
      <c r="D7" s="42">
        <v>385700</v>
      </c>
      <c r="E7" s="42">
        <v>347800</v>
      </c>
      <c r="F7" s="42">
        <v>330800</v>
      </c>
      <c r="G7" s="42">
        <v>17000</v>
      </c>
      <c r="H7" s="51">
        <v>37900</v>
      </c>
      <c r="I7" s="29"/>
      <c r="J7" s="48" t="s">
        <v>19</v>
      </c>
      <c r="K7" s="45" t="s">
        <v>73</v>
      </c>
      <c r="L7" s="46">
        <v>347800</v>
      </c>
      <c r="M7" s="46">
        <v>330800</v>
      </c>
      <c r="N7" s="46">
        <v>17000</v>
      </c>
      <c r="O7" s="46">
        <v>337200</v>
      </c>
      <c r="P7" s="52">
        <v>328000</v>
      </c>
      <c r="Q7" s="52">
        <v>9200</v>
      </c>
      <c r="R7" s="46">
        <v>10600</v>
      </c>
      <c r="S7" s="52">
        <v>2800</v>
      </c>
      <c r="T7" s="53">
        <v>7800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37300</v>
      </c>
      <c r="E8" s="55">
        <v>34200</v>
      </c>
      <c r="F8" s="55">
        <v>35700</v>
      </c>
      <c r="G8" s="55">
        <v>-1500</v>
      </c>
      <c r="H8" s="56">
        <v>3100</v>
      </c>
      <c r="I8" s="29"/>
      <c r="J8" s="48" t="s">
        <v>22</v>
      </c>
      <c r="K8" s="45" t="s">
        <v>21</v>
      </c>
      <c r="L8" s="57">
        <v>34200</v>
      </c>
      <c r="M8" s="57">
        <v>35700</v>
      </c>
      <c r="N8" s="57">
        <v>-1500</v>
      </c>
      <c r="O8" s="57">
        <v>35500</v>
      </c>
      <c r="P8" s="57">
        <v>35100</v>
      </c>
      <c r="Q8" s="57">
        <v>400</v>
      </c>
      <c r="R8" s="57">
        <v>-1300</v>
      </c>
      <c r="S8" s="57">
        <v>600</v>
      </c>
      <c r="T8" s="58">
        <v>-1900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109.67072854550169</v>
      </c>
      <c r="E9" s="60">
        <v>109.83323749281195</v>
      </c>
      <c r="F9" s="60">
        <v>110.79201934703748</v>
      </c>
      <c r="G9" s="60">
        <v>91.17647058823529</v>
      </c>
      <c r="H9" s="61">
        <v>108.17941952506595</v>
      </c>
      <c r="I9" s="29"/>
      <c r="J9" s="54"/>
      <c r="K9" s="45" t="s">
        <v>23</v>
      </c>
      <c r="L9" s="62">
        <v>109.83323749281195</v>
      </c>
      <c r="M9" s="62">
        <v>110.79201934703748</v>
      </c>
      <c r="N9" s="62">
        <v>91.17647058823529</v>
      </c>
      <c r="O9" s="62">
        <v>110.52787663107948</v>
      </c>
      <c r="P9" s="62">
        <v>110.70121951219511</v>
      </c>
      <c r="Q9" s="62">
        <v>104.34782608695652</v>
      </c>
      <c r="R9" s="62">
        <v>87.735849056603783</v>
      </c>
      <c r="S9" s="62">
        <v>121.42857142857142</v>
      </c>
      <c r="T9" s="63">
        <v>75.641025641025635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72</v>
      </c>
      <c r="D10" s="42">
        <v>1703800</v>
      </c>
      <c r="E10" s="42">
        <v>1534700</v>
      </c>
      <c r="F10" s="42">
        <v>1479600</v>
      </c>
      <c r="G10" s="42">
        <v>55100</v>
      </c>
      <c r="H10" s="43">
        <v>169100</v>
      </c>
      <c r="I10" s="65"/>
      <c r="J10" s="54"/>
      <c r="K10" s="45" t="s">
        <v>72</v>
      </c>
      <c r="L10" s="46">
        <v>1534700</v>
      </c>
      <c r="M10" s="46">
        <v>1479600</v>
      </c>
      <c r="N10" s="46">
        <v>55100</v>
      </c>
      <c r="O10" s="46">
        <v>1498600</v>
      </c>
      <c r="P10" s="46">
        <v>1466000</v>
      </c>
      <c r="Q10" s="46">
        <v>32600</v>
      </c>
      <c r="R10" s="46">
        <v>36100</v>
      </c>
      <c r="S10" s="46">
        <v>13600</v>
      </c>
      <c r="T10" s="47">
        <v>22500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73</v>
      </c>
      <c r="D11" s="42">
        <v>1695000</v>
      </c>
      <c r="E11" s="42">
        <v>1524400</v>
      </c>
      <c r="F11" s="42">
        <v>1464100</v>
      </c>
      <c r="G11" s="42">
        <v>60300</v>
      </c>
      <c r="H11" s="43">
        <v>170600</v>
      </c>
      <c r="I11" s="29"/>
      <c r="J11" s="48" t="s">
        <v>25</v>
      </c>
      <c r="K11" s="45" t="s">
        <v>73</v>
      </c>
      <c r="L11" s="46">
        <v>1524400</v>
      </c>
      <c r="M11" s="46">
        <v>1464100</v>
      </c>
      <c r="N11" s="46">
        <v>60300</v>
      </c>
      <c r="O11" s="46">
        <v>1481700</v>
      </c>
      <c r="P11" s="46">
        <v>1450900</v>
      </c>
      <c r="Q11" s="46">
        <v>30800</v>
      </c>
      <c r="R11" s="46">
        <v>42700</v>
      </c>
      <c r="S11" s="46">
        <v>13200</v>
      </c>
      <c r="T11" s="47">
        <v>29500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8800</v>
      </c>
      <c r="E12" s="55">
        <v>10300</v>
      </c>
      <c r="F12" s="55">
        <v>15500</v>
      </c>
      <c r="G12" s="55">
        <v>-5200</v>
      </c>
      <c r="H12" s="56">
        <v>-1500</v>
      </c>
      <c r="I12" s="29"/>
      <c r="J12" s="48" t="s">
        <v>28</v>
      </c>
      <c r="K12" s="45" t="s">
        <v>21</v>
      </c>
      <c r="L12" s="57">
        <v>10300</v>
      </c>
      <c r="M12" s="57">
        <v>15500</v>
      </c>
      <c r="N12" s="57">
        <v>-5200</v>
      </c>
      <c r="O12" s="57">
        <v>16900</v>
      </c>
      <c r="P12" s="57">
        <v>15100</v>
      </c>
      <c r="Q12" s="57">
        <v>1800</v>
      </c>
      <c r="R12" s="57">
        <v>-6600</v>
      </c>
      <c r="S12" s="57">
        <v>400</v>
      </c>
      <c r="T12" s="58">
        <v>-7000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100.51917404129793</v>
      </c>
      <c r="E13" s="60">
        <v>100.67567567567568</v>
      </c>
      <c r="F13" s="60">
        <v>101.05867085581586</v>
      </c>
      <c r="G13" s="60">
        <v>91.376451077943614</v>
      </c>
      <c r="H13" s="61">
        <v>99.120750293083233</v>
      </c>
      <c r="I13" s="29"/>
      <c r="J13" s="66"/>
      <c r="K13" s="45" t="s">
        <v>23</v>
      </c>
      <c r="L13" s="60">
        <v>100.67567567567568</v>
      </c>
      <c r="M13" s="60">
        <v>101.05867085581586</v>
      </c>
      <c r="N13" s="60">
        <v>91.376451077943614</v>
      </c>
      <c r="O13" s="60">
        <v>101.14058176418979</v>
      </c>
      <c r="P13" s="60">
        <v>101.04073333792817</v>
      </c>
      <c r="Q13" s="60">
        <v>105.84415584415585</v>
      </c>
      <c r="R13" s="60">
        <v>84.543325526932094</v>
      </c>
      <c r="S13" s="60">
        <v>103.03030303030303</v>
      </c>
      <c r="T13" s="61">
        <v>76.271186440677965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90.307328605200937</v>
      </c>
      <c r="F14" s="60">
        <v>86.643026004728128</v>
      </c>
      <c r="G14" s="60">
        <v>3.664302600472813</v>
      </c>
      <c r="H14" s="61">
        <v>9.6926713947990546</v>
      </c>
      <c r="I14" s="29"/>
      <c r="J14" s="39"/>
      <c r="K14" s="45" t="s">
        <v>29</v>
      </c>
      <c r="L14" s="60">
        <v>100</v>
      </c>
      <c r="M14" s="60">
        <v>95.942408376963357</v>
      </c>
      <c r="N14" s="60">
        <v>4.0575916230366493</v>
      </c>
      <c r="O14" s="60">
        <v>97.565445026178011</v>
      </c>
      <c r="P14" s="60">
        <v>95.052356020942412</v>
      </c>
      <c r="Q14" s="60">
        <v>2.5130890052356021</v>
      </c>
      <c r="R14" s="60">
        <v>2.4345549738219896</v>
      </c>
      <c r="S14" s="60">
        <v>0.89005235602094246</v>
      </c>
      <c r="T14" s="61">
        <v>1.5445026178010473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90.075126188519789</v>
      </c>
      <c r="F15" s="73">
        <v>86.841178542082403</v>
      </c>
      <c r="G15" s="73">
        <v>3.2339476464373753</v>
      </c>
      <c r="H15" s="74">
        <v>9.9248738114802215</v>
      </c>
      <c r="I15" s="29"/>
      <c r="J15" s="75" t="s">
        <v>30</v>
      </c>
      <c r="K15" s="72" t="s">
        <v>31</v>
      </c>
      <c r="L15" s="73">
        <v>100</v>
      </c>
      <c r="M15" s="73">
        <v>96.409721769726985</v>
      </c>
      <c r="N15" s="73">
        <v>3.5902782302730176</v>
      </c>
      <c r="O15" s="73">
        <v>97.647748745683188</v>
      </c>
      <c r="P15" s="73">
        <v>95.523555092200425</v>
      </c>
      <c r="Q15" s="73">
        <v>2.1241936534827652</v>
      </c>
      <c r="R15" s="73">
        <v>2.3522512543168048</v>
      </c>
      <c r="S15" s="73">
        <v>0.88616667752655243</v>
      </c>
      <c r="T15" s="74">
        <v>1.4660845767902522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72</v>
      </c>
      <c r="D20" s="46">
        <v>382000</v>
      </c>
      <c r="E20" s="46">
        <v>4400</v>
      </c>
      <c r="F20" s="46">
        <v>5500</v>
      </c>
      <c r="G20" s="46">
        <v>2700</v>
      </c>
      <c r="H20" s="46">
        <v>158400</v>
      </c>
      <c r="I20" s="46">
        <v>31500</v>
      </c>
      <c r="J20" s="46">
        <v>71000</v>
      </c>
      <c r="K20" s="46">
        <v>8300</v>
      </c>
      <c r="L20" s="46">
        <v>3700</v>
      </c>
      <c r="M20" s="46">
        <v>1000</v>
      </c>
      <c r="N20" s="46">
        <v>2300</v>
      </c>
      <c r="O20" s="46">
        <v>48500</v>
      </c>
      <c r="P20" s="46">
        <v>1800</v>
      </c>
      <c r="Q20" s="46">
        <v>3800</v>
      </c>
      <c r="R20" s="46">
        <v>1800</v>
      </c>
      <c r="S20" s="46">
        <v>2500</v>
      </c>
      <c r="T20" s="46">
        <v>11900</v>
      </c>
      <c r="U20" s="46">
        <v>2600</v>
      </c>
      <c r="V20" s="46">
        <v>3800</v>
      </c>
      <c r="W20" s="82">
        <v>200</v>
      </c>
      <c r="X20" s="82">
        <v>0</v>
      </c>
      <c r="Y20" s="46">
        <v>0</v>
      </c>
      <c r="Z20" s="46">
        <v>0</v>
      </c>
      <c r="AA20" s="46">
        <v>800</v>
      </c>
      <c r="AB20" s="46">
        <v>0</v>
      </c>
      <c r="AC20" s="46">
        <v>0</v>
      </c>
      <c r="AD20" s="52">
        <v>0</v>
      </c>
      <c r="AE20" s="83">
        <v>15500</v>
      </c>
    </row>
    <row r="21" spans="1:31">
      <c r="A21" s="84" t="s">
        <v>17</v>
      </c>
      <c r="B21" s="49" t="s">
        <v>18</v>
      </c>
      <c r="C21" s="45" t="s">
        <v>73</v>
      </c>
      <c r="D21" s="46">
        <v>347800</v>
      </c>
      <c r="E21" s="46">
        <v>0</v>
      </c>
      <c r="F21" s="46">
        <v>4700</v>
      </c>
      <c r="G21" s="46">
        <v>2800</v>
      </c>
      <c r="H21" s="46">
        <v>138600</v>
      </c>
      <c r="I21" s="46">
        <v>28100</v>
      </c>
      <c r="J21" s="46">
        <v>67500</v>
      </c>
      <c r="K21" s="46">
        <v>7400</v>
      </c>
      <c r="L21" s="46">
        <v>3100</v>
      </c>
      <c r="M21" s="46">
        <v>1300</v>
      </c>
      <c r="N21" s="46">
        <v>2400</v>
      </c>
      <c r="O21" s="46">
        <v>47000</v>
      </c>
      <c r="P21" s="46">
        <v>1800</v>
      </c>
      <c r="Q21" s="46">
        <v>3000</v>
      </c>
      <c r="R21" s="46">
        <v>1700</v>
      </c>
      <c r="S21" s="46">
        <v>2200</v>
      </c>
      <c r="T21" s="46">
        <v>11100</v>
      </c>
      <c r="U21" s="46">
        <v>2800</v>
      </c>
      <c r="V21" s="46">
        <v>3200</v>
      </c>
      <c r="W21" s="82">
        <v>1000</v>
      </c>
      <c r="X21" s="82">
        <v>0</v>
      </c>
      <c r="Y21" s="46">
        <v>0</v>
      </c>
      <c r="Z21" s="46">
        <v>0</v>
      </c>
      <c r="AA21" s="46">
        <v>1100</v>
      </c>
      <c r="AB21" s="46">
        <v>0</v>
      </c>
      <c r="AC21" s="46">
        <v>0</v>
      </c>
      <c r="AD21" s="52">
        <v>0</v>
      </c>
      <c r="AE21" s="83">
        <v>17000</v>
      </c>
    </row>
    <row r="22" spans="1:31">
      <c r="A22" s="85"/>
      <c r="B22" s="49" t="s">
        <v>20</v>
      </c>
      <c r="C22" s="45" t="s">
        <v>21</v>
      </c>
      <c r="D22" s="57">
        <v>34200</v>
      </c>
      <c r="E22" s="57">
        <v>4400</v>
      </c>
      <c r="F22" s="57">
        <v>800</v>
      </c>
      <c r="G22" s="57">
        <v>-100</v>
      </c>
      <c r="H22" s="57">
        <v>19800</v>
      </c>
      <c r="I22" s="57">
        <v>3400</v>
      </c>
      <c r="J22" s="57">
        <v>3500</v>
      </c>
      <c r="K22" s="57">
        <v>900</v>
      </c>
      <c r="L22" s="57">
        <v>600</v>
      </c>
      <c r="M22" s="57">
        <v>-300</v>
      </c>
      <c r="N22" s="57">
        <v>-100</v>
      </c>
      <c r="O22" s="57">
        <v>1500</v>
      </c>
      <c r="P22" s="57">
        <v>0</v>
      </c>
      <c r="Q22" s="57">
        <v>800</v>
      </c>
      <c r="R22" s="57">
        <v>100</v>
      </c>
      <c r="S22" s="57">
        <v>300</v>
      </c>
      <c r="T22" s="57">
        <v>800</v>
      </c>
      <c r="U22" s="57">
        <v>-200</v>
      </c>
      <c r="V22" s="57">
        <v>600</v>
      </c>
      <c r="W22" s="86">
        <v>-800</v>
      </c>
      <c r="X22" s="55">
        <v>0</v>
      </c>
      <c r="Y22" s="57">
        <v>0</v>
      </c>
      <c r="Z22" s="57">
        <v>0</v>
      </c>
      <c r="AA22" s="57">
        <v>-300</v>
      </c>
      <c r="AB22" s="57">
        <v>0</v>
      </c>
      <c r="AC22" s="57">
        <v>0</v>
      </c>
      <c r="AD22" s="57">
        <v>0</v>
      </c>
      <c r="AE22" s="58">
        <v>-1500</v>
      </c>
    </row>
    <row r="23" spans="1:31">
      <c r="A23" s="85"/>
      <c r="B23" s="59"/>
      <c r="C23" s="45" t="s">
        <v>23</v>
      </c>
      <c r="D23" s="62">
        <v>109.83323749281195</v>
      </c>
      <c r="E23" s="89" t="s">
        <v>65</v>
      </c>
      <c r="F23" s="62">
        <v>117.02127659574468</v>
      </c>
      <c r="G23" s="62">
        <v>96.428571428571431</v>
      </c>
      <c r="H23" s="62">
        <v>114.28571428571428</v>
      </c>
      <c r="I23" s="62">
        <v>112.09964412811388</v>
      </c>
      <c r="J23" s="62">
        <v>105.18518518518518</v>
      </c>
      <c r="K23" s="62">
        <v>112.16216216216218</v>
      </c>
      <c r="L23" s="62">
        <v>119.35483870967742</v>
      </c>
      <c r="M23" s="62">
        <v>76.923076923076934</v>
      </c>
      <c r="N23" s="62">
        <v>95.833333333333343</v>
      </c>
      <c r="O23" s="62">
        <v>103.19148936170212</v>
      </c>
      <c r="P23" s="62">
        <v>100</v>
      </c>
      <c r="Q23" s="62">
        <v>126.66666666666666</v>
      </c>
      <c r="R23" s="62">
        <v>105.88235294117648</v>
      </c>
      <c r="S23" s="62">
        <v>113.63636363636364</v>
      </c>
      <c r="T23" s="62">
        <v>107.2072072072072</v>
      </c>
      <c r="U23" s="62">
        <v>92.857142857142861</v>
      </c>
      <c r="V23" s="62">
        <v>118.75</v>
      </c>
      <c r="W23" s="62">
        <v>20</v>
      </c>
      <c r="X23" s="60">
        <v>0</v>
      </c>
      <c r="Y23" s="60">
        <v>0</v>
      </c>
      <c r="Z23" s="60">
        <v>0</v>
      </c>
      <c r="AA23" s="60">
        <v>72.727272727272734</v>
      </c>
      <c r="AB23" s="60">
        <v>0</v>
      </c>
      <c r="AC23" s="60">
        <v>0</v>
      </c>
      <c r="AD23" s="60">
        <v>0</v>
      </c>
      <c r="AE23" s="63">
        <v>91.17647058823529</v>
      </c>
    </row>
    <row r="24" spans="1:31">
      <c r="A24" s="85"/>
      <c r="B24" s="64"/>
      <c r="C24" s="45" t="s">
        <v>72</v>
      </c>
      <c r="D24" s="46">
        <v>1534700</v>
      </c>
      <c r="E24" s="46">
        <v>38500</v>
      </c>
      <c r="F24" s="46">
        <v>21000</v>
      </c>
      <c r="G24" s="46">
        <v>12500</v>
      </c>
      <c r="H24" s="46">
        <v>605700</v>
      </c>
      <c r="I24" s="46">
        <v>131400</v>
      </c>
      <c r="J24" s="46">
        <v>273300</v>
      </c>
      <c r="K24" s="46">
        <v>32500</v>
      </c>
      <c r="L24" s="46">
        <v>12100</v>
      </c>
      <c r="M24" s="46">
        <v>4600</v>
      </c>
      <c r="N24" s="46">
        <v>8900</v>
      </c>
      <c r="O24" s="46">
        <v>209000</v>
      </c>
      <c r="P24" s="46">
        <v>8100</v>
      </c>
      <c r="Q24" s="46">
        <v>17200</v>
      </c>
      <c r="R24" s="46">
        <v>7900</v>
      </c>
      <c r="S24" s="46">
        <v>10400</v>
      </c>
      <c r="T24" s="46">
        <v>49500</v>
      </c>
      <c r="U24" s="46">
        <v>9600</v>
      </c>
      <c r="V24" s="46">
        <v>13800</v>
      </c>
      <c r="W24" s="82">
        <v>200</v>
      </c>
      <c r="X24" s="82">
        <v>0</v>
      </c>
      <c r="Y24" s="46">
        <v>4800</v>
      </c>
      <c r="Z24" s="46">
        <v>0</v>
      </c>
      <c r="AA24" s="46">
        <v>3500</v>
      </c>
      <c r="AB24" s="46">
        <v>4600</v>
      </c>
      <c r="AC24" s="46">
        <v>500</v>
      </c>
      <c r="AD24" s="46">
        <v>0</v>
      </c>
      <c r="AE24" s="83">
        <v>55100</v>
      </c>
    </row>
    <row r="25" spans="1:31">
      <c r="A25" s="85"/>
      <c r="B25" s="49" t="s">
        <v>24</v>
      </c>
      <c r="C25" s="45" t="s">
        <v>73</v>
      </c>
      <c r="D25" s="46">
        <v>1524400</v>
      </c>
      <c r="E25" s="52">
        <v>33200</v>
      </c>
      <c r="F25" s="52">
        <v>20600</v>
      </c>
      <c r="G25" s="52">
        <v>11900</v>
      </c>
      <c r="H25" s="52">
        <v>584500</v>
      </c>
      <c r="I25" s="52">
        <v>120800</v>
      </c>
      <c r="J25" s="52">
        <v>288400</v>
      </c>
      <c r="K25" s="52">
        <v>32100</v>
      </c>
      <c r="L25" s="52">
        <v>11900</v>
      </c>
      <c r="M25" s="52">
        <v>5500</v>
      </c>
      <c r="N25" s="52">
        <v>9600</v>
      </c>
      <c r="O25" s="52">
        <v>210600</v>
      </c>
      <c r="P25" s="52">
        <v>8500</v>
      </c>
      <c r="Q25" s="52">
        <v>17700</v>
      </c>
      <c r="R25" s="52">
        <v>7500</v>
      </c>
      <c r="S25" s="52">
        <v>10500</v>
      </c>
      <c r="T25" s="52">
        <v>48100</v>
      </c>
      <c r="U25" s="52">
        <v>10300</v>
      </c>
      <c r="V25" s="52">
        <v>13300</v>
      </c>
      <c r="W25" s="87">
        <v>4000</v>
      </c>
      <c r="X25" s="87">
        <v>0</v>
      </c>
      <c r="Y25" s="52">
        <v>5600</v>
      </c>
      <c r="Z25" s="52">
        <v>0</v>
      </c>
      <c r="AA25" s="52">
        <v>4500</v>
      </c>
      <c r="AB25" s="52">
        <v>5000</v>
      </c>
      <c r="AC25" s="52">
        <v>0</v>
      </c>
      <c r="AD25" s="52">
        <v>0</v>
      </c>
      <c r="AE25" s="88">
        <v>60300</v>
      </c>
    </row>
    <row r="26" spans="1:31">
      <c r="A26" s="84" t="s">
        <v>26</v>
      </c>
      <c r="B26" s="49" t="s">
        <v>27</v>
      </c>
      <c r="C26" s="45" t="s">
        <v>21</v>
      </c>
      <c r="D26" s="57">
        <v>10300</v>
      </c>
      <c r="E26" s="57">
        <v>5300</v>
      </c>
      <c r="F26" s="57">
        <v>400</v>
      </c>
      <c r="G26" s="57">
        <v>600</v>
      </c>
      <c r="H26" s="57">
        <v>21200</v>
      </c>
      <c r="I26" s="57">
        <v>10600</v>
      </c>
      <c r="J26" s="57">
        <v>-15100</v>
      </c>
      <c r="K26" s="57">
        <v>400</v>
      </c>
      <c r="L26" s="57">
        <v>200</v>
      </c>
      <c r="M26" s="57">
        <v>-900</v>
      </c>
      <c r="N26" s="57">
        <v>-700</v>
      </c>
      <c r="O26" s="57">
        <v>-1600</v>
      </c>
      <c r="P26" s="57">
        <v>-400</v>
      </c>
      <c r="Q26" s="57">
        <v>-500</v>
      </c>
      <c r="R26" s="57">
        <v>400</v>
      </c>
      <c r="S26" s="57">
        <v>-100</v>
      </c>
      <c r="T26" s="57">
        <v>1400</v>
      </c>
      <c r="U26" s="57">
        <v>-700</v>
      </c>
      <c r="V26" s="57">
        <v>500</v>
      </c>
      <c r="W26" s="86">
        <v>-3800</v>
      </c>
      <c r="X26" s="55">
        <v>0</v>
      </c>
      <c r="Y26" s="57">
        <v>-800</v>
      </c>
      <c r="Z26" s="57">
        <v>0</v>
      </c>
      <c r="AA26" s="57">
        <v>-1000</v>
      </c>
      <c r="AB26" s="57">
        <v>-400</v>
      </c>
      <c r="AC26" s="57">
        <v>500</v>
      </c>
      <c r="AD26" s="57">
        <v>0</v>
      </c>
      <c r="AE26" s="58">
        <v>-5200</v>
      </c>
    </row>
    <row r="27" spans="1:31">
      <c r="A27" s="81"/>
      <c r="B27" s="67"/>
      <c r="C27" s="45" t="s">
        <v>23</v>
      </c>
      <c r="D27" s="60">
        <v>100.67567567567568</v>
      </c>
      <c r="E27" s="60">
        <v>115.96385542168674</v>
      </c>
      <c r="F27" s="60">
        <v>101.94174757281553</v>
      </c>
      <c r="G27" s="60">
        <v>105.0420168067227</v>
      </c>
      <c r="H27" s="60">
        <v>103.62703165098375</v>
      </c>
      <c r="I27" s="60">
        <v>108.77483443708608</v>
      </c>
      <c r="J27" s="60">
        <v>94.764216366158109</v>
      </c>
      <c r="K27" s="60">
        <v>101.24610591900311</v>
      </c>
      <c r="L27" s="60">
        <v>101.68067226890756</v>
      </c>
      <c r="M27" s="60">
        <v>83.636363636363626</v>
      </c>
      <c r="N27" s="60">
        <v>92.708333333333343</v>
      </c>
      <c r="O27" s="60">
        <v>99.240265906932578</v>
      </c>
      <c r="P27" s="60">
        <v>95.294117647058812</v>
      </c>
      <c r="Q27" s="60">
        <v>97.175141242937855</v>
      </c>
      <c r="R27" s="60">
        <v>105.33333333333333</v>
      </c>
      <c r="S27" s="60">
        <v>99.047619047619051</v>
      </c>
      <c r="T27" s="60">
        <v>102.9106029106029</v>
      </c>
      <c r="U27" s="60">
        <v>93.203883495145632</v>
      </c>
      <c r="V27" s="60">
        <v>103.75939849624061</v>
      </c>
      <c r="W27" s="60">
        <v>5</v>
      </c>
      <c r="X27" s="60">
        <v>0</v>
      </c>
      <c r="Y27" s="60">
        <v>85.714285714285708</v>
      </c>
      <c r="Z27" s="60">
        <v>0</v>
      </c>
      <c r="AA27" s="60">
        <v>77.777777777777786</v>
      </c>
      <c r="AB27" s="60">
        <v>92</v>
      </c>
      <c r="AC27" s="89" t="s">
        <v>65</v>
      </c>
      <c r="AD27" s="60">
        <v>0</v>
      </c>
      <c r="AE27" s="61">
        <v>91.376451077943614</v>
      </c>
    </row>
    <row r="28" spans="1:31">
      <c r="A28" s="68"/>
      <c r="B28" s="69"/>
      <c r="C28" s="45" t="s">
        <v>29</v>
      </c>
      <c r="D28" s="60">
        <v>100</v>
      </c>
      <c r="E28" s="60">
        <v>1.1518324607329842</v>
      </c>
      <c r="F28" s="60">
        <v>1.4397905759162304</v>
      </c>
      <c r="G28" s="60">
        <v>0.70680628272251311</v>
      </c>
      <c r="H28" s="60">
        <v>41.465968586387433</v>
      </c>
      <c r="I28" s="60">
        <v>8.2460732984293195</v>
      </c>
      <c r="J28" s="60">
        <v>18.586387434554975</v>
      </c>
      <c r="K28" s="60">
        <v>2.172774869109948</v>
      </c>
      <c r="L28" s="60">
        <v>0.96858638743455505</v>
      </c>
      <c r="M28" s="60">
        <v>0.26178010471204188</v>
      </c>
      <c r="N28" s="60">
        <v>0.60209424083769625</v>
      </c>
      <c r="O28" s="60">
        <v>12.696335078534032</v>
      </c>
      <c r="P28" s="60">
        <v>0.47120418848167539</v>
      </c>
      <c r="Q28" s="60">
        <v>0.9947643979057591</v>
      </c>
      <c r="R28" s="60">
        <v>0.47120418848167539</v>
      </c>
      <c r="S28" s="60">
        <v>0.65445026178010468</v>
      </c>
      <c r="T28" s="60">
        <v>3.1151832460732982</v>
      </c>
      <c r="U28" s="60">
        <v>0.68062827225130884</v>
      </c>
      <c r="V28" s="60">
        <v>0.9947643979057591</v>
      </c>
      <c r="W28" s="60">
        <v>5.2356020942408384E-2</v>
      </c>
      <c r="X28" s="60">
        <v>0</v>
      </c>
      <c r="Y28" s="60">
        <v>0</v>
      </c>
      <c r="Z28" s="60">
        <v>0</v>
      </c>
      <c r="AA28" s="60">
        <v>0.20942408376963353</v>
      </c>
      <c r="AB28" s="60">
        <v>0</v>
      </c>
      <c r="AC28" s="60">
        <v>0</v>
      </c>
      <c r="AD28" s="60">
        <v>0</v>
      </c>
      <c r="AE28" s="61">
        <v>4.0575916230366493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2.5086336091744315</v>
      </c>
      <c r="F29" s="73">
        <v>1.3683456050042353</v>
      </c>
      <c r="G29" s="73">
        <v>0.81449143155014003</v>
      </c>
      <c r="H29" s="73">
        <v>39.466996807193588</v>
      </c>
      <c r="I29" s="73">
        <v>8.5619339284550726</v>
      </c>
      <c r="J29" s="73">
        <v>17.808040659412264</v>
      </c>
      <c r="K29" s="73">
        <v>2.117677722030364</v>
      </c>
      <c r="L29" s="73">
        <v>0.78842770574053567</v>
      </c>
      <c r="M29" s="73">
        <v>0.29973284681045159</v>
      </c>
      <c r="N29" s="73">
        <v>0.57991789926369974</v>
      </c>
      <c r="O29" s="73">
        <v>13.618296735518342</v>
      </c>
      <c r="P29" s="73">
        <v>0.52779044764449079</v>
      </c>
      <c r="Q29" s="73">
        <v>1.1207402098129928</v>
      </c>
      <c r="R29" s="73">
        <v>0.5147585847396885</v>
      </c>
      <c r="S29" s="73">
        <v>0.67765687104971661</v>
      </c>
      <c r="T29" s="73">
        <v>3.2253860689385552</v>
      </c>
      <c r="U29" s="73">
        <v>0.62552941943050766</v>
      </c>
      <c r="V29" s="73">
        <v>0.89919854043135472</v>
      </c>
      <c r="W29" s="73">
        <v>1.3031862904802242E-2</v>
      </c>
      <c r="X29" s="73">
        <v>0</v>
      </c>
      <c r="Y29" s="73">
        <v>0.31276470971525383</v>
      </c>
      <c r="Z29" s="73">
        <v>0</v>
      </c>
      <c r="AA29" s="73">
        <v>0.2280576008340392</v>
      </c>
      <c r="AB29" s="73">
        <v>0.29973284681045159</v>
      </c>
      <c r="AC29" s="73">
        <v>3.2579657262005603E-2</v>
      </c>
      <c r="AD29" s="73">
        <v>0</v>
      </c>
      <c r="AE29" s="74">
        <v>3.5902782302730176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C10" sqref="C10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5月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74</v>
      </c>
      <c r="D6" s="42">
        <v>375200</v>
      </c>
      <c r="E6" s="42">
        <v>337000</v>
      </c>
      <c r="F6" s="42">
        <v>323600</v>
      </c>
      <c r="G6" s="42">
        <v>13400</v>
      </c>
      <c r="H6" s="43">
        <v>38200</v>
      </c>
      <c r="I6" s="29"/>
      <c r="J6" s="44"/>
      <c r="K6" s="45" t="s">
        <v>75</v>
      </c>
      <c r="L6" s="46">
        <v>337000</v>
      </c>
      <c r="M6" s="46">
        <v>323600</v>
      </c>
      <c r="N6" s="46">
        <v>13400</v>
      </c>
      <c r="O6" s="46">
        <v>329400</v>
      </c>
      <c r="P6" s="46">
        <v>319800</v>
      </c>
      <c r="Q6" s="46">
        <v>9600</v>
      </c>
      <c r="R6" s="46">
        <v>7600</v>
      </c>
      <c r="S6" s="46">
        <v>3800</v>
      </c>
      <c r="T6" s="47">
        <v>3800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76</v>
      </c>
      <c r="D7" s="42">
        <v>359500</v>
      </c>
      <c r="E7" s="42">
        <v>322900</v>
      </c>
      <c r="F7" s="42">
        <v>305000</v>
      </c>
      <c r="G7" s="42">
        <v>17900</v>
      </c>
      <c r="H7" s="51">
        <v>36600</v>
      </c>
      <c r="I7" s="29"/>
      <c r="J7" s="48" t="s">
        <v>19</v>
      </c>
      <c r="K7" s="45" t="s">
        <v>76</v>
      </c>
      <c r="L7" s="46">
        <v>322900</v>
      </c>
      <c r="M7" s="46">
        <v>305000</v>
      </c>
      <c r="N7" s="46">
        <v>17900</v>
      </c>
      <c r="O7" s="46">
        <v>310300</v>
      </c>
      <c r="P7" s="52">
        <v>301000</v>
      </c>
      <c r="Q7" s="52">
        <v>9300</v>
      </c>
      <c r="R7" s="46">
        <v>12600</v>
      </c>
      <c r="S7" s="52">
        <v>4000</v>
      </c>
      <c r="T7" s="53">
        <v>8600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15700</v>
      </c>
      <c r="E8" s="55">
        <v>14100</v>
      </c>
      <c r="F8" s="55">
        <v>18600</v>
      </c>
      <c r="G8" s="55">
        <v>-4500</v>
      </c>
      <c r="H8" s="56">
        <v>1600</v>
      </c>
      <c r="I8" s="29"/>
      <c r="J8" s="48" t="s">
        <v>22</v>
      </c>
      <c r="K8" s="45" t="s">
        <v>21</v>
      </c>
      <c r="L8" s="57">
        <v>14100</v>
      </c>
      <c r="M8" s="57">
        <v>18600</v>
      </c>
      <c r="N8" s="57">
        <v>-4500</v>
      </c>
      <c r="O8" s="57">
        <v>19100</v>
      </c>
      <c r="P8" s="57">
        <v>18800</v>
      </c>
      <c r="Q8" s="57">
        <v>300</v>
      </c>
      <c r="R8" s="57">
        <v>-5000</v>
      </c>
      <c r="S8" s="57">
        <v>-200</v>
      </c>
      <c r="T8" s="58">
        <v>-4800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104.36717663421418</v>
      </c>
      <c r="E9" s="60">
        <v>104.36667698978013</v>
      </c>
      <c r="F9" s="60">
        <v>106.09836065573771</v>
      </c>
      <c r="G9" s="60">
        <v>74.860335195530723</v>
      </c>
      <c r="H9" s="61">
        <v>104.37158469945356</v>
      </c>
      <c r="I9" s="29"/>
      <c r="J9" s="54"/>
      <c r="K9" s="45" t="s">
        <v>23</v>
      </c>
      <c r="L9" s="62">
        <v>104.36667698978013</v>
      </c>
      <c r="M9" s="62">
        <v>106.09836065573771</v>
      </c>
      <c r="N9" s="62">
        <v>74.860335195530723</v>
      </c>
      <c r="O9" s="62">
        <v>106.15533354817919</v>
      </c>
      <c r="P9" s="62">
        <v>106.24584717607975</v>
      </c>
      <c r="Q9" s="62">
        <v>103.2258064516129</v>
      </c>
      <c r="R9" s="62">
        <v>60.317460317460316</v>
      </c>
      <c r="S9" s="62">
        <v>95</v>
      </c>
      <c r="T9" s="63">
        <v>44.186046511627907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75</v>
      </c>
      <c r="D10" s="42">
        <v>2079000</v>
      </c>
      <c r="E10" s="42">
        <v>1871700</v>
      </c>
      <c r="F10" s="42">
        <v>1803200</v>
      </c>
      <c r="G10" s="42">
        <v>68500</v>
      </c>
      <c r="H10" s="43">
        <v>207300</v>
      </c>
      <c r="I10" s="65"/>
      <c r="J10" s="54"/>
      <c r="K10" s="45" t="s">
        <v>75</v>
      </c>
      <c r="L10" s="46">
        <v>1871700</v>
      </c>
      <c r="M10" s="46">
        <v>1803200</v>
      </c>
      <c r="N10" s="46">
        <v>68500</v>
      </c>
      <c r="O10" s="46">
        <v>1828000</v>
      </c>
      <c r="P10" s="46">
        <v>1785800</v>
      </c>
      <c r="Q10" s="46">
        <v>42200</v>
      </c>
      <c r="R10" s="46">
        <v>43700</v>
      </c>
      <c r="S10" s="46">
        <v>17400</v>
      </c>
      <c r="T10" s="47">
        <v>26300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76</v>
      </c>
      <c r="D11" s="42">
        <v>2054500</v>
      </c>
      <c r="E11" s="42">
        <v>1847300</v>
      </c>
      <c r="F11" s="42">
        <v>1769100</v>
      </c>
      <c r="G11" s="42">
        <v>78200</v>
      </c>
      <c r="H11" s="43">
        <v>207200</v>
      </c>
      <c r="I11" s="29"/>
      <c r="J11" s="48" t="s">
        <v>25</v>
      </c>
      <c r="K11" s="45" t="s">
        <v>76</v>
      </c>
      <c r="L11" s="46">
        <v>1847300</v>
      </c>
      <c r="M11" s="46">
        <v>1769100</v>
      </c>
      <c r="N11" s="46">
        <v>78200</v>
      </c>
      <c r="O11" s="46">
        <v>1792000</v>
      </c>
      <c r="P11" s="46">
        <v>1751900</v>
      </c>
      <c r="Q11" s="46">
        <v>40100</v>
      </c>
      <c r="R11" s="46">
        <v>55300</v>
      </c>
      <c r="S11" s="46">
        <v>17200</v>
      </c>
      <c r="T11" s="47">
        <v>38100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24500</v>
      </c>
      <c r="E12" s="55">
        <v>24400</v>
      </c>
      <c r="F12" s="55">
        <v>34100</v>
      </c>
      <c r="G12" s="55">
        <v>-9700</v>
      </c>
      <c r="H12" s="56">
        <v>100</v>
      </c>
      <c r="I12" s="29"/>
      <c r="J12" s="48" t="s">
        <v>28</v>
      </c>
      <c r="K12" s="45" t="s">
        <v>21</v>
      </c>
      <c r="L12" s="57">
        <v>24400</v>
      </c>
      <c r="M12" s="57">
        <v>34100</v>
      </c>
      <c r="N12" s="57">
        <v>-9700</v>
      </c>
      <c r="O12" s="57">
        <v>36000</v>
      </c>
      <c r="P12" s="57">
        <v>33900</v>
      </c>
      <c r="Q12" s="57">
        <v>2100</v>
      </c>
      <c r="R12" s="57">
        <v>-11600</v>
      </c>
      <c r="S12" s="57">
        <v>200</v>
      </c>
      <c r="T12" s="58">
        <v>-11800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101.19250425894377</v>
      </c>
      <c r="E13" s="60">
        <v>101.32084664104369</v>
      </c>
      <c r="F13" s="60">
        <v>101.92753377423548</v>
      </c>
      <c r="G13" s="60">
        <v>87.595907928388755</v>
      </c>
      <c r="H13" s="61">
        <v>100.04826254826256</v>
      </c>
      <c r="I13" s="29"/>
      <c r="J13" s="66"/>
      <c r="K13" s="45" t="s">
        <v>23</v>
      </c>
      <c r="L13" s="60">
        <v>101.32084664104369</v>
      </c>
      <c r="M13" s="60">
        <v>101.92753377423548</v>
      </c>
      <c r="N13" s="60">
        <v>87.595907928388755</v>
      </c>
      <c r="O13" s="60">
        <v>102.00892857142858</v>
      </c>
      <c r="P13" s="60">
        <v>101.93504195444945</v>
      </c>
      <c r="Q13" s="60">
        <v>105.23690773067331</v>
      </c>
      <c r="R13" s="60">
        <v>79.023508137432188</v>
      </c>
      <c r="S13" s="60">
        <v>101.16279069767442</v>
      </c>
      <c r="T13" s="61">
        <v>69.028871391076123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89.818763326226019</v>
      </c>
      <c r="F14" s="60">
        <v>86.24733475479745</v>
      </c>
      <c r="G14" s="60">
        <v>3.5714285714285712</v>
      </c>
      <c r="H14" s="61">
        <v>10.181236673773988</v>
      </c>
      <c r="I14" s="29"/>
      <c r="J14" s="39"/>
      <c r="K14" s="45" t="s">
        <v>29</v>
      </c>
      <c r="L14" s="60">
        <v>100</v>
      </c>
      <c r="M14" s="60">
        <v>96.02373887240357</v>
      </c>
      <c r="N14" s="60">
        <v>3.9762611275964392</v>
      </c>
      <c r="O14" s="60">
        <v>97.744807121661722</v>
      </c>
      <c r="P14" s="60">
        <v>94.896142433234417</v>
      </c>
      <c r="Q14" s="60">
        <v>2.8486646884272995</v>
      </c>
      <c r="R14" s="60">
        <v>2.2551928783382786</v>
      </c>
      <c r="S14" s="60">
        <v>1.1275964391691393</v>
      </c>
      <c r="T14" s="61">
        <v>1.1275964391691393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90.028860028860024</v>
      </c>
      <c r="F15" s="73">
        <v>86.734006734006726</v>
      </c>
      <c r="G15" s="73">
        <v>3.2948532948532949</v>
      </c>
      <c r="H15" s="74">
        <v>9.9711399711399711</v>
      </c>
      <c r="I15" s="29"/>
      <c r="J15" s="75" t="s">
        <v>30</v>
      </c>
      <c r="K15" s="72" t="s">
        <v>31</v>
      </c>
      <c r="L15" s="73">
        <v>100</v>
      </c>
      <c r="M15" s="73">
        <v>96.340225463482398</v>
      </c>
      <c r="N15" s="73">
        <v>3.6597745365176042</v>
      </c>
      <c r="O15" s="73">
        <v>97.665224127798268</v>
      </c>
      <c r="P15" s="73">
        <v>95.410589303841434</v>
      </c>
      <c r="Q15" s="73">
        <v>2.2546348239568306</v>
      </c>
      <c r="R15" s="73">
        <v>2.3347758722017415</v>
      </c>
      <c r="S15" s="73">
        <v>0.92963615964096813</v>
      </c>
      <c r="T15" s="74">
        <v>1.4051397125607736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75</v>
      </c>
      <c r="D20" s="46">
        <v>337000</v>
      </c>
      <c r="E20" s="46">
        <v>3700</v>
      </c>
      <c r="F20" s="46">
        <v>3600</v>
      </c>
      <c r="G20" s="46">
        <v>3100</v>
      </c>
      <c r="H20" s="46">
        <v>129600</v>
      </c>
      <c r="I20" s="46">
        <v>24800</v>
      </c>
      <c r="J20" s="46">
        <v>67100</v>
      </c>
      <c r="K20" s="46">
        <v>5000</v>
      </c>
      <c r="L20" s="46">
        <v>3300</v>
      </c>
      <c r="M20" s="46">
        <v>1400</v>
      </c>
      <c r="N20" s="46">
        <v>1700</v>
      </c>
      <c r="O20" s="46">
        <v>48800</v>
      </c>
      <c r="P20" s="46">
        <v>1700</v>
      </c>
      <c r="Q20" s="46">
        <v>3900</v>
      </c>
      <c r="R20" s="46">
        <v>1600</v>
      </c>
      <c r="S20" s="46">
        <v>2300</v>
      </c>
      <c r="T20" s="46">
        <v>13300</v>
      </c>
      <c r="U20" s="46">
        <v>2100</v>
      </c>
      <c r="V20" s="46">
        <v>2800</v>
      </c>
      <c r="W20" s="82">
        <v>1400</v>
      </c>
      <c r="X20" s="82">
        <v>0</v>
      </c>
      <c r="Y20" s="46">
        <v>0</v>
      </c>
      <c r="Z20" s="46">
        <v>0</v>
      </c>
      <c r="AA20" s="46">
        <v>2400</v>
      </c>
      <c r="AB20" s="46">
        <v>0</v>
      </c>
      <c r="AC20" s="46">
        <v>0</v>
      </c>
      <c r="AD20" s="52">
        <v>0</v>
      </c>
      <c r="AE20" s="83">
        <v>13400</v>
      </c>
    </row>
    <row r="21" spans="1:31">
      <c r="A21" s="84" t="s">
        <v>17</v>
      </c>
      <c r="B21" s="49" t="s">
        <v>18</v>
      </c>
      <c r="C21" s="45" t="s">
        <v>76</v>
      </c>
      <c r="D21" s="46">
        <v>322900</v>
      </c>
      <c r="E21" s="46">
        <v>0</v>
      </c>
      <c r="F21" s="46">
        <v>4200</v>
      </c>
      <c r="G21" s="46">
        <v>3000</v>
      </c>
      <c r="H21" s="46">
        <v>121600</v>
      </c>
      <c r="I21" s="46">
        <v>23400</v>
      </c>
      <c r="J21" s="46">
        <v>60800</v>
      </c>
      <c r="K21" s="46">
        <v>4900</v>
      </c>
      <c r="L21" s="46">
        <v>3800</v>
      </c>
      <c r="M21" s="46">
        <v>1700</v>
      </c>
      <c r="N21" s="46">
        <v>2100</v>
      </c>
      <c r="O21" s="46">
        <v>48600</v>
      </c>
      <c r="P21" s="46">
        <v>1800</v>
      </c>
      <c r="Q21" s="46">
        <v>4100</v>
      </c>
      <c r="R21" s="46">
        <v>1600</v>
      </c>
      <c r="S21" s="46">
        <v>2800</v>
      </c>
      <c r="T21" s="46">
        <v>14600</v>
      </c>
      <c r="U21" s="46">
        <v>1100</v>
      </c>
      <c r="V21" s="46">
        <v>2800</v>
      </c>
      <c r="W21" s="82">
        <v>800</v>
      </c>
      <c r="X21" s="82">
        <v>0</v>
      </c>
      <c r="Y21" s="46">
        <v>0</v>
      </c>
      <c r="Z21" s="46">
        <v>0</v>
      </c>
      <c r="AA21" s="46">
        <v>1300</v>
      </c>
      <c r="AB21" s="46">
        <v>0</v>
      </c>
      <c r="AC21" s="46">
        <v>0</v>
      </c>
      <c r="AD21" s="52">
        <v>0</v>
      </c>
      <c r="AE21" s="83">
        <v>17900</v>
      </c>
    </row>
    <row r="22" spans="1:31">
      <c r="A22" s="85"/>
      <c r="B22" s="49" t="s">
        <v>20</v>
      </c>
      <c r="C22" s="45" t="s">
        <v>21</v>
      </c>
      <c r="D22" s="57">
        <v>14100</v>
      </c>
      <c r="E22" s="57">
        <v>3700</v>
      </c>
      <c r="F22" s="57">
        <v>-600</v>
      </c>
      <c r="G22" s="57">
        <v>100</v>
      </c>
      <c r="H22" s="57">
        <v>8000</v>
      </c>
      <c r="I22" s="57">
        <v>1400</v>
      </c>
      <c r="J22" s="57">
        <v>6300</v>
      </c>
      <c r="K22" s="57">
        <v>100</v>
      </c>
      <c r="L22" s="57">
        <v>-500</v>
      </c>
      <c r="M22" s="57">
        <v>-300</v>
      </c>
      <c r="N22" s="57">
        <v>-400</v>
      </c>
      <c r="O22" s="57">
        <v>200</v>
      </c>
      <c r="P22" s="57">
        <v>-100</v>
      </c>
      <c r="Q22" s="57">
        <v>-200</v>
      </c>
      <c r="R22" s="57">
        <v>0</v>
      </c>
      <c r="S22" s="57">
        <v>-500</v>
      </c>
      <c r="T22" s="57">
        <v>-1300</v>
      </c>
      <c r="U22" s="57">
        <v>1000</v>
      </c>
      <c r="V22" s="57">
        <v>0</v>
      </c>
      <c r="W22" s="86">
        <v>600</v>
      </c>
      <c r="X22" s="55">
        <v>0</v>
      </c>
      <c r="Y22" s="57">
        <v>0</v>
      </c>
      <c r="Z22" s="57">
        <v>0</v>
      </c>
      <c r="AA22" s="57">
        <v>1100</v>
      </c>
      <c r="AB22" s="57">
        <v>0</v>
      </c>
      <c r="AC22" s="57">
        <v>0</v>
      </c>
      <c r="AD22" s="57">
        <v>0</v>
      </c>
      <c r="AE22" s="58">
        <v>-4500</v>
      </c>
    </row>
    <row r="23" spans="1:31">
      <c r="A23" s="85"/>
      <c r="B23" s="59"/>
      <c r="C23" s="45" t="s">
        <v>23</v>
      </c>
      <c r="D23" s="62">
        <v>104.36667698978013</v>
      </c>
      <c r="E23" s="89" t="s">
        <v>65</v>
      </c>
      <c r="F23" s="62">
        <v>85.714285714285708</v>
      </c>
      <c r="G23" s="62">
        <v>103.33333333333334</v>
      </c>
      <c r="H23" s="62">
        <v>106.57894736842107</v>
      </c>
      <c r="I23" s="62">
        <v>105.98290598290599</v>
      </c>
      <c r="J23" s="62">
        <v>110.36184210526316</v>
      </c>
      <c r="K23" s="62">
        <v>102.04081632653062</v>
      </c>
      <c r="L23" s="62">
        <v>86.842105263157904</v>
      </c>
      <c r="M23" s="62">
        <v>82.35294117647058</v>
      </c>
      <c r="N23" s="62">
        <v>80.952380952380949</v>
      </c>
      <c r="O23" s="62">
        <v>100.41152263374487</v>
      </c>
      <c r="P23" s="62">
        <v>94.444444444444443</v>
      </c>
      <c r="Q23" s="62">
        <v>95.121951219512198</v>
      </c>
      <c r="R23" s="62">
        <v>100</v>
      </c>
      <c r="S23" s="62">
        <v>82.142857142857139</v>
      </c>
      <c r="T23" s="62">
        <v>91.095890410958901</v>
      </c>
      <c r="U23" s="62">
        <v>190.90909090909091</v>
      </c>
      <c r="V23" s="62">
        <v>100</v>
      </c>
      <c r="W23" s="62">
        <v>175</v>
      </c>
      <c r="X23" s="60">
        <v>0</v>
      </c>
      <c r="Y23" s="60">
        <v>0</v>
      </c>
      <c r="Z23" s="60">
        <v>0</v>
      </c>
      <c r="AA23" s="60">
        <v>184.61538461538461</v>
      </c>
      <c r="AB23" s="60">
        <v>0</v>
      </c>
      <c r="AC23" s="60">
        <v>0</v>
      </c>
      <c r="AD23" s="60">
        <v>0</v>
      </c>
      <c r="AE23" s="63">
        <v>74.860335195530723</v>
      </c>
    </row>
    <row r="24" spans="1:31">
      <c r="A24" s="85"/>
      <c r="B24" s="64"/>
      <c r="C24" s="45" t="s">
        <v>75</v>
      </c>
      <c r="D24" s="46">
        <v>1871700</v>
      </c>
      <c r="E24" s="46">
        <v>42200</v>
      </c>
      <c r="F24" s="46">
        <v>24600</v>
      </c>
      <c r="G24" s="46">
        <v>15600</v>
      </c>
      <c r="H24" s="46">
        <v>735300</v>
      </c>
      <c r="I24" s="46">
        <v>156200</v>
      </c>
      <c r="J24" s="46">
        <v>340400</v>
      </c>
      <c r="K24" s="46">
        <v>37500</v>
      </c>
      <c r="L24" s="46">
        <v>15400</v>
      </c>
      <c r="M24" s="46">
        <v>6000</v>
      </c>
      <c r="N24" s="46">
        <v>10600</v>
      </c>
      <c r="O24" s="46">
        <v>257800</v>
      </c>
      <c r="P24" s="46">
        <v>9800</v>
      </c>
      <c r="Q24" s="46">
        <v>21100</v>
      </c>
      <c r="R24" s="46">
        <v>9500</v>
      </c>
      <c r="S24" s="46">
        <v>12700</v>
      </c>
      <c r="T24" s="46">
        <v>62800</v>
      </c>
      <c r="U24" s="46">
        <v>11700</v>
      </c>
      <c r="V24" s="46">
        <v>16600</v>
      </c>
      <c r="W24" s="82">
        <v>1600</v>
      </c>
      <c r="X24" s="82">
        <v>0</v>
      </c>
      <c r="Y24" s="46">
        <v>4800</v>
      </c>
      <c r="Z24" s="46">
        <v>0</v>
      </c>
      <c r="AA24" s="46">
        <v>5900</v>
      </c>
      <c r="AB24" s="46">
        <v>4600</v>
      </c>
      <c r="AC24" s="46">
        <v>500</v>
      </c>
      <c r="AD24" s="46">
        <v>0</v>
      </c>
      <c r="AE24" s="83">
        <v>68500</v>
      </c>
    </row>
    <row r="25" spans="1:31">
      <c r="A25" s="85"/>
      <c r="B25" s="49" t="s">
        <v>24</v>
      </c>
      <c r="C25" s="45" t="s">
        <v>76</v>
      </c>
      <c r="D25" s="46">
        <v>1847300</v>
      </c>
      <c r="E25" s="52">
        <v>33200</v>
      </c>
      <c r="F25" s="52">
        <v>24800</v>
      </c>
      <c r="G25" s="52">
        <v>14900</v>
      </c>
      <c r="H25" s="52">
        <v>706100</v>
      </c>
      <c r="I25" s="52">
        <v>144200</v>
      </c>
      <c r="J25" s="52">
        <v>349200</v>
      </c>
      <c r="K25" s="52">
        <v>37000</v>
      </c>
      <c r="L25" s="52">
        <v>15700</v>
      </c>
      <c r="M25" s="52">
        <v>7200</v>
      </c>
      <c r="N25" s="52">
        <v>11700</v>
      </c>
      <c r="O25" s="52">
        <v>259200</v>
      </c>
      <c r="P25" s="52">
        <v>10300</v>
      </c>
      <c r="Q25" s="52">
        <v>21800</v>
      </c>
      <c r="R25" s="52">
        <v>9100</v>
      </c>
      <c r="S25" s="52">
        <v>13300</v>
      </c>
      <c r="T25" s="52">
        <v>62700</v>
      </c>
      <c r="U25" s="52">
        <v>11400</v>
      </c>
      <c r="V25" s="52">
        <v>16100</v>
      </c>
      <c r="W25" s="87">
        <v>4800</v>
      </c>
      <c r="X25" s="87">
        <v>0</v>
      </c>
      <c r="Y25" s="52">
        <v>5600</v>
      </c>
      <c r="Z25" s="52">
        <v>0</v>
      </c>
      <c r="AA25" s="52">
        <v>5800</v>
      </c>
      <c r="AB25" s="52">
        <v>5000</v>
      </c>
      <c r="AC25" s="52">
        <v>0</v>
      </c>
      <c r="AD25" s="52">
        <v>0</v>
      </c>
      <c r="AE25" s="88">
        <v>78200</v>
      </c>
    </row>
    <row r="26" spans="1:31">
      <c r="A26" s="84" t="s">
        <v>26</v>
      </c>
      <c r="B26" s="49" t="s">
        <v>27</v>
      </c>
      <c r="C26" s="45" t="s">
        <v>21</v>
      </c>
      <c r="D26" s="57">
        <v>24400</v>
      </c>
      <c r="E26" s="57">
        <v>9000</v>
      </c>
      <c r="F26" s="57">
        <v>-200</v>
      </c>
      <c r="G26" s="57">
        <v>700</v>
      </c>
      <c r="H26" s="57">
        <v>29200</v>
      </c>
      <c r="I26" s="57">
        <v>12000</v>
      </c>
      <c r="J26" s="57">
        <v>-8800</v>
      </c>
      <c r="K26" s="57">
        <v>500</v>
      </c>
      <c r="L26" s="57">
        <v>-300</v>
      </c>
      <c r="M26" s="57">
        <v>-1200</v>
      </c>
      <c r="N26" s="57">
        <v>-1100</v>
      </c>
      <c r="O26" s="57">
        <v>-1400</v>
      </c>
      <c r="P26" s="57">
        <v>-500</v>
      </c>
      <c r="Q26" s="57">
        <v>-700</v>
      </c>
      <c r="R26" s="57">
        <v>400</v>
      </c>
      <c r="S26" s="57">
        <v>-600</v>
      </c>
      <c r="T26" s="57">
        <v>100</v>
      </c>
      <c r="U26" s="57">
        <v>300</v>
      </c>
      <c r="V26" s="57">
        <v>500</v>
      </c>
      <c r="W26" s="86">
        <v>-3200</v>
      </c>
      <c r="X26" s="55">
        <v>0</v>
      </c>
      <c r="Y26" s="57">
        <v>-800</v>
      </c>
      <c r="Z26" s="57">
        <v>0</v>
      </c>
      <c r="AA26" s="57">
        <v>100</v>
      </c>
      <c r="AB26" s="57">
        <v>-400</v>
      </c>
      <c r="AC26" s="57">
        <v>500</v>
      </c>
      <c r="AD26" s="57">
        <v>0</v>
      </c>
      <c r="AE26" s="58">
        <v>-9700</v>
      </c>
    </row>
    <row r="27" spans="1:31">
      <c r="A27" s="81"/>
      <c r="B27" s="67"/>
      <c r="C27" s="45" t="s">
        <v>23</v>
      </c>
      <c r="D27" s="60">
        <v>101.32084664104369</v>
      </c>
      <c r="E27" s="60">
        <v>127.10843373493977</v>
      </c>
      <c r="F27" s="60">
        <v>99.193548387096769</v>
      </c>
      <c r="G27" s="60">
        <v>104.69798657718121</v>
      </c>
      <c r="H27" s="60">
        <v>104.13539158759382</v>
      </c>
      <c r="I27" s="60">
        <v>108.32177531206656</v>
      </c>
      <c r="J27" s="60">
        <v>97.479954180985104</v>
      </c>
      <c r="K27" s="60">
        <v>101.35135135135135</v>
      </c>
      <c r="L27" s="60">
        <v>98.089171974522287</v>
      </c>
      <c r="M27" s="60">
        <v>83.333333333333343</v>
      </c>
      <c r="N27" s="60">
        <v>90.598290598290603</v>
      </c>
      <c r="O27" s="60">
        <v>99.459876543209873</v>
      </c>
      <c r="P27" s="60">
        <v>95.145631067961162</v>
      </c>
      <c r="Q27" s="60">
        <v>96.788990825688074</v>
      </c>
      <c r="R27" s="60">
        <v>104.39560439560441</v>
      </c>
      <c r="S27" s="60">
        <v>95.488721804511272</v>
      </c>
      <c r="T27" s="60">
        <v>100.15948963317385</v>
      </c>
      <c r="U27" s="60">
        <v>102.63157894736842</v>
      </c>
      <c r="V27" s="60">
        <v>103.1055900621118</v>
      </c>
      <c r="W27" s="60">
        <v>33.333333333333329</v>
      </c>
      <c r="X27" s="60">
        <v>0</v>
      </c>
      <c r="Y27" s="60">
        <v>85.714285714285708</v>
      </c>
      <c r="Z27" s="60">
        <v>0</v>
      </c>
      <c r="AA27" s="60">
        <v>101.72413793103448</v>
      </c>
      <c r="AB27" s="60">
        <v>92</v>
      </c>
      <c r="AC27" s="89" t="s">
        <v>65</v>
      </c>
      <c r="AD27" s="60">
        <v>0</v>
      </c>
      <c r="AE27" s="61">
        <v>87.595907928388755</v>
      </c>
    </row>
    <row r="28" spans="1:31">
      <c r="A28" s="68"/>
      <c r="B28" s="69"/>
      <c r="C28" s="45" t="s">
        <v>29</v>
      </c>
      <c r="D28" s="60">
        <v>100</v>
      </c>
      <c r="E28" s="60">
        <v>1.0979228486646886</v>
      </c>
      <c r="F28" s="60">
        <v>1.0682492581602374</v>
      </c>
      <c r="G28" s="60">
        <v>0.91988130563798232</v>
      </c>
      <c r="H28" s="60">
        <v>38.456973293768549</v>
      </c>
      <c r="I28" s="60">
        <v>7.3590504451038585</v>
      </c>
      <c r="J28" s="60">
        <v>19.910979228486646</v>
      </c>
      <c r="K28" s="60">
        <v>1.4836795252225521</v>
      </c>
      <c r="L28" s="60">
        <v>0.97922848664688433</v>
      </c>
      <c r="M28" s="60">
        <v>0.41543026706231451</v>
      </c>
      <c r="N28" s="60">
        <v>0.50445103857566764</v>
      </c>
      <c r="O28" s="60">
        <v>14.480712166172108</v>
      </c>
      <c r="P28" s="60">
        <v>0.50445103857566764</v>
      </c>
      <c r="Q28" s="60">
        <v>1.1572700296735905</v>
      </c>
      <c r="R28" s="60">
        <v>0.47477744807121658</v>
      </c>
      <c r="S28" s="60">
        <v>0.68249258160237392</v>
      </c>
      <c r="T28" s="60">
        <v>3.9465875370919883</v>
      </c>
      <c r="U28" s="60">
        <v>0.62314540059347179</v>
      </c>
      <c r="V28" s="60">
        <v>0.83086053412462901</v>
      </c>
      <c r="W28" s="60">
        <v>0.41543026706231451</v>
      </c>
      <c r="X28" s="60">
        <v>0</v>
      </c>
      <c r="Y28" s="60">
        <v>0</v>
      </c>
      <c r="Z28" s="60">
        <v>0</v>
      </c>
      <c r="AA28" s="60">
        <v>0.71216617210682487</v>
      </c>
      <c r="AB28" s="60">
        <v>0</v>
      </c>
      <c r="AC28" s="60">
        <v>0</v>
      </c>
      <c r="AD28" s="60">
        <v>0</v>
      </c>
      <c r="AE28" s="61">
        <v>3.9762611275964392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2.2546348239568306</v>
      </c>
      <c r="F29" s="73">
        <v>1.3143131912165411</v>
      </c>
      <c r="G29" s="73">
        <v>0.83346690174707483</v>
      </c>
      <c r="H29" s="73">
        <v>39.285141849655389</v>
      </c>
      <c r="I29" s="73">
        <v>8.3453544905700703</v>
      </c>
      <c r="J29" s="73">
        <v>18.186675215045145</v>
      </c>
      <c r="K29" s="73">
        <v>2.0035262061227761</v>
      </c>
      <c r="L29" s="73">
        <v>0.82278142864775339</v>
      </c>
      <c r="M29" s="73">
        <v>0.32056419297964417</v>
      </c>
      <c r="N29" s="73">
        <v>0.56633007426403803</v>
      </c>
      <c r="O29" s="73">
        <v>13.773574825025378</v>
      </c>
      <c r="P29" s="73">
        <v>0.52358818186675216</v>
      </c>
      <c r="Q29" s="73">
        <v>1.1273174119784153</v>
      </c>
      <c r="R29" s="73">
        <v>0.50755997221776994</v>
      </c>
      <c r="S29" s="73">
        <v>0.67852754180691355</v>
      </c>
      <c r="T29" s="73">
        <v>3.355238553186942</v>
      </c>
      <c r="U29" s="73">
        <v>0.62510017631030612</v>
      </c>
      <c r="V29" s="73">
        <v>0.88689426724368225</v>
      </c>
      <c r="W29" s="73">
        <v>8.5483784794571777E-2</v>
      </c>
      <c r="X29" s="73">
        <v>0</v>
      </c>
      <c r="Y29" s="73">
        <v>0.25645135438371536</v>
      </c>
      <c r="Z29" s="73">
        <v>0</v>
      </c>
      <c r="AA29" s="73">
        <v>0.31522145642998345</v>
      </c>
      <c r="AB29" s="73">
        <v>0.24576588128439386</v>
      </c>
      <c r="AC29" s="73">
        <v>2.6713682748303678E-2</v>
      </c>
      <c r="AD29" s="73">
        <v>0</v>
      </c>
      <c r="AE29" s="74">
        <v>3.6597745365176042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sqref="A1:D1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６月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77</v>
      </c>
      <c r="D6" s="42">
        <v>392600</v>
      </c>
      <c r="E6" s="42">
        <v>354900</v>
      </c>
      <c r="F6" s="42">
        <v>334000</v>
      </c>
      <c r="G6" s="42">
        <v>20900</v>
      </c>
      <c r="H6" s="43">
        <v>37700</v>
      </c>
      <c r="I6" s="29"/>
      <c r="J6" s="44"/>
      <c r="K6" s="45" t="s">
        <v>78</v>
      </c>
      <c r="L6" s="46">
        <v>354900</v>
      </c>
      <c r="M6" s="46">
        <v>334000</v>
      </c>
      <c r="N6" s="46">
        <v>20900</v>
      </c>
      <c r="O6" s="46">
        <v>343600</v>
      </c>
      <c r="P6" s="46">
        <v>330800</v>
      </c>
      <c r="Q6" s="46">
        <v>12800</v>
      </c>
      <c r="R6" s="46">
        <v>11300</v>
      </c>
      <c r="S6" s="46">
        <v>3200</v>
      </c>
      <c r="T6" s="47">
        <v>8100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79</v>
      </c>
      <c r="D7" s="42">
        <v>373700</v>
      </c>
      <c r="E7" s="42">
        <v>337200</v>
      </c>
      <c r="F7" s="42">
        <v>314400</v>
      </c>
      <c r="G7" s="42">
        <v>22800</v>
      </c>
      <c r="H7" s="51">
        <v>36500</v>
      </c>
      <c r="I7" s="29"/>
      <c r="J7" s="48" t="s">
        <v>19</v>
      </c>
      <c r="K7" s="45" t="s">
        <v>79</v>
      </c>
      <c r="L7" s="46">
        <v>337200</v>
      </c>
      <c r="M7" s="46">
        <v>314400</v>
      </c>
      <c r="N7" s="46">
        <v>22800</v>
      </c>
      <c r="O7" s="46">
        <v>324900</v>
      </c>
      <c r="P7" s="52">
        <v>311300</v>
      </c>
      <c r="Q7" s="52">
        <v>13600</v>
      </c>
      <c r="R7" s="46">
        <v>12300</v>
      </c>
      <c r="S7" s="52">
        <v>3100</v>
      </c>
      <c r="T7" s="53">
        <v>9200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18900</v>
      </c>
      <c r="E8" s="55">
        <v>17700</v>
      </c>
      <c r="F8" s="55">
        <v>19600</v>
      </c>
      <c r="G8" s="55">
        <v>-1900</v>
      </c>
      <c r="H8" s="56">
        <v>1200</v>
      </c>
      <c r="I8" s="29"/>
      <c r="J8" s="48" t="s">
        <v>22</v>
      </c>
      <c r="K8" s="45" t="s">
        <v>21</v>
      </c>
      <c r="L8" s="57">
        <v>17700</v>
      </c>
      <c r="M8" s="57">
        <v>19600</v>
      </c>
      <c r="N8" s="57">
        <v>-1900</v>
      </c>
      <c r="O8" s="57">
        <v>18700</v>
      </c>
      <c r="P8" s="57">
        <v>19500</v>
      </c>
      <c r="Q8" s="57">
        <v>-800</v>
      </c>
      <c r="R8" s="57">
        <v>-1000</v>
      </c>
      <c r="S8" s="57">
        <v>100</v>
      </c>
      <c r="T8" s="58">
        <v>-1100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105.05753278030505</v>
      </c>
      <c r="E9" s="60">
        <v>105.2491103202847</v>
      </c>
      <c r="F9" s="60">
        <v>106.23409669211196</v>
      </c>
      <c r="G9" s="60">
        <v>91.666666666666657</v>
      </c>
      <c r="H9" s="61">
        <v>103.28767123287672</v>
      </c>
      <c r="I9" s="29"/>
      <c r="J9" s="54"/>
      <c r="K9" s="45" t="s">
        <v>23</v>
      </c>
      <c r="L9" s="62">
        <v>105.2491103202847</v>
      </c>
      <c r="M9" s="62">
        <v>106.23409669211196</v>
      </c>
      <c r="N9" s="62">
        <v>91.666666666666657</v>
      </c>
      <c r="O9" s="62">
        <v>105.75561711295782</v>
      </c>
      <c r="P9" s="62">
        <v>106.26405396723418</v>
      </c>
      <c r="Q9" s="62">
        <v>94.117647058823522</v>
      </c>
      <c r="R9" s="62">
        <v>91.869918699186996</v>
      </c>
      <c r="S9" s="62">
        <v>103.2258064516129</v>
      </c>
      <c r="T9" s="63">
        <v>88.043478260869563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78</v>
      </c>
      <c r="D10" s="42">
        <v>2471600</v>
      </c>
      <c r="E10" s="42">
        <v>2226600</v>
      </c>
      <c r="F10" s="42">
        <v>2137200</v>
      </c>
      <c r="G10" s="42">
        <v>89400</v>
      </c>
      <c r="H10" s="43">
        <v>245000</v>
      </c>
      <c r="I10" s="65"/>
      <c r="J10" s="54"/>
      <c r="K10" s="45" t="s">
        <v>78</v>
      </c>
      <c r="L10" s="46">
        <v>2226600</v>
      </c>
      <c r="M10" s="46">
        <v>2137200</v>
      </c>
      <c r="N10" s="46">
        <v>89400</v>
      </c>
      <c r="O10" s="46">
        <v>2171600</v>
      </c>
      <c r="P10" s="46">
        <v>2116600</v>
      </c>
      <c r="Q10" s="46">
        <v>55000</v>
      </c>
      <c r="R10" s="46">
        <v>55000</v>
      </c>
      <c r="S10" s="46">
        <v>20600</v>
      </c>
      <c r="T10" s="47">
        <v>34400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79</v>
      </c>
      <c r="D11" s="42">
        <v>2428200</v>
      </c>
      <c r="E11" s="42">
        <v>2184500</v>
      </c>
      <c r="F11" s="42">
        <v>2083500</v>
      </c>
      <c r="G11" s="42">
        <v>101000</v>
      </c>
      <c r="H11" s="43">
        <v>243700</v>
      </c>
      <c r="I11" s="29"/>
      <c r="J11" s="48" t="s">
        <v>25</v>
      </c>
      <c r="K11" s="45" t="s">
        <v>79</v>
      </c>
      <c r="L11" s="46">
        <v>2184500</v>
      </c>
      <c r="M11" s="46">
        <v>2083500</v>
      </c>
      <c r="N11" s="46">
        <v>101000</v>
      </c>
      <c r="O11" s="46">
        <v>2116900</v>
      </c>
      <c r="P11" s="46">
        <v>2063200</v>
      </c>
      <c r="Q11" s="46">
        <v>53700</v>
      </c>
      <c r="R11" s="46">
        <v>67600</v>
      </c>
      <c r="S11" s="46">
        <v>20300</v>
      </c>
      <c r="T11" s="47">
        <v>47300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43400</v>
      </c>
      <c r="E12" s="55">
        <v>42100</v>
      </c>
      <c r="F12" s="55">
        <v>53700</v>
      </c>
      <c r="G12" s="55">
        <v>-11600</v>
      </c>
      <c r="H12" s="56">
        <v>1300</v>
      </c>
      <c r="I12" s="29"/>
      <c r="J12" s="48" t="s">
        <v>28</v>
      </c>
      <c r="K12" s="45" t="s">
        <v>21</v>
      </c>
      <c r="L12" s="57">
        <v>42100</v>
      </c>
      <c r="M12" s="57">
        <v>53700</v>
      </c>
      <c r="N12" s="57">
        <v>-11600</v>
      </c>
      <c r="O12" s="57">
        <v>54700</v>
      </c>
      <c r="P12" s="57">
        <v>53400</v>
      </c>
      <c r="Q12" s="57">
        <v>1300</v>
      </c>
      <c r="R12" s="57">
        <v>-12600</v>
      </c>
      <c r="S12" s="57">
        <v>300</v>
      </c>
      <c r="T12" s="58">
        <v>-12900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101.7873321802158</v>
      </c>
      <c r="E13" s="60">
        <v>101.92721446555275</v>
      </c>
      <c r="F13" s="60">
        <v>102.57739380849532</v>
      </c>
      <c r="G13" s="60">
        <v>88.514851485148512</v>
      </c>
      <c r="H13" s="61">
        <v>100.53344275748873</v>
      </c>
      <c r="I13" s="29"/>
      <c r="J13" s="66"/>
      <c r="K13" s="45" t="s">
        <v>23</v>
      </c>
      <c r="L13" s="60">
        <v>101.92721446555275</v>
      </c>
      <c r="M13" s="60">
        <v>102.57739380849532</v>
      </c>
      <c r="N13" s="60">
        <v>88.514851485148512</v>
      </c>
      <c r="O13" s="60">
        <v>102.58396712173462</v>
      </c>
      <c r="P13" s="60">
        <v>102.58821248545948</v>
      </c>
      <c r="Q13" s="60">
        <v>102.42085661080074</v>
      </c>
      <c r="R13" s="60">
        <v>81.360946745562131</v>
      </c>
      <c r="S13" s="60">
        <v>101.47783251231527</v>
      </c>
      <c r="T13" s="61">
        <v>72.727272727272734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90.397350993377472</v>
      </c>
      <c r="F14" s="60">
        <v>85.073866530820169</v>
      </c>
      <c r="G14" s="60">
        <v>5.3234844625573103</v>
      </c>
      <c r="H14" s="61">
        <v>9.6026490066225172</v>
      </c>
      <c r="I14" s="29"/>
      <c r="J14" s="39"/>
      <c r="K14" s="45" t="s">
        <v>29</v>
      </c>
      <c r="L14" s="60">
        <v>100</v>
      </c>
      <c r="M14" s="60">
        <v>94.111017187940263</v>
      </c>
      <c r="N14" s="60">
        <v>5.8889828120597354</v>
      </c>
      <c r="O14" s="60">
        <v>96.816004508312204</v>
      </c>
      <c r="P14" s="60">
        <v>93.209354747816292</v>
      </c>
      <c r="Q14" s="60">
        <v>3.6066497604959142</v>
      </c>
      <c r="R14" s="60">
        <v>3.1839954916877993</v>
      </c>
      <c r="S14" s="60">
        <v>0.90166244012397856</v>
      </c>
      <c r="T14" s="61">
        <v>2.2823330515638207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90.087392782003562</v>
      </c>
      <c r="F15" s="73">
        <v>86.470302637967308</v>
      </c>
      <c r="G15" s="73">
        <v>3.6170901440362515</v>
      </c>
      <c r="H15" s="74">
        <v>9.91260721799644</v>
      </c>
      <c r="I15" s="29"/>
      <c r="J15" s="75" t="s">
        <v>30</v>
      </c>
      <c r="K15" s="72" t="s">
        <v>31</v>
      </c>
      <c r="L15" s="73">
        <v>100</v>
      </c>
      <c r="M15" s="73">
        <v>95.984909727836168</v>
      </c>
      <c r="N15" s="73">
        <v>4.0150902721638371</v>
      </c>
      <c r="O15" s="73">
        <v>97.529866163657587</v>
      </c>
      <c r="P15" s="73">
        <v>95.059732327315189</v>
      </c>
      <c r="Q15" s="73">
        <v>2.4701338363424052</v>
      </c>
      <c r="R15" s="73">
        <v>2.4701338363424057</v>
      </c>
      <c r="S15" s="73">
        <v>0.92517740052097364</v>
      </c>
      <c r="T15" s="74">
        <v>1.5449564358214318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78</v>
      </c>
      <c r="D20" s="46">
        <v>354900</v>
      </c>
      <c r="E20" s="46">
        <v>200</v>
      </c>
      <c r="F20" s="46">
        <v>4200</v>
      </c>
      <c r="G20" s="46">
        <v>2800</v>
      </c>
      <c r="H20" s="46">
        <v>146000</v>
      </c>
      <c r="I20" s="46">
        <v>25300</v>
      </c>
      <c r="J20" s="46">
        <v>71100</v>
      </c>
      <c r="K20" s="46">
        <v>6000</v>
      </c>
      <c r="L20" s="46">
        <v>3300</v>
      </c>
      <c r="M20" s="46">
        <v>1300</v>
      </c>
      <c r="N20" s="46">
        <v>2000</v>
      </c>
      <c r="O20" s="46">
        <v>48000</v>
      </c>
      <c r="P20" s="46">
        <v>1400</v>
      </c>
      <c r="Q20" s="46">
        <v>3900</v>
      </c>
      <c r="R20" s="46">
        <v>1700</v>
      </c>
      <c r="S20" s="46">
        <v>2200</v>
      </c>
      <c r="T20" s="46">
        <v>11500</v>
      </c>
      <c r="U20" s="46">
        <v>2000</v>
      </c>
      <c r="V20" s="46">
        <v>0</v>
      </c>
      <c r="W20" s="82">
        <v>0</v>
      </c>
      <c r="X20" s="82">
        <v>0</v>
      </c>
      <c r="Y20" s="46">
        <v>0</v>
      </c>
      <c r="Z20" s="46">
        <v>0</v>
      </c>
      <c r="AA20" s="46">
        <v>1100</v>
      </c>
      <c r="AB20" s="46">
        <v>0</v>
      </c>
      <c r="AC20" s="46">
        <v>0</v>
      </c>
      <c r="AD20" s="52">
        <v>0</v>
      </c>
      <c r="AE20" s="83">
        <v>20900</v>
      </c>
    </row>
    <row r="21" spans="1:31">
      <c r="A21" s="84" t="s">
        <v>17</v>
      </c>
      <c r="B21" s="49" t="s">
        <v>18</v>
      </c>
      <c r="C21" s="45" t="s">
        <v>79</v>
      </c>
      <c r="D21" s="46">
        <v>337200</v>
      </c>
      <c r="E21" s="46">
        <v>400</v>
      </c>
      <c r="F21" s="46">
        <v>3800</v>
      </c>
      <c r="G21" s="46">
        <v>1300</v>
      </c>
      <c r="H21" s="46">
        <v>141200</v>
      </c>
      <c r="I21" s="46">
        <v>23300</v>
      </c>
      <c r="J21" s="46">
        <v>62700</v>
      </c>
      <c r="K21" s="46">
        <v>5600</v>
      </c>
      <c r="L21" s="46">
        <v>3300</v>
      </c>
      <c r="M21" s="46">
        <v>1500</v>
      </c>
      <c r="N21" s="46">
        <v>2200</v>
      </c>
      <c r="O21" s="46">
        <v>46300</v>
      </c>
      <c r="P21" s="46">
        <v>1700</v>
      </c>
      <c r="Q21" s="46">
        <v>3800</v>
      </c>
      <c r="R21" s="46">
        <v>1600</v>
      </c>
      <c r="S21" s="46">
        <v>2100</v>
      </c>
      <c r="T21" s="46">
        <v>11500</v>
      </c>
      <c r="U21" s="46">
        <v>1200</v>
      </c>
      <c r="V21" s="46">
        <v>0</v>
      </c>
      <c r="W21" s="82">
        <v>0</v>
      </c>
      <c r="X21" s="82">
        <v>0</v>
      </c>
      <c r="Y21" s="46">
        <v>0</v>
      </c>
      <c r="Z21" s="46">
        <v>0</v>
      </c>
      <c r="AA21" s="46">
        <v>900</v>
      </c>
      <c r="AB21" s="46">
        <v>0</v>
      </c>
      <c r="AC21" s="46">
        <v>0</v>
      </c>
      <c r="AD21" s="52">
        <v>0</v>
      </c>
      <c r="AE21" s="83">
        <v>22800</v>
      </c>
    </row>
    <row r="22" spans="1:31">
      <c r="A22" s="85"/>
      <c r="B22" s="49" t="s">
        <v>20</v>
      </c>
      <c r="C22" s="45" t="s">
        <v>21</v>
      </c>
      <c r="D22" s="57">
        <v>17700</v>
      </c>
      <c r="E22" s="57">
        <v>-200</v>
      </c>
      <c r="F22" s="57">
        <v>400</v>
      </c>
      <c r="G22" s="57">
        <v>1500</v>
      </c>
      <c r="H22" s="57">
        <v>4800</v>
      </c>
      <c r="I22" s="57">
        <v>2000</v>
      </c>
      <c r="J22" s="57">
        <v>8400</v>
      </c>
      <c r="K22" s="57">
        <v>400</v>
      </c>
      <c r="L22" s="57">
        <v>0</v>
      </c>
      <c r="M22" s="57">
        <v>-200</v>
      </c>
      <c r="N22" s="57">
        <v>-200</v>
      </c>
      <c r="O22" s="57">
        <v>1700</v>
      </c>
      <c r="P22" s="57">
        <v>-300</v>
      </c>
      <c r="Q22" s="57">
        <v>100</v>
      </c>
      <c r="R22" s="57">
        <v>100</v>
      </c>
      <c r="S22" s="57">
        <v>100</v>
      </c>
      <c r="T22" s="57">
        <v>0</v>
      </c>
      <c r="U22" s="57">
        <v>800</v>
      </c>
      <c r="V22" s="57">
        <v>0</v>
      </c>
      <c r="W22" s="86">
        <v>0</v>
      </c>
      <c r="X22" s="55">
        <v>0</v>
      </c>
      <c r="Y22" s="57">
        <v>0</v>
      </c>
      <c r="Z22" s="57">
        <v>0</v>
      </c>
      <c r="AA22" s="57">
        <v>200</v>
      </c>
      <c r="AB22" s="57">
        <v>0</v>
      </c>
      <c r="AC22" s="57">
        <v>0</v>
      </c>
      <c r="AD22" s="57">
        <v>0</v>
      </c>
      <c r="AE22" s="58">
        <v>-1900</v>
      </c>
    </row>
    <row r="23" spans="1:31">
      <c r="A23" s="85"/>
      <c r="B23" s="59"/>
      <c r="C23" s="45" t="s">
        <v>23</v>
      </c>
      <c r="D23" s="62">
        <v>105.2491103202847</v>
      </c>
      <c r="E23" s="62">
        <v>50</v>
      </c>
      <c r="F23" s="62">
        <v>110.5263157894737</v>
      </c>
      <c r="G23" s="62">
        <v>215.38461538461539</v>
      </c>
      <c r="H23" s="62">
        <v>103.39943342776203</v>
      </c>
      <c r="I23" s="62">
        <v>108.58369098712446</v>
      </c>
      <c r="J23" s="62">
        <v>113.39712918660287</v>
      </c>
      <c r="K23" s="62">
        <v>107.14285714285714</v>
      </c>
      <c r="L23" s="62">
        <v>100</v>
      </c>
      <c r="M23" s="62">
        <v>86.666666666666671</v>
      </c>
      <c r="N23" s="62">
        <v>90.909090909090907</v>
      </c>
      <c r="O23" s="62">
        <v>103.67170626349893</v>
      </c>
      <c r="P23" s="62">
        <v>82.35294117647058</v>
      </c>
      <c r="Q23" s="62">
        <v>102.63157894736842</v>
      </c>
      <c r="R23" s="62">
        <v>106.25</v>
      </c>
      <c r="S23" s="62">
        <v>104.76190476190477</v>
      </c>
      <c r="T23" s="62">
        <v>100</v>
      </c>
      <c r="U23" s="62">
        <v>166.66666666666669</v>
      </c>
      <c r="V23" s="62">
        <v>0</v>
      </c>
      <c r="W23" s="62">
        <v>0</v>
      </c>
      <c r="X23" s="60">
        <v>0</v>
      </c>
      <c r="Y23" s="60">
        <v>0</v>
      </c>
      <c r="Z23" s="60">
        <v>0</v>
      </c>
      <c r="AA23" s="60">
        <v>122.22222222222223</v>
      </c>
      <c r="AB23" s="60">
        <v>0</v>
      </c>
      <c r="AC23" s="60">
        <v>0</v>
      </c>
      <c r="AD23" s="60">
        <v>0</v>
      </c>
      <c r="AE23" s="63">
        <v>91.666666666666657</v>
      </c>
    </row>
    <row r="24" spans="1:31">
      <c r="A24" s="85"/>
      <c r="B24" s="64"/>
      <c r="C24" s="45" t="s">
        <v>78</v>
      </c>
      <c r="D24" s="46">
        <v>2226600</v>
      </c>
      <c r="E24" s="46">
        <v>42400</v>
      </c>
      <c r="F24" s="46">
        <v>28800</v>
      </c>
      <c r="G24" s="46">
        <v>18400</v>
      </c>
      <c r="H24" s="46">
        <v>881300</v>
      </c>
      <c r="I24" s="46">
        <v>181500</v>
      </c>
      <c r="J24" s="46">
        <v>411500</v>
      </c>
      <c r="K24" s="46">
        <v>43500</v>
      </c>
      <c r="L24" s="46">
        <v>18700</v>
      </c>
      <c r="M24" s="46">
        <v>7300</v>
      </c>
      <c r="N24" s="46">
        <v>12600</v>
      </c>
      <c r="O24" s="46">
        <v>305800</v>
      </c>
      <c r="P24" s="46">
        <v>11200</v>
      </c>
      <c r="Q24" s="46">
        <v>25000</v>
      </c>
      <c r="R24" s="46">
        <v>11200</v>
      </c>
      <c r="S24" s="46">
        <v>14900</v>
      </c>
      <c r="T24" s="46">
        <v>74300</v>
      </c>
      <c r="U24" s="46">
        <v>13700</v>
      </c>
      <c r="V24" s="46">
        <v>16600</v>
      </c>
      <c r="W24" s="82">
        <v>1600</v>
      </c>
      <c r="X24" s="82">
        <v>0</v>
      </c>
      <c r="Y24" s="46">
        <v>4800</v>
      </c>
      <c r="Z24" s="46">
        <v>0</v>
      </c>
      <c r="AA24" s="46">
        <v>7000</v>
      </c>
      <c r="AB24" s="46">
        <v>4600</v>
      </c>
      <c r="AC24" s="46">
        <v>500</v>
      </c>
      <c r="AD24" s="46">
        <v>0</v>
      </c>
      <c r="AE24" s="83">
        <v>89400</v>
      </c>
    </row>
    <row r="25" spans="1:31">
      <c r="A25" s="85"/>
      <c r="B25" s="49" t="s">
        <v>24</v>
      </c>
      <c r="C25" s="45" t="s">
        <v>79</v>
      </c>
      <c r="D25" s="46">
        <v>2184500</v>
      </c>
      <c r="E25" s="52">
        <v>33600</v>
      </c>
      <c r="F25" s="52">
        <v>28600</v>
      </c>
      <c r="G25" s="52">
        <v>16200</v>
      </c>
      <c r="H25" s="52">
        <v>847300</v>
      </c>
      <c r="I25" s="52">
        <v>167500</v>
      </c>
      <c r="J25" s="52">
        <v>411900</v>
      </c>
      <c r="K25" s="52">
        <v>42600</v>
      </c>
      <c r="L25" s="52">
        <v>19000</v>
      </c>
      <c r="M25" s="52">
        <v>8700</v>
      </c>
      <c r="N25" s="52">
        <v>13900</v>
      </c>
      <c r="O25" s="52">
        <v>305500</v>
      </c>
      <c r="P25" s="52">
        <v>12000</v>
      </c>
      <c r="Q25" s="52">
        <v>25600</v>
      </c>
      <c r="R25" s="52">
        <v>10700</v>
      </c>
      <c r="S25" s="52">
        <v>15400</v>
      </c>
      <c r="T25" s="52">
        <v>74200</v>
      </c>
      <c r="U25" s="52">
        <v>12600</v>
      </c>
      <c r="V25" s="52">
        <v>16100</v>
      </c>
      <c r="W25" s="87">
        <v>4800</v>
      </c>
      <c r="X25" s="87">
        <v>0</v>
      </c>
      <c r="Y25" s="52">
        <v>5600</v>
      </c>
      <c r="Z25" s="52">
        <v>0</v>
      </c>
      <c r="AA25" s="52">
        <v>6700</v>
      </c>
      <c r="AB25" s="52">
        <v>5000</v>
      </c>
      <c r="AC25" s="52">
        <v>0</v>
      </c>
      <c r="AD25" s="52">
        <v>0</v>
      </c>
      <c r="AE25" s="88">
        <v>101000</v>
      </c>
    </row>
    <row r="26" spans="1:31">
      <c r="A26" s="84" t="s">
        <v>26</v>
      </c>
      <c r="B26" s="49" t="s">
        <v>27</v>
      </c>
      <c r="C26" s="45" t="s">
        <v>21</v>
      </c>
      <c r="D26" s="57">
        <v>42100</v>
      </c>
      <c r="E26" s="57">
        <v>8800</v>
      </c>
      <c r="F26" s="57">
        <v>200</v>
      </c>
      <c r="G26" s="57">
        <v>2200</v>
      </c>
      <c r="H26" s="57">
        <v>34000</v>
      </c>
      <c r="I26" s="57">
        <v>14000</v>
      </c>
      <c r="J26" s="57">
        <v>-400</v>
      </c>
      <c r="K26" s="57">
        <v>900</v>
      </c>
      <c r="L26" s="57">
        <v>-300</v>
      </c>
      <c r="M26" s="57">
        <v>-1400</v>
      </c>
      <c r="N26" s="57">
        <v>-1300</v>
      </c>
      <c r="O26" s="57">
        <v>300</v>
      </c>
      <c r="P26" s="57">
        <v>-800</v>
      </c>
      <c r="Q26" s="57">
        <v>-600</v>
      </c>
      <c r="R26" s="57">
        <v>500</v>
      </c>
      <c r="S26" s="57">
        <v>-500</v>
      </c>
      <c r="T26" s="57">
        <v>100</v>
      </c>
      <c r="U26" s="57">
        <v>1100</v>
      </c>
      <c r="V26" s="57">
        <v>500</v>
      </c>
      <c r="W26" s="86">
        <v>-3200</v>
      </c>
      <c r="X26" s="55">
        <v>0</v>
      </c>
      <c r="Y26" s="57">
        <v>-800</v>
      </c>
      <c r="Z26" s="57">
        <v>0</v>
      </c>
      <c r="AA26" s="57">
        <v>300</v>
      </c>
      <c r="AB26" s="57">
        <v>-400</v>
      </c>
      <c r="AC26" s="57">
        <v>500</v>
      </c>
      <c r="AD26" s="57">
        <v>0</v>
      </c>
      <c r="AE26" s="58">
        <v>-11600</v>
      </c>
    </row>
    <row r="27" spans="1:31">
      <c r="A27" s="81"/>
      <c r="B27" s="67"/>
      <c r="C27" s="45" t="s">
        <v>23</v>
      </c>
      <c r="D27" s="60">
        <v>101.92721446555275</v>
      </c>
      <c r="E27" s="60">
        <v>126.19047619047619</v>
      </c>
      <c r="F27" s="60">
        <v>100.69930069930071</v>
      </c>
      <c r="G27" s="60">
        <v>113.58024691358024</v>
      </c>
      <c r="H27" s="60">
        <v>104.01274637082498</v>
      </c>
      <c r="I27" s="60">
        <v>108.35820895522387</v>
      </c>
      <c r="J27" s="60">
        <v>99.90288905074047</v>
      </c>
      <c r="K27" s="60">
        <v>102.11267605633803</v>
      </c>
      <c r="L27" s="60">
        <v>98.421052631578945</v>
      </c>
      <c r="M27" s="60">
        <v>83.908045977011497</v>
      </c>
      <c r="N27" s="60">
        <v>90.647482014388487</v>
      </c>
      <c r="O27" s="60">
        <v>100.09819967266776</v>
      </c>
      <c r="P27" s="60">
        <v>93.333333333333329</v>
      </c>
      <c r="Q27" s="60">
        <v>97.65625</v>
      </c>
      <c r="R27" s="60">
        <v>104.67289719626167</v>
      </c>
      <c r="S27" s="60">
        <v>96.753246753246756</v>
      </c>
      <c r="T27" s="60">
        <v>100.13477088948788</v>
      </c>
      <c r="U27" s="60">
        <v>108.73015873015872</v>
      </c>
      <c r="V27" s="60">
        <v>103.1055900621118</v>
      </c>
      <c r="W27" s="60">
        <v>33.333333333333329</v>
      </c>
      <c r="X27" s="60">
        <v>0</v>
      </c>
      <c r="Y27" s="60">
        <v>85.714285714285708</v>
      </c>
      <c r="Z27" s="60">
        <v>0</v>
      </c>
      <c r="AA27" s="60">
        <v>104.4776119402985</v>
      </c>
      <c r="AB27" s="60">
        <v>92</v>
      </c>
      <c r="AC27" s="89" t="s">
        <v>65</v>
      </c>
      <c r="AD27" s="60">
        <v>0</v>
      </c>
      <c r="AE27" s="61">
        <v>88.514851485148512</v>
      </c>
    </row>
    <row r="28" spans="1:31">
      <c r="A28" s="68"/>
      <c r="B28" s="69"/>
      <c r="C28" s="45" t="s">
        <v>29</v>
      </c>
      <c r="D28" s="60">
        <v>100</v>
      </c>
      <c r="E28" s="60">
        <v>5.635390250774866E-2</v>
      </c>
      <c r="F28" s="60">
        <v>1.1834319526627219</v>
      </c>
      <c r="G28" s="60">
        <v>0.78895463510848129</v>
      </c>
      <c r="H28" s="60">
        <v>41.138348830656525</v>
      </c>
      <c r="I28" s="60">
        <v>7.1287686672302053</v>
      </c>
      <c r="J28" s="60">
        <v>20.03381234150465</v>
      </c>
      <c r="K28" s="60">
        <v>1.6906170752324601</v>
      </c>
      <c r="L28" s="60">
        <v>0.92983939137785288</v>
      </c>
      <c r="M28" s="60">
        <v>0.36630036630036628</v>
      </c>
      <c r="N28" s="60">
        <v>0.56353902507748654</v>
      </c>
      <c r="O28" s="60">
        <v>13.524936601859681</v>
      </c>
      <c r="P28" s="60">
        <v>0.39447731755424065</v>
      </c>
      <c r="Q28" s="60">
        <v>1.098901098901099</v>
      </c>
      <c r="R28" s="60">
        <v>0.4790081713158636</v>
      </c>
      <c r="S28" s="60">
        <v>0.61989292758523529</v>
      </c>
      <c r="T28" s="60">
        <v>3.2403493941955479</v>
      </c>
      <c r="U28" s="60">
        <v>0.56353902507748654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0.30994646379261764</v>
      </c>
      <c r="AB28" s="60">
        <v>0</v>
      </c>
      <c r="AC28" s="60">
        <v>0</v>
      </c>
      <c r="AD28" s="60">
        <v>0</v>
      </c>
      <c r="AE28" s="61">
        <v>5.8889828120597354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1.9042486301985091</v>
      </c>
      <c r="F29" s="73">
        <v>1.2934518997574778</v>
      </c>
      <c r="G29" s="73">
        <v>0.82637204706727752</v>
      </c>
      <c r="H29" s="73">
        <v>39.580526363064763</v>
      </c>
      <c r="I29" s="73">
        <v>8.1514416599299384</v>
      </c>
      <c r="J29" s="73">
        <v>18.481092248270905</v>
      </c>
      <c r="K29" s="73">
        <v>1.9536513069253569</v>
      </c>
      <c r="L29" s="73">
        <v>0.83984550435641792</v>
      </c>
      <c r="M29" s="73">
        <v>0.32785412736908287</v>
      </c>
      <c r="N29" s="73">
        <v>0.56588520614389648</v>
      </c>
      <c r="O29" s="73">
        <v>13.733944130063774</v>
      </c>
      <c r="P29" s="73">
        <v>0.50300907212790802</v>
      </c>
      <c r="Q29" s="73">
        <v>1.1227881074283661</v>
      </c>
      <c r="R29" s="73">
        <v>0.50300907212790802</v>
      </c>
      <c r="S29" s="73">
        <v>0.66918171202730625</v>
      </c>
      <c r="T29" s="73">
        <v>3.336926255277104</v>
      </c>
      <c r="U29" s="73">
        <v>0.61528788287074465</v>
      </c>
      <c r="V29" s="73">
        <v>0.74553130333243511</v>
      </c>
      <c r="W29" s="73">
        <v>7.1858438875415431E-2</v>
      </c>
      <c r="X29" s="73">
        <v>0</v>
      </c>
      <c r="Y29" s="73">
        <v>0.21557531662624629</v>
      </c>
      <c r="Z29" s="73">
        <v>0</v>
      </c>
      <c r="AA29" s="73">
        <v>0.31438067007994253</v>
      </c>
      <c r="AB29" s="73">
        <v>0.20659301176681938</v>
      </c>
      <c r="AC29" s="73">
        <v>2.2455762148567322E-2</v>
      </c>
      <c r="AD29" s="73">
        <v>0</v>
      </c>
      <c r="AE29" s="74">
        <v>4.0150902721638371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A7" sqref="A7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７月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80</v>
      </c>
      <c r="D6" s="42">
        <v>453300</v>
      </c>
      <c r="E6" s="42">
        <v>409300</v>
      </c>
      <c r="F6" s="42">
        <v>386600</v>
      </c>
      <c r="G6" s="42">
        <v>22700</v>
      </c>
      <c r="H6" s="43">
        <v>44000</v>
      </c>
      <c r="I6" s="29"/>
      <c r="J6" s="44"/>
      <c r="K6" s="45" t="s">
        <v>81</v>
      </c>
      <c r="L6" s="46">
        <v>409300</v>
      </c>
      <c r="M6" s="46">
        <v>386600</v>
      </c>
      <c r="N6" s="46">
        <v>22700</v>
      </c>
      <c r="O6" s="46">
        <v>394200</v>
      </c>
      <c r="P6" s="46">
        <v>383000</v>
      </c>
      <c r="Q6" s="46">
        <v>11200</v>
      </c>
      <c r="R6" s="46">
        <v>15100</v>
      </c>
      <c r="S6" s="46">
        <v>3600</v>
      </c>
      <c r="T6" s="47">
        <v>11500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82</v>
      </c>
      <c r="D7" s="42">
        <v>376800</v>
      </c>
      <c r="E7" s="42">
        <v>340100</v>
      </c>
      <c r="F7" s="42">
        <v>316100</v>
      </c>
      <c r="G7" s="42">
        <v>24000</v>
      </c>
      <c r="H7" s="51">
        <v>36700</v>
      </c>
      <c r="I7" s="29"/>
      <c r="J7" s="48" t="s">
        <v>19</v>
      </c>
      <c r="K7" s="45" t="s">
        <v>82</v>
      </c>
      <c r="L7" s="46">
        <v>340100</v>
      </c>
      <c r="M7" s="46">
        <v>316100</v>
      </c>
      <c r="N7" s="46">
        <v>24000</v>
      </c>
      <c r="O7" s="46">
        <v>324400</v>
      </c>
      <c r="P7" s="52">
        <v>312500</v>
      </c>
      <c r="Q7" s="52">
        <v>11900</v>
      </c>
      <c r="R7" s="46">
        <v>15700</v>
      </c>
      <c r="S7" s="52">
        <v>3600</v>
      </c>
      <c r="T7" s="53">
        <v>12100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76500</v>
      </c>
      <c r="E8" s="55">
        <v>69200</v>
      </c>
      <c r="F8" s="55">
        <v>70500</v>
      </c>
      <c r="G8" s="55">
        <v>-1300</v>
      </c>
      <c r="H8" s="56">
        <v>7300</v>
      </c>
      <c r="I8" s="29"/>
      <c r="J8" s="48" t="s">
        <v>22</v>
      </c>
      <c r="K8" s="45" t="s">
        <v>21</v>
      </c>
      <c r="L8" s="57">
        <v>69200</v>
      </c>
      <c r="M8" s="57">
        <v>70500</v>
      </c>
      <c r="N8" s="57">
        <v>-1300</v>
      </c>
      <c r="O8" s="57">
        <v>69800</v>
      </c>
      <c r="P8" s="57">
        <v>70500</v>
      </c>
      <c r="Q8" s="57">
        <v>-700</v>
      </c>
      <c r="R8" s="57">
        <v>-600</v>
      </c>
      <c r="S8" s="57">
        <v>0</v>
      </c>
      <c r="T8" s="58">
        <v>-600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120.30254777070064</v>
      </c>
      <c r="E9" s="60">
        <v>120.3469567774184</v>
      </c>
      <c r="F9" s="60">
        <v>122.30306864916164</v>
      </c>
      <c r="G9" s="60">
        <v>94.583333333333329</v>
      </c>
      <c r="H9" s="61">
        <v>119.89100817438691</v>
      </c>
      <c r="I9" s="29"/>
      <c r="J9" s="54"/>
      <c r="K9" s="45" t="s">
        <v>23</v>
      </c>
      <c r="L9" s="62">
        <v>120.3469567774184</v>
      </c>
      <c r="M9" s="62">
        <v>122.30306864916164</v>
      </c>
      <c r="N9" s="62">
        <v>94.583333333333329</v>
      </c>
      <c r="O9" s="62">
        <v>121.5166461159063</v>
      </c>
      <c r="P9" s="62">
        <v>122.56</v>
      </c>
      <c r="Q9" s="62">
        <v>94.117647058823522</v>
      </c>
      <c r="R9" s="62">
        <v>96.178343949044589</v>
      </c>
      <c r="S9" s="62">
        <v>100</v>
      </c>
      <c r="T9" s="63">
        <v>95.041322314049594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81</v>
      </c>
      <c r="D10" s="42">
        <v>2924900</v>
      </c>
      <c r="E10" s="42">
        <v>2635900</v>
      </c>
      <c r="F10" s="42">
        <v>2523800</v>
      </c>
      <c r="G10" s="42">
        <v>112100</v>
      </c>
      <c r="H10" s="43">
        <v>289000</v>
      </c>
      <c r="I10" s="65"/>
      <c r="J10" s="54"/>
      <c r="K10" s="45" t="s">
        <v>81</v>
      </c>
      <c r="L10" s="46">
        <v>2635900</v>
      </c>
      <c r="M10" s="46">
        <v>2523800</v>
      </c>
      <c r="N10" s="46">
        <v>112100</v>
      </c>
      <c r="O10" s="46">
        <v>2565800</v>
      </c>
      <c r="P10" s="46">
        <v>2499600</v>
      </c>
      <c r="Q10" s="46">
        <v>66200</v>
      </c>
      <c r="R10" s="46">
        <v>70100</v>
      </c>
      <c r="S10" s="46">
        <v>24200</v>
      </c>
      <c r="T10" s="47">
        <v>45900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82</v>
      </c>
      <c r="D11" s="42">
        <v>2805000</v>
      </c>
      <c r="E11" s="42">
        <v>2524600</v>
      </c>
      <c r="F11" s="42">
        <v>2399600</v>
      </c>
      <c r="G11" s="42">
        <v>125000</v>
      </c>
      <c r="H11" s="43">
        <v>280400</v>
      </c>
      <c r="I11" s="29"/>
      <c r="J11" s="48" t="s">
        <v>25</v>
      </c>
      <c r="K11" s="45" t="s">
        <v>82</v>
      </c>
      <c r="L11" s="46">
        <v>2524600</v>
      </c>
      <c r="M11" s="46">
        <v>2399600</v>
      </c>
      <c r="N11" s="46">
        <v>125000</v>
      </c>
      <c r="O11" s="46">
        <v>2441300</v>
      </c>
      <c r="P11" s="46">
        <v>2375700</v>
      </c>
      <c r="Q11" s="46">
        <v>65600</v>
      </c>
      <c r="R11" s="46">
        <v>83300</v>
      </c>
      <c r="S11" s="46">
        <v>23900</v>
      </c>
      <c r="T11" s="47">
        <v>59400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119900</v>
      </c>
      <c r="E12" s="55">
        <v>111300</v>
      </c>
      <c r="F12" s="55">
        <v>124200</v>
      </c>
      <c r="G12" s="55">
        <v>-12900</v>
      </c>
      <c r="H12" s="56">
        <v>8600</v>
      </c>
      <c r="I12" s="29"/>
      <c r="J12" s="48" t="s">
        <v>28</v>
      </c>
      <c r="K12" s="45" t="s">
        <v>21</v>
      </c>
      <c r="L12" s="57">
        <v>111300</v>
      </c>
      <c r="M12" s="57">
        <v>124200</v>
      </c>
      <c r="N12" s="57">
        <v>-12900</v>
      </c>
      <c r="O12" s="57">
        <v>124500</v>
      </c>
      <c r="P12" s="57">
        <v>123900</v>
      </c>
      <c r="Q12" s="57">
        <v>600</v>
      </c>
      <c r="R12" s="57">
        <v>-13200</v>
      </c>
      <c r="S12" s="57">
        <v>300</v>
      </c>
      <c r="T12" s="58">
        <v>-13500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104.27450980392156</v>
      </c>
      <c r="E13" s="60">
        <v>104.40861918719797</v>
      </c>
      <c r="F13" s="60">
        <v>105.17586264377397</v>
      </c>
      <c r="G13" s="60">
        <v>89.68</v>
      </c>
      <c r="H13" s="61">
        <v>103.06704707560628</v>
      </c>
      <c r="I13" s="29"/>
      <c r="J13" s="66"/>
      <c r="K13" s="45" t="s">
        <v>23</v>
      </c>
      <c r="L13" s="60">
        <v>104.40861918719797</v>
      </c>
      <c r="M13" s="60">
        <v>105.17586264377397</v>
      </c>
      <c r="N13" s="60">
        <v>89.68</v>
      </c>
      <c r="O13" s="60">
        <v>105.09974194076925</v>
      </c>
      <c r="P13" s="60">
        <v>105.21530496274782</v>
      </c>
      <c r="Q13" s="60">
        <v>100.91463414634146</v>
      </c>
      <c r="R13" s="60">
        <v>84.153661464585838</v>
      </c>
      <c r="S13" s="60">
        <v>101.25523012552303</v>
      </c>
      <c r="T13" s="61">
        <v>77.272727272727266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90.293403926759325</v>
      </c>
      <c r="F14" s="60">
        <v>85.285682770791965</v>
      </c>
      <c r="G14" s="60">
        <v>5.0077211559673502</v>
      </c>
      <c r="H14" s="61">
        <v>9.7065960732406786</v>
      </c>
      <c r="I14" s="29"/>
      <c r="J14" s="39"/>
      <c r="K14" s="45" t="s">
        <v>29</v>
      </c>
      <c r="L14" s="60">
        <v>100</v>
      </c>
      <c r="M14" s="60">
        <v>94.453945761055451</v>
      </c>
      <c r="N14" s="60">
        <v>5.5460542389445395</v>
      </c>
      <c r="O14" s="60">
        <v>96.310774493036888</v>
      </c>
      <c r="P14" s="60">
        <v>93.574395309064258</v>
      </c>
      <c r="Q14" s="60">
        <v>2.7363791839726361</v>
      </c>
      <c r="R14" s="60">
        <v>3.6892255069631075</v>
      </c>
      <c r="S14" s="60">
        <v>0.87955045199120452</v>
      </c>
      <c r="T14" s="61">
        <v>2.809675054971903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90.119320318643375</v>
      </c>
      <c r="F15" s="73">
        <v>86.286710656774588</v>
      </c>
      <c r="G15" s="73">
        <v>3.8326096618687822</v>
      </c>
      <c r="H15" s="74">
        <v>9.8806796813566269</v>
      </c>
      <c r="I15" s="29"/>
      <c r="J15" s="75" t="s">
        <v>30</v>
      </c>
      <c r="K15" s="72" t="s">
        <v>31</v>
      </c>
      <c r="L15" s="73">
        <v>100</v>
      </c>
      <c r="M15" s="73">
        <v>95.74718312530824</v>
      </c>
      <c r="N15" s="73">
        <v>4.2528168746917565</v>
      </c>
      <c r="O15" s="73">
        <v>97.340566789331916</v>
      </c>
      <c r="P15" s="73">
        <v>94.829090633180314</v>
      </c>
      <c r="Q15" s="73">
        <v>2.5114761561515988</v>
      </c>
      <c r="R15" s="73">
        <v>2.6594332106680829</v>
      </c>
      <c r="S15" s="73">
        <v>0.91809249212792599</v>
      </c>
      <c r="T15" s="74">
        <v>1.741340718540157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81</v>
      </c>
      <c r="D20" s="46">
        <v>409300</v>
      </c>
      <c r="E20" s="46">
        <v>0</v>
      </c>
      <c r="F20" s="46">
        <v>4700</v>
      </c>
      <c r="G20" s="46">
        <v>2700</v>
      </c>
      <c r="H20" s="46">
        <v>183400</v>
      </c>
      <c r="I20" s="46">
        <v>32000</v>
      </c>
      <c r="J20" s="46">
        <v>74900</v>
      </c>
      <c r="K20" s="46">
        <v>4900</v>
      </c>
      <c r="L20" s="46">
        <v>3100</v>
      </c>
      <c r="M20" s="46">
        <v>2100</v>
      </c>
      <c r="N20" s="46">
        <v>2200</v>
      </c>
      <c r="O20" s="46">
        <v>49500</v>
      </c>
      <c r="P20" s="46">
        <v>2100</v>
      </c>
      <c r="Q20" s="46">
        <v>4300</v>
      </c>
      <c r="R20" s="46">
        <v>1900</v>
      </c>
      <c r="S20" s="46">
        <v>2400</v>
      </c>
      <c r="T20" s="46">
        <v>13800</v>
      </c>
      <c r="U20" s="46">
        <v>2100</v>
      </c>
      <c r="V20" s="46">
        <v>0</v>
      </c>
      <c r="W20" s="82">
        <v>0</v>
      </c>
      <c r="X20" s="82">
        <v>0</v>
      </c>
      <c r="Y20" s="46">
        <v>0</v>
      </c>
      <c r="Z20" s="46">
        <v>0</v>
      </c>
      <c r="AA20" s="46">
        <v>500</v>
      </c>
      <c r="AB20" s="46">
        <v>0</v>
      </c>
      <c r="AC20" s="46">
        <v>0</v>
      </c>
      <c r="AD20" s="52">
        <v>0</v>
      </c>
      <c r="AE20" s="83">
        <v>22700</v>
      </c>
    </row>
    <row r="21" spans="1:31">
      <c r="A21" s="84" t="s">
        <v>17</v>
      </c>
      <c r="B21" s="49" t="s">
        <v>18</v>
      </c>
      <c r="C21" s="45" t="s">
        <v>82</v>
      </c>
      <c r="D21" s="46">
        <v>340100</v>
      </c>
      <c r="E21" s="46">
        <v>0</v>
      </c>
      <c r="F21" s="46">
        <v>4000</v>
      </c>
      <c r="G21" s="46">
        <v>2300</v>
      </c>
      <c r="H21" s="46">
        <v>148700</v>
      </c>
      <c r="I21" s="46">
        <v>23500</v>
      </c>
      <c r="J21" s="46">
        <v>61500</v>
      </c>
      <c r="K21" s="46">
        <v>4300</v>
      </c>
      <c r="L21" s="46">
        <v>2300</v>
      </c>
      <c r="M21" s="46">
        <v>1700</v>
      </c>
      <c r="N21" s="46">
        <v>1400</v>
      </c>
      <c r="O21" s="46">
        <v>41900</v>
      </c>
      <c r="P21" s="46">
        <v>1700</v>
      </c>
      <c r="Q21" s="46">
        <v>3400</v>
      </c>
      <c r="R21" s="46">
        <v>1400</v>
      </c>
      <c r="S21" s="46">
        <v>2600</v>
      </c>
      <c r="T21" s="46">
        <v>13800</v>
      </c>
      <c r="U21" s="46">
        <v>900</v>
      </c>
      <c r="V21" s="46">
        <v>0</v>
      </c>
      <c r="W21" s="82">
        <v>0</v>
      </c>
      <c r="X21" s="82">
        <v>0</v>
      </c>
      <c r="Y21" s="46">
        <v>0</v>
      </c>
      <c r="Z21" s="46">
        <v>0</v>
      </c>
      <c r="AA21" s="46">
        <v>700</v>
      </c>
      <c r="AB21" s="46">
        <v>0</v>
      </c>
      <c r="AC21" s="46">
        <v>0</v>
      </c>
      <c r="AD21" s="52">
        <v>0</v>
      </c>
      <c r="AE21" s="83">
        <v>24000</v>
      </c>
    </row>
    <row r="22" spans="1:31">
      <c r="A22" s="85"/>
      <c r="B22" s="49" t="s">
        <v>20</v>
      </c>
      <c r="C22" s="45" t="s">
        <v>21</v>
      </c>
      <c r="D22" s="57">
        <v>69200</v>
      </c>
      <c r="E22" s="57">
        <v>0</v>
      </c>
      <c r="F22" s="57">
        <v>700</v>
      </c>
      <c r="G22" s="57">
        <v>400</v>
      </c>
      <c r="H22" s="57">
        <v>34700</v>
      </c>
      <c r="I22" s="57">
        <v>8500</v>
      </c>
      <c r="J22" s="57">
        <v>13400</v>
      </c>
      <c r="K22" s="57">
        <v>600</v>
      </c>
      <c r="L22" s="57">
        <v>800</v>
      </c>
      <c r="M22" s="57">
        <v>400</v>
      </c>
      <c r="N22" s="57">
        <v>800</v>
      </c>
      <c r="O22" s="57">
        <v>7600</v>
      </c>
      <c r="P22" s="57">
        <v>400</v>
      </c>
      <c r="Q22" s="57">
        <v>900</v>
      </c>
      <c r="R22" s="57">
        <v>500</v>
      </c>
      <c r="S22" s="57">
        <v>-200</v>
      </c>
      <c r="T22" s="57">
        <v>0</v>
      </c>
      <c r="U22" s="57">
        <v>1200</v>
      </c>
      <c r="V22" s="57">
        <v>0</v>
      </c>
      <c r="W22" s="86">
        <v>0</v>
      </c>
      <c r="X22" s="55">
        <v>0</v>
      </c>
      <c r="Y22" s="57">
        <v>0</v>
      </c>
      <c r="Z22" s="57">
        <v>0</v>
      </c>
      <c r="AA22" s="57">
        <v>-200</v>
      </c>
      <c r="AB22" s="57">
        <v>0</v>
      </c>
      <c r="AC22" s="57">
        <v>0</v>
      </c>
      <c r="AD22" s="57">
        <v>0</v>
      </c>
      <c r="AE22" s="58">
        <v>-1300</v>
      </c>
    </row>
    <row r="23" spans="1:31">
      <c r="A23" s="85"/>
      <c r="B23" s="59"/>
      <c r="C23" s="45" t="s">
        <v>23</v>
      </c>
      <c r="D23" s="62">
        <v>120.3469567774184</v>
      </c>
      <c r="E23" s="62">
        <v>0</v>
      </c>
      <c r="F23" s="62">
        <v>117.5</v>
      </c>
      <c r="G23" s="62">
        <v>117.39130434782609</v>
      </c>
      <c r="H23" s="62">
        <v>123.33557498318764</v>
      </c>
      <c r="I23" s="62">
        <v>136.17021276595744</v>
      </c>
      <c r="J23" s="62">
        <v>121.78861788617886</v>
      </c>
      <c r="K23" s="62">
        <v>113.95348837209302</v>
      </c>
      <c r="L23" s="62">
        <v>134.78260869565219</v>
      </c>
      <c r="M23" s="62">
        <v>123.52941176470588</v>
      </c>
      <c r="N23" s="62">
        <v>157.14285714285714</v>
      </c>
      <c r="O23" s="62">
        <v>118.13842482100239</v>
      </c>
      <c r="P23" s="62">
        <v>123.52941176470588</v>
      </c>
      <c r="Q23" s="62">
        <v>126.47058823529412</v>
      </c>
      <c r="R23" s="62">
        <v>135.71428571428572</v>
      </c>
      <c r="S23" s="62">
        <v>92.307692307692307</v>
      </c>
      <c r="T23" s="62">
        <v>100</v>
      </c>
      <c r="U23" s="62">
        <v>233.33333333333334</v>
      </c>
      <c r="V23" s="62">
        <v>0</v>
      </c>
      <c r="W23" s="62">
        <v>0</v>
      </c>
      <c r="X23" s="60">
        <v>0</v>
      </c>
      <c r="Y23" s="60">
        <v>0</v>
      </c>
      <c r="Z23" s="60">
        <v>0</v>
      </c>
      <c r="AA23" s="60">
        <v>71.428571428571431</v>
      </c>
      <c r="AB23" s="60">
        <v>0</v>
      </c>
      <c r="AC23" s="60">
        <v>0</v>
      </c>
      <c r="AD23" s="60">
        <v>0</v>
      </c>
      <c r="AE23" s="63">
        <v>94.583333333333329</v>
      </c>
    </row>
    <row r="24" spans="1:31">
      <c r="A24" s="85"/>
      <c r="B24" s="64"/>
      <c r="C24" s="45" t="s">
        <v>81</v>
      </c>
      <c r="D24" s="46">
        <v>2635900</v>
      </c>
      <c r="E24" s="46">
        <v>42400</v>
      </c>
      <c r="F24" s="46">
        <v>33500</v>
      </c>
      <c r="G24" s="46">
        <v>21100</v>
      </c>
      <c r="H24" s="46">
        <v>1064700</v>
      </c>
      <c r="I24" s="46">
        <v>213500</v>
      </c>
      <c r="J24" s="46">
        <v>486400</v>
      </c>
      <c r="K24" s="46">
        <v>48400</v>
      </c>
      <c r="L24" s="46">
        <v>21800</v>
      </c>
      <c r="M24" s="46">
        <v>9400</v>
      </c>
      <c r="N24" s="46">
        <v>14800</v>
      </c>
      <c r="O24" s="46">
        <v>355300</v>
      </c>
      <c r="P24" s="46">
        <v>13300</v>
      </c>
      <c r="Q24" s="46">
        <v>29300</v>
      </c>
      <c r="R24" s="46">
        <v>13100</v>
      </c>
      <c r="S24" s="46">
        <v>17300</v>
      </c>
      <c r="T24" s="46">
        <v>88100</v>
      </c>
      <c r="U24" s="46">
        <v>15800</v>
      </c>
      <c r="V24" s="46">
        <v>16600</v>
      </c>
      <c r="W24" s="82">
        <v>1600</v>
      </c>
      <c r="X24" s="82">
        <v>0</v>
      </c>
      <c r="Y24" s="46">
        <v>4800</v>
      </c>
      <c r="Z24" s="46">
        <v>0</v>
      </c>
      <c r="AA24" s="46">
        <v>7500</v>
      </c>
      <c r="AB24" s="46">
        <v>4600</v>
      </c>
      <c r="AC24" s="46">
        <v>500</v>
      </c>
      <c r="AD24" s="46">
        <v>0</v>
      </c>
      <c r="AE24" s="83">
        <v>112100</v>
      </c>
    </row>
    <row r="25" spans="1:31">
      <c r="A25" s="85"/>
      <c r="B25" s="49" t="s">
        <v>24</v>
      </c>
      <c r="C25" s="45" t="s">
        <v>82</v>
      </c>
      <c r="D25" s="46">
        <v>2524600</v>
      </c>
      <c r="E25" s="52">
        <v>33600</v>
      </c>
      <c r="F25" s="52">
        <v>32600</v>
      </c>
      <c r="G25" s="52">
        <v>18500</v>
      </c>
      <c r="H25" s="52">
        <v>996000</v>
      </c>
      <c r="I25" s="52">
        <v>191000</v>
      </c>
      <c r="J25" s="52">
        <v>473400</v>
      </c>
      <c r="K25" s="52">
        <v>46900</v>
      </c>
      <c r="L25" s="52">
        <v>21300</v>
      </c>
      <c r="M25" s="52">
        <v>10400</v>
      </c>
      <c r="N25" s="52">
        <v>15300</v>
      </c>
      <c r="O25" s="52">
        <v>347400</v>
      </c>
      <c r="P25" s="52">
        <v>13700</v>
      </c>
      <c r="Q25" s="52">
        <v>29000</v>
      </c>
      <c r="R25" s="52">
        <v>12100</v>
      </c>
      <c r="S25" s="52">
        <v>18000</v>
      </c>
      <c r="T25" s="52">
        <v>88000</v>
      </c>
      <c r="U25" s="52">
        <v>13500</v>
      </c>
      <c r="V25" s="52">
        <v>16100</v>
      </c>
      <c r="W25" s="87">
        <v>4800</v>
      </c>
      <c r="X25" s="87">
        <v>0</v>
      </c>
      <c r="Y25" s="52">
        <v>5600</v>
      </c>
      <c r="Z25" s="52">
        <v>0</v>
      </c>
      <c r="AA25" s="52">
        <v>7400</v>
      </c>
      <c r="AB25" s="52">
        <v>5000</v>
      </c>
      <c r="AC25" s="52">
        <v>0</v>
      </c>
      <c r="AD25" s="52">
        <v>0</v>
      </c>
      <c r="AE25" s="88">
        <v>125000</v>
      </c>
    </row>
    <row r="26" spans="1:31">
      <c r="A26" s="84" t="s">
        <v>26</v>
      </c>
      <c r="B26" s="49" t="s">
        <v>27</v>
      </c>
      <c r="C26" s="45" t="s">
        <v>21</v>
      </c>
      <c r="D26" s="57">
        <v>111300</v>
      </c>
      <c r="E26" s="57">
        <v>8800</v>
      </c>
      <c r="F26" s="57">
        <v>900</v>
      </c>
      <c r="G26" s="57">
        <v>2600</v>
      </c>
      <c r="H26" s="57">
        <v>68700</v>
      </c>
      <c r="I26" s="57">
        <v>22500</v>
      </c>
      <c r="J26" s="57">
        <v>13000</v>
      </c>
      <c r="K26" s="57">
        <v>1500</v>
      </c>
      <c r="L26" s="57">
        <v>500</v>
      </c>
      <c r="M26" s="57">
        <v>-1000</v>
      </c>
      <c r="N26" s="57">
        <v>-500</v>
      </c>
      <c r="O26" s="57">
        <v>7900</v>
      </c>
      <c r="P26" s="57">
        <v>-400</v>
      </c>
      <c r="Q26" s="57">
        <v>300</v>
      </c>
      <c r="R26" s="57">
        <v>1000</v>
      </c>
      <c r="S26" s="57">
        <v>-700</v>
      </c>
      <c r="T26" s="57">
        <v>100</v>
      </c>
      <c r="U26" s="57">
        <v>2300</v>
      </c>
      <c r="V26" s="57">
        <v>500</v>
      </c>
      <c r="W26" s="86">
        <v>-3200</v>
      </c>
      <c r="X26" s="55">
        <v>0</v>
      </c>
      <c r="Y26" s="57">
        <v>-800</v>
      </c>
      <c r="Z26" s="57">
        <v>0</v>
      </c>
      <c r="AA26" s="57">
        <v>100</v>
      </c>
      <c r="AB26" s="57">
        <v>-400</v>
      </c>
      <c r="AC26" s="57">
        <v>500</v>
      </c>
      <c r="AD26" s="57">
        <v>0</v>
      </c>
      <c r="AE26" s="58">
        <v>-12900</v>
      </c>
    </row>
    <row r="27" spans="1:31">
      <c r="A27" s="81"/>
      <c r="B27" s="67"/>
      <c r="C27" s="45" t="s">
        <v>23</v>
      </c>
      <c r="D27" s="60">
        <v>104.40861918719797</v>
      </c>
      <c r="E27" s="60">
        <v>126.19047619047619</v>
      </c>
      <c r="F27" s="60">
        <v>102.76073619631903</v>
      </c>
      <c r="G27" s="60">
        <v>114.05405405405405</v>
      </c>
      <c r="H27" s="60">
        <v>106.89759036144579</v>
      </c>
      <c r="I27" s="60">
        <v>111.78010471204189</v>
      </c>
      <c r="J27" s="60">
        <v>102.74609209970427</v>
      </c>
      <c r="K27" s="60">
        <v>103.19829424307036</v>
      </c>
      <c r="L27" s="60">
        <v>102.34741784037557</v>
      </c>
      <c r="M27" s="60">
        <v>90.384615384615387</v>
      </c>
      <c r="N27" s="60">
        <v>96.732026143790847</v>
      </c>
      <c r="O27" s="60">
        <v>102.27403569372481</v>
      </c>
      <c r="P27" s="60">
        <v>97.080291970802918</v>
      </c>
      <c r="Q27" s="60">
        <v>101.03448275862068</v>
      </c>
      <c r="R27" s="60">
        <v>108.26446280991735</v>
      </c>
      <c r="S27" s="60">
        <v>96.111111111111114</v>
      </c>
      <c r="T27" s="60">
        <v>100.11363636363637</v>
      </c>
      <c r="U27" s="60">
        <v>117.03703703703702</v>
      </c>
      <c r="V27" s="60">
        <v>103.1055900621118</v>
      </c>
      <c r="W27" s="60">
        <v>33.333333333333329</v>
      </c>
      <c r="X27" s="60">
        <v>0</v>
      </c>
      <c r="Y27" s="60">
        <v>85.714285714285708</v>
      </c>
      <c r="Z27" s="60">
        <v>0</v>
      </c>
      <c r="AA27" s="60">
        <v>101.35135135135135</v>
      </c>
      <c r="AB27" s="60">
        <v>92</v>
      </c>
      <c r="AC27" s="89" t="s">
        <v>65</v>
      </c>
      <c r="AD27" s="60">
        <v>0</v>
      </c>
      <c r="AE27" s="61">
        <v>89.68</v>
      </c>
    </row>
    <row r="28" spans="1:31">
      <c r="A28" s="68"/>
      <c r="B28" s="69"/>
      <c r="C28" s="45" t="s">
        <v>29</v>
      </c>
      <c r="D28" s="60">
        <v>100</v>
      </c>
      <c r="E28" s="60">
        <v>0</v>
      </c>
      <c r="F28" s="60">
        <v>1.1483019789885169</v>
      </c>
      <c r="G28" s="60">
        <v>0.65966283899340339</v>
      </c>
      <c r="H28" s="60">
        <v>44.80820913755192</v>
      </c>
      <c r="I28" s="60">
        <v>7.8182262399218176</v>
      </c>
      <c r="J28" s="60">
        <v>18.299535792817004</v>
      </c>
      <c r="K28" s="60">
        <v>1.1971658929880284</v>
      </c>
      <c r="L28" s="60">
        <v>0.75739066699242608</v>
      </c>
      <c r="M28" s="60">
        <v>0.5130710969948693</v>
      </c>
      <c r="N28" s="60">
        <v>0.53750305399462495</v>
      </c>
      <c r="O28" s="60">
        <v>12.093818714879061</v>
      </c>
      <c r="P28" s="60">
        <v>0.5130710969948693</v>
      </c>
      <c r="Q28" s="60">
        <v>1.0505741509894944</v>
      </c>
      <c r="R28" s="60">
        <v>0.4642071829953579</v>
      </c>
      <c r="S28" s="60">
        <v>0.58636696799413635</v>
      </c>
      <c r="T28" s="60">
        <v>3.3716100659662835</v>
      </c>
      <c r="U28" s="60">
        <v>0.5130710969948693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0.1221597849987784</v>
      </c>
      <c r="AB28" s="60">
        <v>0</v>
      </c>
      <c r="AC28" s="60">
        <v>0</v>
      </c>
      <c r="AD28" s="60">
        <v>0</v>
      </c>
      <c r="AE28" s="61">
        <v>5.5460542389445395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1.6085587465381843</v>
      </c>
      <c r="F29" s="73">
        <v>1.2709131605903108</v>
      </c>
      <c r="G29" s="73">
        <v>0.80048560264046431</v>
      </c>
      <c r="H29" s="73">
        <v>40.39227588300011</v>
      </c>
      <c r="I29" s="73">
        <v>8.0997002921203389</v>
      </c>
      <c r="J29" s="73">
        <v>18.452900337645588</v>
      </c>
      <c r="K29" s="73">
        <v>1.836184984255852</v>
      </c>
      <c r="L29" s="73">
        <v>0.82704199704085901</v>
      </c>
      <c r="M29" s="73">
        <v>0.35661443909101259</v>
      </c>
      <c r="N29" s="73">
        <v>0.56147805303691334</v>
      </c>
      <c r="O29" s="73">
        <v>13.479267043514549</v>
      </c>
      <c r="P29" s="73">
        <v>0.50457149360749642</v>
      </c>
      <c r="Q29" s="73">
        <v>1.1115747941879435</v>
      </c>
      <c r="R29" s="73">
        <v>0.4969839523502409</v>
      </c>
      <c r="S29" s="73">
        <v>0.65632231875260827</v>
      </c>
      <c r="T29" s="73">
        <v>3.3423119238210854</v>
      </c>
      <c r="U29" s="73">
        <v>0.59941575932319136</v>
      </c>
      <c r="V29" s="73">
        <v>0.62976592435221368</v>
      </c>
      <c r="W29" s="73">
        <v>6.0700330058044691E-2</v>
      </c>
      <c r="X29" s="73">
        <v>0</v>
      </c>
      <c r="Y29" s="73">
        <v>0.18210099017413406</v>
      </c>
      <c r="Z29" s="73">
        <v>0</v>
      </c>
      <c r="AA29" s="73">
        <v>0.28453279714708446</v>
      </c>
      <c r="AB29" s="73">
        <v>0.17451344891687848</v>
      </c>
      <c r="AC29" s="73">
        <v>1.8968853143138963E-2</v>
      </c>
      <c r="AD29" s="73">
        <v>0</v>
      </c>
      <c r="AE29" s="74">
        <v>4.2528168746917565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selection activeCell="A7" sqref="A7"/>
    </sheetView>
  </sheetViews>
  <sheetFormatPr defaultRowHeight="14.25"/>
  <cols>
    <col min="1" max="16384" width="9" style="15"/>
  </cols>
  <sheetData>
    <row r="1" spans="1:31" s="12" customFormat="1" ht="17.25" customHeight="1">
      <c r="A1" s="134" t="str">
        <f>平成13年!A1</f>
        <v>平成13年</v>
      </c>
      <c r="B1" s="134"/>
      <c r="C1" s="134"/>
      <c r="D1" s="134"/>
      <c r="E1" s="9" t="str">
        <f ca="1">RIGHT(CELL("filename",$A$1),LEN(CELL("filename",$A$1))-FIND("]",CELL("filename",$A$1)))</f>
        <v>８月</v>
      </c>
      <c r="F1" s="10" t="s">
        <v>155</v>
      </c>
      <c r="G1" s="11"/>
      <c r="H1" s="11"/>
      <c r="I1" s="11"/>
      <c r="L1" s="11"/>
      <c r="M1" s="11"/>
      <c r="N1" s="11"/>
      <c r="O1" s="11"/>
      <c r="P1" s="11"/>
      <c r="Q1" s="11"/>
    </row>
    <row r="2" spans="1:3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17.25">
      <c r="A3" s="16" t="s">
        <v>0</v>
      </c>
      <c r="B3" s="17"/>
      <c r="C3" s="17"/>
      <c r="D3" s="17"/>
      <c r="E3" s="17"/>
      <c r="F3" s="17"/>
      <c r="G3" s="18"/>
      <c r="H3" s="19" t="s">
        <v>1</v>
      </c>
      <c r="I3" s="14"/>
      <c r="J3" s="16" t="s">
        <v>2</v>
      </c>
      <c r="K3" s="17"/>
      <c r="L3" s="20"/>
      <c r="M3" s="17"/>
      <c r="N3" s="17"/>
      <c r="O3" s="17"/>
      <c r="P3" s="17"/>
      <c r="Q3" s="17"/>
      <c r="R3" s="17"/>
      <c r="S3" s="20"/>
      <c r="T3" s="19" t="s">
        <v>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1"/>
      <c r="B4" s="22"/>
      <c r="C4" s="23" t="s">
        <v>4</v>
      </c>
      <c r="D4" s="24" t="s">
        <v>5</v>
      </c>
      <c r="E4" s="25" t="s">
        <v>6</v>
      </c>
      <c r="F4" s="26"/>
      <c r="G4" s="27"/>
      <c r="H4" s="28"/>
      <c r="I4" s="29"/>
      <c r="J4" s="21"/>
      <c r="K4" s="23" t="s">
        <v>4</v>
      </c>
      <c r="L4" s="25" t="s">
        <v>7</v>
      </c>
      <c r="M4" s="26"/>
      <c r="N4" s="27"/>
      <c r="O4" s="25" t="s">
        <v>8</v>
      </c>
      <c r="P4" s="26"/>
      <c r="Q4" s="27"/>
      <c r="R4" s="25" t="s">
        <v>9</v>
      </c>
      <c r="S4" s="26"/>
      <c r="T4" s="30"/>
      <c r="U4" s="29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31" t="s">
        <v>10</v>
      </c>
      <c r="B5" s="32"/>
      <c r="C5" s="33"/>
      <c r="D5" s="34" t="s">
        <v>11</v>
      </c>
      <c r="E5" s="35" t="s">
        <v>12</v>
      </c>
      <c r="F5" s="35" t="s">
        <v>13</v>
      </c>
      <c r="G5" s="35" t="s">
        <v>14</v>
      </c>
      <c r="H5" s="36" t="s">
        <v>15</v>
      </c>
      <c r="I5" s="29"/>
      <c r="J5" s="37" t="s">
        <v>16</v>
      </c>
      <c r="K5" s="33"/>
      <c r="L5" s="35" t="s">
        <v>12</v>
      </c>
      <c r="M5" s="35" t="s">
        <v>13</v>
      </c>
      <c r="N5" s="35" t="s">
        <v>14</v>
      </c>
      <c r="O5" s="35" t="s">
        <v>12</v>
      </c>
      <c r="P5" s="35" t="s">
        <v>13</v>
      </c>
      <c r="Q5" s="35" t="s">
        <v>14</v>
      </c>
      <c r="R5" s="35" t="s">
        <v>12</v>
      </c>
      <c r="S5" s="35" t="s">
        <v>13</v>
      </c>
      <c r="T5" s="38" t="s">
        <v>14</v>
      </c>
      <c r="U5" s="29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9"/>
      <c r="B6" s="40"/>
      <c r="C6" s="41" t="s">
        <v>83</v>
      </c>
      <c r="D6" s="42">
        <v>557000</v>
      </c>
      <c r="E6" s="42">
        <v>501300</v>
      </c>
      <c r="F6" s="42">
        <v>477800</v>
      </c>
      <c r="G6" s="42">
        <v>23500</v>
      </c>
      <c r="H6" s="43">
        <v>55700</v>
      </c>
      <c r="I6" s="29"/>
      <c r="J6" s="44"/>
      <c r="K6" s="45" t="s">
        <v>84</v>
      </c>
      <c r="L6" s="46">
        <v>501300</v>
      </c>
      <c r="M6" s="46">
        <v>477800</v>
      </c>
      <c r="N6" s="46">
        <v>23500</v>
      </c>
      <c r="O6" s="46">
        <v>479400</v>
      </c>
      <c r="P6" s="46">
        <v>469700</v>
      </c>
      <c r="Q6" s="46">
        <v>9700</v>
      </c>
      <c r="R6" s="46">
        <v>21900</v>
      </c>
      <c r="S6" s="46">
        <v>8100</v>
      </c>
      <c r="T6" s="47">
        <v>13800</v>
      </c>
      <c r="U6" s="29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17</v>
      </c>
      <c r="B7" s="49" t="s">
        <v>18</v>
      </c>
      <c r="C7" s="50" t="s">
        <v>85</v>
      </c>
      <c r="D7" s="42">
        <v>553200</v>
      </c>
      <c r="E7" s="42">
        <v>496800</v>
      </c>
      <c r="F7" s="42">
        <v>473900</v>
      </c>
      <c r="G7" s="42">
        <v>22900</v>
      </c>
      <c r="H7" s="51">
        <v>56400</v>
      </c>
      <c r="I7" s="29"/>
      <c r="J7" s="48" t="s">
        <v>19</v>
      </c>
      <c r="K7" s="45" t="s">
        <v>85</v>
      </c>
      <c r="L7" s="46">
        <v>496800</v>
      </c>
      <c r="M7" s="46">
        <v>473900</v>
      </c>
      <c r="N7" s="46">
        <v>22900</v>
      </c>
      <c r="O7" s="46">
        <v>477600</v>
      </c>
      <c r="P7" s="52">
        <v>466800</v>
      </c>
      <c r="Q7" s="52">
        <v>10800</v>
      </c>
      <c r="R7" s="46">
        <v>19200</v>
      </c>
      <c r="S7" s="52">
        <v>7100</v>
      </c>
      <c r="T7" s="53">
        <v>12100</v>
      </c>
      <c r="U7" s="2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54"/>
      <c r="B8" s="49" t="s">
        <v>20</v>
      </c>
      <c r="C8" s="45" t="s">
        <v>21</v>
      </c>
      <c r="D8" s="55">
        <v>3800</v>
      </c>
      <c r="E8" s="55">
        <v>4500</v>
      </c>
      <c r="F8" s="55">
        <v>3900</v>
      </c>
      <c r="G8" s="55">
        <v>600</v>
      </c>
      <c r="H8" s="56">
        <v>-700</v>
      </c>
      <c r="I8" s="29"/>
      <c r="J8" s="48" t="s">
        <v>22</v>
      </c>
      <c r="K8" s="45" t="s">
        <v>21</v>
      </c>
      <c r="L8" s="57">
        <v>4500</v>
      </c>
      <c r="M8" s="57">
        <v>3900</v>
      </c>
      <c r="N8" s="57">
        <v>600</v>
      </c>
      <c r="O8" s="57">
        <v>1800</v>
      </c>
      <c r="P8" s="57">
        <v>2900</v>
      </c>
      <c r="Q8" s="57">
        <v>-1100</v>
      </c>
      <c r="R8" s="57">
        <v>2700</v>
      </c>
      <c r="S8" s="57">
        <v>1000</v>
      </c>
      <c r="T8" s="58">
        <v>1700</v>
      </c>
      <c r="U8" s="2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54"/>
      <c r="B9" s="59"/>
      <c r="C9" s="45" t="s">
        <v>23</v>
      </c>
      <c r="D9" s="60">
        <v>100.68691250903832</v>
      </c>
      <c r="E9" s="60">
        <v>100.90579710144927</v>
      </c>
      <c r="F9" s="60">
        <v>100.82295843004854</v>
      </c>
      <c r="G9" s="60">
        <v>102.62008733624455</v>
      </c>
      <c r="H9" s="61">
        <v>98.75886524822694</v>
      </c>
      <c r="I9" s="29"/>
      <c r="J9" s="54"/>
      <c r="K9" s="45" t="s">
        <v>23</v>
      </c>
      <c r="L9" s="62">
        <v>100.90579710144927</v>
      </c>
      <c r="M9" s="62">
        <v>100.82295843004854</v>
      </c>
      <c r="N9" s="62">
        <v>102.62008733624455</v>
      </c>
      <c r="O9" s="62">
        <v>100.37688442211055</v>
      </c>
      <c r="P9" s="62">
        <v>100.62125107112254</v>
      </c>
      <c r="Q9" s="62">
        <v>89.81481481481481</v>
      </c>
      <c r="R9" s="62">
        <v>114.0625</v>
      </c>
      <c r="S9" s="62">
        <v>114.08450704225352</v>
      </c>
      <c r="T9" s="63">
        <v>114.0495867768595</v>
      </c>
      <c r="U9" s="29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54"/>
      <c r="B10" s="64"/>
      <c r="C10" s="45" t="s">
        <v>84</v>
      </c>
      <c r="D10" s="42">
        <v>3481900</v>
      </c>
      <c r="E10" s="42">
        <v>3137200</v>
      </c>
      <c r="F10" s="42">
        <v>3001600</v>
      </c>
      <c r="G10" s="42">
        <v>135600</v>
      </c>
      <c r="H10" s="43">
        <v>344700</v>
      </c>
      <c r="I10" s="65"/>
      <c r="J10" s="54"/>
      <c r="K10" s="45" t="s">
        <v>84</v>
      </c>
      <c r="L10" s="46">
        <v>3137200</v>
      </c>
      <c r="M10" s="46">
        <v>3001600</v>
      </c>
      <c r="N10" s="46">
        <v>135600</v>
      </c>
      <c r="O10" s="46">
        <v>3045200</v>
      </c>
      <c r="P10" s="46">
        <v>2969300</v>
      </c>
      <c r="Q10" s="46">
        <v>75900</v>
      </c>
      <c r="R10" s="46">
        <v>92000</v>
      </c>
      <c r="S10" s="46">
        <v>32300</v>
      </c>
      <c r="T10" s="47">
        <v>59700</v>
      </c>
      <c r="U10" s="29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54"/>
      <c r="B11" s="49" t="s">
        <v>24</v>
      </c>
      <c r="C11" s="45" t="s">
        <v>85</v>
      </c>
      <c r="D11" s="42">
        <v>3358200</v>
      </c>
      <c r="E11" s="42">
        <v>3021400</v>
      </c>
      <c r="F11" s="42">
        <v>2873500</v>
      </c>
      <c r="G11" s="42">
        <v>147900</v>
      </c>
      <c r="H11" s="43">
        <v>336800</v>
      </c>
      <c r="I11" s="29"/>
      <c r="J11" s="48" t="s">
        <v>25</v>
      </c>
      <c r="K11" s="45" t="s">
        <v>85</v>
      </c>
      <c r="L11" s="46">
        <v>3021400</v>
      </c>
      <c r="M11" s="46">
        <v>2873500</v>
      </c>
      <c r="N11" s="46">
        <v>147900</v>
      </c>
      <c r="O11" s="46">
        <v>2918900</v>
      </c>
      <c r="P11" s="46">
        <v>2842500</v>
      </c>
      <c r="Q11" s="46">
        <v>76400</v>
      </c>
      <c r="R11" s="46">
        <v>102500</v>
      </c>
      <c r="S11" s="46">
        <v>31000</v>
      </c>
      <c r="T11" s="47">
        <v>71500</v>
      </c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48" t="s">
        <v>26</v>
      </c>
      <c r="B12" s="49" t="s">
        <v>27</v>
      </c>
      <c r="C12" s="45" t="s">
        <v>21</v>
      </c>
      <c r="D12" s="55">
        <v>123700</v>
      </c>
      <c r="E12" s="55">
        <v>115800</v>
      </c>
      <c r="F12" s="55">
        <v>128100</v>
      </c>
      <c r="G12" s="55">
        <v>-12300</v>
      </c>
      <c r="H12" s="56">
        <v>7900</v>
      </c>
      <c r="I12" s="29"/>
      <c r="J12" s="48" t="s">
        <v>28</v>
      </c>
      <c r="K12" s="45" t="s">
        <v>21</v>
      </c>
      <c r="L12" s="57">
        <v>115800</v>
      </c>
      <c r="M12" s="57">
        <v>128100</v>
      </c>
      <c r="N12" s="57">
        <v>-12300</v>
      </c>
      <c r="O12" s="57">
        <v>126300</v>
      </c>
      <c r="P12" s="57">
        <v>126800</v>
      </c>
      <c r="Q12" s="57">
        <v>-500</v>
      </c>
      <c r="R12" s="57">
        <v>-10500</v>
      </c>
      <c r="S12" s="57">
        <v>1300</v>
      </c>
      <c r="T12" s="58">
        <v>-11800</v>
      </c>
      <c r="U12" s="2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66"/>
      <c r="B13" s="67"/>
      <c r="C13" s="45" t="s">
        <v>23</v>
      </c>
      <c r="D13" s="60">
        <v>103.68352093383359</v>
      </c>
      <c r="E13" s="60">
        <v>103.83266035612631</v>
      </c>
      <c r="F13" s="60">
        <v>104.45797807551767</v>
      </c>
      <c r="G13" s="60">
        <v>91.683569979716026</v>
      </c>
      <c r="H13" s="61">
        <v>102.34560570071258</v>
      </c>
      <c r="I13" s="29"/>
      <c r="J13" s="66"/>
      <c r="K13" s="45" t="s">
        <v>23</v>
      </c>
      <c r="L13" s="60">
        <v>103.83266035612631</v>
      </c>
      <c r="M13" s="60">
        <v>104.45797807551767</v>
      </c>
      <c r="N13" s="60">
        <v>91.683569979716026</v>
      </c>
      <c r="O13" s="60">
        <v>104.32697248963652</v>
      </c>
      <c r="P13" s="60">
        <v>104.46086191732628</v>
      </c>
      <c r="Q13" s="60">
        <v>99.345549738219901</v>
      </c>
      <c r="R13" s="60">
        <v>89.756097560975618</v>
      </c>
      <c r="S13" s="60">
        <v>104.19354838709678</v>
      </c>
      <c r="T13" s="61">
        <v>83.496503496503493</v>
      </c>
      <c r="U13" s="2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68"/>
      <c r="B14" s="69"/>
      <c r="C14" s="45" t="s">
        <v>29</v>
      </c>
      <c r="D14" s="60">
        <v>100</v>
      </c>
      <c r="E14" s="60">
        <v>90</v>
      </c>
      <c r="F14" s="60">
        <v>85.780969479353686</v>
      </c>
      <c r="G14" s="60">
        <v>4.2190305206463199</v>
      </c>
      <c r="H14" s="61">
        <v>10</v>
      </c>
      <c r="I14" s="29"/>
      <c r="J14" s="39"/>
      <c r="K14" s="45" t="s">
        <v>29</v>
      </c>
      <c r="L14" s="60">
        <v>100</v>
      </c>
      <c r="M14" s="60">
        <v>95.312188310392969</v>
      </c>
      <c r="N14" s="60">
        <v>4.6878116896070212</v>
      </c>
      <c r="O14" s="60">
        <v>95.631358467983247</v>
      </c>
      <c r="P14" s="60">
        <v>93.696389387592262</v>
      </c>
      <c r="Q14" s="60">
        <v>1.9349690803909834</v>
      </c>
      <c r="R14" s="60">
        <v>4.3686415320167562</v>
      </c>
      <c r="S14" s="60">
        <v>1.6157989228007179</v>
      </c>
      <c r="T14" s="61">
        <v>2.7528426092160383</v>
      </c>
      <c r="U14" s="29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70" t="s">
        <v>30</v>
      </c>
      <c r="B15" s="71"/>
      <c r="C15" s="72" t="s">
        <v>31</v>
      </c>
      <c r="D15" s="73">
        <v>100</v>
      </c>
      <c r="E15" s="73">
        <v>90.100232631609174</v>
      </c>
      <c r="F15" s="73">
        <v>86.205807174243944</v>
      </c>
      <c r="G15" s="73">
        <v>3.8944254573652319</v>
      </c>
      <c r="H15" s="74">
        <v>9.8997673683908225</v>
      </c>
      <c r="I15" s="29"/>
      <c r="J15" s="75" t="s">
        <v>30</v>
      </c>
      <c r="K15" s="72" t="s">
        <v>31</v>
      </c>
      <c r="L15" s="73">
        <v>100</v>
      </c>
      <c r="M15" s="73">
        <v>95.677674359301292</v>
      </c>
      <c r="N15" s="73">
        <v>4.3223256406987121</v>
      </c>
      <c r="O15" s="73">
        <v>97.067448680351916</v>
      </c>
      <c r="P15" s="73">
        <v>94.648093841642236</v>
      </c>
      <c r="Q15" s="73">
        <v>2.4193548387096775</v>
      </c>
      <c r="R15" s="73">
        <v>2.9325513196480939</v>
      </c>
      <c r="S15" s="73">
        <v>1.0295805176590591</v>
      </c>
      <c r="T15" s="74">
        <v>1.902970801989035</v>
      </c>
      <c r="U15" s="29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9"/>
      <c r="B16" s="29"/>
      <c r="C16" s="29"/>
      <c r="D16" s="29"/>
      <c r="E16" s="29"/>
      <c r="F16" s="29"/>
      <c r="G16" s="29"/>
      <c r="H16" s="29"/>
      <c r="I16" s="7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7.25">
      <c r="A17" s="16" t="s">
        <v>32</v>
      </c>
      <c r="B17" s="17"/>
      <c r="C17" s="17"/>
      <c r="D17" s="2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0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 t="s">
        <v>3</v>
      </c>
    </row>
    <row r="18" spans="1:31">
      <c r="A18" s="21"/>
      <c r="B18" s="22"/>
      <c r="C18" s="23" t="s">
        <v>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79" t="s">
        <v>57</v>
      </c>
      <c r="Y18" s="79"/>
      <c r="Z18" s="79"/>
      <c r="AA18" s="79"/>
      <c r="AB18" s="79"/>
      <c r="AC18" s="79"/>
      <c r="AD18" s="25" t="s">
        <v>33</v>
      </c>
      <c r="AE18" s="30"/>
    </row>
    <row r="19" spans="1:31">
      <c r="A19" s="31" t="s">
        <v>10</v>
      </c>
      <c r="B19" s="32"/>
      <c r="C19" s="33"/>
      <c r="D19" s="80" t="s">
        <v>12</v>
      </c>
      <c r="E19" s="80" t="s">
        <v>34</v>
      </c>
      <c r="F19" s="80" t="s">
        <v>35</v>
      </c>
      <c r="G19" s="80" t="s">
        <v>36</v>
      </c>
      <c r="H19" s="80" t="s">
        <v>37</v>
      </c>
      <c r="I19" s="80" t="s">
        <v>38</v>
      </c>
      <c r="J19" s="80" t="s">
        <v>39</v>
      </c>
      <c r="K19" s="80" t="s">
        <v>40</v>
      </c>
      <c r="L19" s="80" t="s">
        <v>41</v>
      </c>
      <c r="M19" s="80" t="s">
        <v>42</v>
      </c>
      <c r="N19" s="80" t="s">
        <v>43</v>
      </c>
      <c r="O19" s="80" t="s">
        <v>44</v>
      </c>
      <c r="P19" s="80" t="s">
        <v>45</v>
      </c>
      <c r="Q19" s="80" t="s">
        <v>46</v>
      </c>
      <c r="R19" s="80" t="s">
        <v>47</v>
      </c>
      <c r="S19" s="80" t="s">
        <v>48</v>
      </c>
      <c r="T19" s="80" t="s">
        <v>49</v>
      </c>
      <c r="U19" s="80" t="s">
        <v>50</v>
      </c>
      <c r="V19" s="80" t="s">
        <v>51</v>
      </c>
      <c r="W19" s="80" t="s">
        <v>58</v>
      </c>
      <c r="X19" s="80" t="s">
        <v>59</v>
      </c>
      <c r="Y19" s="80" t="s">
        <v>52</v>
      </c>
      <c r="Z19" s="80" t="s">
        <v>53</v>
      </c>
      <c r="AA19" s="80" t="s">
        <v>54</v>
      </c>
      <c r="AB19" s="80" t="s">
        <v>55</v>
      </c>
      <c r="AC19" s="80" t="s">
        <v>63</v>
      </c>
      <c r="AD19" s="35" t="s">
        <v>13</v>
      </c>
      <c r="AE19" s="38" t="s">
        <v>14</v>
      </c>
    </row>
    <row r="20" spans="1:31">
      <c r="A20" s="81"/>
      <c r="B20" s="40"/>
      <c r="C20" s="45" t="s">
        <v>84</v>
      </c>
      <c r="D20" s="46">
        <v>501300</v>
      </c>
      <c r="E20" s="46">
        <v>0</v>
      </c>
      <c r="F20" s="46">
        <v>4100</v>
      </c>
      <c r="G20" s="46">
        <v>4600</v>
      </c>
      <c r="H20" s="46">
        <v>207800</v>
      </c>
      <c r="I20" s="46">
        <v>41500</v>
      </c>
      <c r="J20" s="46">
        <v>103400</v>
      </c>
      <c r="K20" s="46">
        <v>7200</v>
      </c>
      <c r="L20" s="46">
        <v>3500</v>
      </c>
      <c r="M20" s="46">
        <v>2000</v>
      </c>
      <c r="N20" s="46">
        <v>2700</v>
      </c>
      <c r="O20" s="46">
        <v>62300</v>
      </c>
      <c r="P20" s="46">
        <v>2800</v>
      </c>
      <c r="Q20" s="46">
        <v>5900</v>
      </c>
      <c r="R20" s="46">
        <v>2500</v>
      </c>
      <c r="S20" s="46">
        <v>3000</v>
      </c>
      <c r="T20" s="46">
        <v>20700</v>
      </c>
      <c r="U20" s="46">
        <v>3000</v>
      </c>
      <c r="V20" s="46">
        <v>0</v>
      </c>
      <c r="W20" s="82">
        <v>0</v>
      </c>
      <c r="X20" s="82">
        <v>0</v>
      </c>
      <c r="Y20" s="46">
        <v>0</v>
      </c>
      <c r="Z20" s="46">
        <v>0</v>
      </c>
      <c r="AA20" s="46">
        <v>800</v>
      </c>
      <c r="AB20" s="46">
        <v>0</v>
      </c>
      <c r="AC20" s="46">
        <v>0</v>
      </c>
      <c r="AD20" s="52">
        <v>0</v>
      </c>
      <c r="AE20" s="83">
        <v>23500</v>
      </c>
    </row>
    <row r="21" spans="1:31">
      <c r="A21" s="84" t="s">
        <v>17</v>
      </c>
      <c r="B21" s="49" t="s">
        <v>18</v>
      </c>
      <c r="C21" s="45" t="s">
        <v>85</v>
      </c>
      <c r="D21" s="46">
        <v>496800</v>
      </c>
      <c r="E21" s="46">
        <v>200</v>
      </c>
      <c r="F21" s="46">
        <v>4600</v>
      </c>
      <c r="G21" s="46">
        <v>4700</v>
      </c>
      <c r="H21" s="46">
        <v>200900</v>
      </c>
      <c r="I21" s="46">
        <v>42800</v>
      </c>
      <c r="J21" s="46">
        <v>104000</v>
      </c>
      <c r="K21" s="46">
        <v>7800</v>
      </c>
      <c r="L21" s="46">
        <v>3400</v>
      </c>
      <c r="M21" s="46">
        <v>2500</v>
      </c>
      <c r="N21" s="46">
        <v>2800</v>
      </c>
      <c r="O21" s="46">
        <v>63300</v>
      </c>
      <c r="P21" s="46">
        <v>2500</v>
      </c>
      <c r="Q21" s="46">
        <v>5800</v>
      </c>
      <c r="R21" s="46">
        <v>2600</v>
      </c>
      <c r="S21" s="46">
        <v>3500</v>
      </c>
      <c r="T21" s="46">
        <v>20100</v>
      </c>
      <c r="U21" s="46">
        <v>1400</v>
      </c>
      <c r="V21" s="46">
        <v>0</v>
      </c>
      <c r="W21" s="82">
        <v>0</v>
      </c>
      <c r="X21" s="82">
        <v>0</v>
      </c>
      <c r="Y21" s="46">
        <v>0</v>
      </c>
      <c r="Z21" s="46">
        <v>0</v>
      </c>
      <c r="AA21" s="46">
        <v>1000</v>
      </c>
      <c r="AB21" s="46">
        <v>0</v>
      </c>
      <c r="AC21" s="46">
        <v>0</v>
      </c>
      <c r="AD21" s="52">
        <v>0</v>
      </c>
      <c r="AE21" s="83">
        <v>22900</v>
      </c>
    </row>
    <row r="22" spans="1:31">
      <c r="A22" s="85"/>
      <c r="B22" s="49" t="s">
        <v>20</v>
      </c>
      <c r="C22" s="45" t="s">
        <v>21</v>
      </c>
      <c r="D22" s="57">
        <v>4500</v>
      </c>
      <c r="E22" s="57">
        <v>-200</v>
      </c>
      <c r="F22" s="57">
        <v>-500</v>
      </c>
      <c r="G22" s="57">
        <v>-100</v>
      </c>
      <c r="H22" s="57">
        <v>6900</v>
      </c>
      <c r="I22" s="57">
        <v>-1300</v>
      </c>
      <c r="J22" s="57">
        <v>-600</v>
      </c>
      <c r="K22" s="57">
        <v>-600</v>
      </c>
      <c r="L22" s="57">
        <v>100</v>
      </c>
      <c r="M22" s="57">
        <v>-500</v>
      </c>
      <c r="N22" s="57">
        <v>-100</v>
      </c>
      <c r="O22" s="57">
        <v>-1000</v>
      </c>
      <c r="P22" s="57">
        <v>300</v>
      </c>
      <c r="Q22" s="57">
        <v>100</v>
      </c>
      <c r="R22" s="57">
        <v>-100</v>
      </c>
      <c r="S22" s="57">
        <v>-500</v>
      </c>
      <c r="T22" s="57">
        <v>600</v>
      </c>
      <c r="U22" s="57">
        <v>1600</v>
      </c>
      <c r="V22" s="57">
        <v>0</v>
      </c>
      <c r="W22" s="86">
        <v>0</v>
      </c>
      <c r="X22" s="55">
        <v>0</v>
      </c>
      <c r="Y22" s="57">
        <v>0</v>
      </c>
      <c r="Z22" s="57">
        <v>0</v>
      </c>
      <c r="AA22" s="57">
        <v>-200</v>
      </c>
      <c r="AB22" s="57">
        <v>0</v>
      </c>
      <c r="AC22" s="57">
        <v>0</v>
      </c>
      <c r="AD22" s="57">
        <v>0</v>
      </c>
      <c r="AE22" s="58">
        <v>600</v>
      </c>
    </row>
    <row r="23" spans="1:31">
      <c r="A23" s="85"/>
      <c r="B23" s="59"/>
      <c r="C23" s="45" t="s">
        <v>23</v>
      </c>
      <c r="D23" s="62">
        <v>100.90579710144927</v>
      </c>
      <c r="E23" s="62">
        <v>0</v>
      </c>
      <c r="F23" s="62">
        <v>89.130434782608688</v>
      </c>
      <c r="G23" s="62">
        <v>97.872340425531917</v>
      </c>
      <c r="H23" s="62">
        <v>103.43454454952712</v>
      </c>
      <c r="I23" s="62">
        <v>96.962616822429908</v>
      </c>
      <c r="J23" s="62">
        <v>99.42307692307692</v>
      </c>
      <c r="K23" s="62">
        <v>92.307692307692307</v>
      </c>
      <c r="L23" s="62">
        <v>102.94117647058823</v>
      </c>
      <c r="M23" s="62">
        <v>80</v>
      </c>
      <c r="N23" s="62">
        <v>96.428571428571431</v>
      </c>
      <c r="O23" s="62">
        <v>98.420221169036338</v>
      </c>
      <c r="P23" s="62">
        <v>112</v>
      </c>
      <c r="Q23" s="62">
        <v>101.72413793103448</v>
      </c>
      <c r="R23" s="62">
        <v>96.15384615384616</v>
      </c>
      <c r="S23" s="62">
        <v>85.714285714285708</v>
      </c>
      <c r="T23" s="62">
        <v>102.98507462686568</v>
      </c>
      <c r="U23" s="62">
        <v>214.28571428571428</v>
      </c>
      <c r="V23" s="62">
        <v>0</v>
      </c>
      <c r="W23" s="62">
        <v>0</v>
      </c>
      <c r="X23" s="60">
        <v>0</v>
      </c>
      <c r="Y23" s="60">
        <v>0</v>
      </c>
      <c r="Z23" s="60">
        <v>0</v>
      </c>
      <c r="AA23" s="60">
        <v>80</v>
      </c>
      <c r="AB23" s="60">
        <v>0</v>
      </c>
      <c r="AC23" s="60">
        <v>0</v>
      </c>
      <c r="AD23" s="60">
        <v>0</v>
      </c>
      <c r="AE23" s="63">
        <v>102.62008733624455</v>
      </c>
    </row>
    <row r="24" spans="1:31">
      <c r="A24" s="85"/>
      <c r="B24" s="64"/>
      <c r="C24" s="45" t="s">
        <v>84</v>
      </c>
      <c r="D24" s="46">
        <v>3137200</v>
      </c>
      <c r="E24" s="46">
        <v>42400</v>
      </c>
      <c r="F24" s="46">
        <v>37600</v>
      </c>
      <c r="G24" s="46">
        <v>25700</v>
      </c>
      <c r="H24" s="46">
        <v>1272500</v>
      </c>
      <c r="I24" s="46">
        <v>255000</v>
      </c>
      <c r="J24" s="46">
        <v>589800</v>
      </c>
      <c r="K24" s="46">
        <v>55600</v>
      </c>
      <c r="L24" s="46">
        <v>25300</v>
      </c>
      <c r="M24" s="46">
        <v>11400</v>
      </c>
      <c r="N24" s="46">
        <v>17500</v>
      </c>
      <c r="O24" s="46">
        <v>417600</v>
      </c>
      <c r="P24" s="46">
        <v>16100</v>
      </c>
      <c r="Q24" s="46">
        <v>35200</v>
      </c>
      <c r="R24" s="46">
        <v>15600</v>
      </c>
      <c r="S24" s="46">
        <v>20300</v>
      </c>
      <c r="T24" s="46">
        <v>108800</v>
      </c>
      <c r="U24" s="46">
        <v>18800</v>
      </c>
      <c r="V24" s="46">
        <v>16600</v>
      </c>
      <c r="W24" s="82">
        <v>1600</v>
      </c>
      <c r="X24" s="82">
        <v>0</v>
      </c>
      <c r="Y24" s="46">
        <v>4800</v>
      </c>
      <c r="Z24" s="46">
        <v>0</v>
      </c>
      <c r="AA24" s="46">
        <v>8300</v>
      </c>
      <c r="AB24" s="46">
        <v>4600</v>
      </c>
      <c r="AC24" s="46">
        <v>500</v>
      </c>
      <c r="AD24" s="46">
        <v>0</v>
      </c>
      <c r="AE24" s="83">
        <v>135600</v>
      </c>
    </row>
    <row r="25" spans="1:31">
      <c r="A25" s="85"/>
      <c r="B25" s="49" t="s">
        <v>24</v>
      </c>
      <c r="C25" s="45" t="s">
        <v>85</v>
      </c>
      <c r="D25" s="46">
        <v>3021400</v>
      </c>
      <c r="E25" s="52">
        <v>33800</v>
      </c>
      <c r="F25" s="52">
        <v>37200</v>
      </c>
      <c r="G25" s="52">
        <v>23200</v>
      </c>
      <c r="H25" s="52">
        <v>1196900</v>
      </c>
      <c r="I25" s="52">
        <v>233800</v>
      </c>
      <c r="J25" s="52">
        <v>577400</v>
      </c>
      <c r="K25" s="52">
        <v>54700</v>
      </c>
      <c r="L25" s="52">
        <v>24700</v>
      </c>
      <c r="M25" s="52">
        <v>12900</v>
      </c>
      <c r="N25" s="52">
        <v>18100</v>
      </c>
      <c r="O25" s="52">
        <v>410700</v>
      </c>
      <c r="P25" s="52">
        <v>16200</v>
      </c>
      <c r="Q25" s="52">
        <v>34800</v>
      </c>
      <c r="R25" s="52">
        <v>14700</v>
      </c>
      <c r="S25" s="52">
        <v>21500</v>
      </c>
      <c r="T25" s="52">
        <v>108100</v>
      </c>
      <c r="U25" s="52">
        <v>14900</v>
      </c>
      <c r="V25" s="52">
        <v>16100</v>
      </c>
      <c r="W25" s="87">
        <v>4800</v>
      </c>
      <c r="X25" s="87">
        <v>0</v>
      </c>
      <c r="Y25" s="52">
        <v>5600</v>
      </c>
      <c r="Z25" s="52">
        <v>0</v>
      </c>
      <c r="AA25" s="52">
        <v>8400</v>
      </c>
      <c r="AB25" s="52">
        <v>5000</v>
      </c>
      <c r="AC25" s="52">
        <v>0</v>
      </c>
      <c r="AD25" s="52">
        <v>0</v>
      </c>
      <c r="AE25" s="88">
        <v>147900</v>
      </c>
    </row>
    <row r="26" spans="1:31">
      <c r="A26" s="84" t="s">
        <v>26</v>
      </c>
      <c r="B26" s="49" t="s">
        <v>27</v>
      </c>
      <c r="C26" s="45" t="s">
        <v>21</v>
      </c>
      <c r="D26" s="57">
        <v>115800</v>
      </c>
      <c r="E26" s="57">
        <v>8600</v>
      </c>
      <c r="F26" s="57">
        <v>400</v>
      </c>
      <c r="G26" s="57">
        <v>2500</v>
      </c>
      <c r="H26" s="57">
        <v>75600</v>
      </c>
      <c r="I26" s="57">
        <v>21200</v>
      </c>
      <c r="J26" s="57">
        <v>12400</v>
      </c>
      <c r="K26" s="57">
        <v>900</v>
      </c>
      <c r="L26" s="57">
        <v>600</v>
      </c>
      <c r="M26" s="57">
        <v>-1500</v>
      </c>
      <c r="N26" s="57">
        <v>-600</v>
      </c>
      <c r="O26" s="57">
        <v>6900</v>
      </c>
      <c r="P26" s="57">
        <v>-100</v>
      </c>
      <c r="Q26" s="57">
        <v>400</v>
      </c>
      <c r="R26" s="57">
        <v>900</v>
      </c>
      <c r="S26" s="57">
        <v>-1200</v>
      </c>
      <c r="T26" s="57">
        <v>700</v>
      </c>
      <c r="U26" s="57">
        <v>3900</v>
      </c>
      <c r="V26" s="57">
        <v>500</v>
      </c>
      <c r="W26" s="86">
        <v>-3200</v>
      </c>
      <c r="X26" s="55">
        <v>0</v>
      </c>
      <c r="Y26" s="57">
        <v>-800</v>
      </c>
      <c r="Z26" s="57">
        <v>0</v>
      </c>
      <c r="AA26" s="57">
        <v>-100</v>
      </c>
      <c r="AB26" s="57">
        <v>-400</v>
      </c>
      <c r="AC26" s="57">
        <v>500</v>
      </c>
      <c r="AD26" s="57">
        <v>0</v>
      </c>
      <c r="AE26" s="58">
        <v>-12300</v>
      </c>
    </row>
    <row r="27" spans="1:31">
      <c r="A27" s="81"/>
      <c r="B27" s="67"/>
      <c r="C27" s="45" t="s">
        <v>23</v>
      </c>
      <c r="D27" s="60">
        <v>103.83266035612631</v>
      </c>
      <c r="E27" s="60">
        <v>125.44378698224851</v>
      </c>
      <c r="F27" s="60">
        <v>101.0752688172043</v>
      </c>
      <c r="G27" s="60">
        <v>110.77586206896552</v>
      </c>
      <c r="H27" s="60">
        <v>106.31631715264433</v>
      </c>
      <c r="I27" s="60">
        <v>109.06757912745937</v>
      </c>
      <c r="J27" s="60">
        <v>102.14755801870454</v>
      </c>
      <c r="K27" s="60">
        <v>101.64533820840951</v>
      </c>
      <c r="L27" s="60">
        <v>102.42914979757086</v>
      </c>
      <c r="M27" s="60">
        <v>88.372093023255815</v>
      </c>
      <c r="N27" s="60">
        <v>96.685082872928177</v>
      </c>
      <c r="O27" s="60">
        <v>101.6800584368152</v>
      </c>
      <c r="P27" s="60">
        <v>99.382716049382708</v>
      </c>
      <c r="Q27" s="60">
        <v>101.14942528735634</v>
      </c>
      <c r="R27" s="60">
        <v>106.12244897959184</v>
      </c>
      <c r="S27" s="60">
        <v>94.418604651162781</v>
      </c>
      <c r="T27" s="60">
        <v>100.64754856614246</v>
      </c>
      <c r="U27" s="60">
        <v>126.1744966442953</v>
      </c>
      <c r="V27" s="60">
        <v>103.1055900621118</v>
      </c>
      <c r="W27" s="60">
        <v>33.333333333333329</v>
      </c>
      <c r="X27" s="60">
        <v>0</v>
      </c>
      <c r="Y27" s="60">
        <v>85.714285714285708</v>
      </c>
      <c r="Z27" s="60">
        <v>0</v>
      </c>
      <c r="AA27" s="60">
        <v>98.80952380952381</v>
      </c>
      <c r="AB27" s="60">
        <v>92</v>
      </c>
      <c r="AC27" s="89" t="s">
        <v>65</v>
      </c>
      <c r="AD27" s="60">
        <v>0</v>
      </c>
      <c r="AE27" s="61">
        <v>91.683569979716026</v>
      </c>
    </row>
    <row r="28" spans="1:31">
      <c r="A28" s="68"/>
      <c r="B28" s="69"/>
      <c r="C28" s="45" t="s">
        <v>29</v>
      </c>
      <c r="D28" s="60">
        <v>100</v>
      </c>
      <c r="E28" s="60">
        <v>0</v>
      </c>
      <c r="F28" s="60">
        <v>0.81787352882505482</v>
      </c>
      <c r="G28" s="60">
        <v>0.9176142030720128</v>
      </c>
      <c r="H28" s="60">
        <v>41.452224217035706</v>
      </c>
      <c r="I28" s="60">
        <v>8.2784759624975077</v>
      </c>
      <c r="J28" s="60">
        <v>20.626371434270897</v>
      </c>
      <c r="K28" s="60">
        <v>1.4362657091561939</v>
      </c>
      <c r="L28" s="60">
        <v>0.69818471972870533</v>
      </c>
      <c r="M28" s="60">
        <v>0.3989626969878316</v>
      </c>
      <c r="N28" s="60">
        <v>0.53859964093357271</v>
      </c>
      <c r="O28" s="60">
        <v>12.427688011170956</v>
      </c>
      <c r="P28" s="60">
        <v>0.55854777578296433</v>
      </c>
      <c r="Q28" s="60">
        <v>1.1769399561141032</v>
      </c>
      <c r="R28" s="60">
        <v>0.49870337123478953</v>
      </c>
      <c r="S28" s="60">
        <v>0.59844404548174746</v>
      </c>
      <c r="T28" s="60">
        <v>4.1292639138240581</v>
      </c>
      <c r="U28" s="60">
        <v>0.59844404548174746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0.15958507879513265</v>
      </c>
      <c r="AB28" s="60">
        <v>0</v>
      </c>
      <c r="AC28" s="60">
        <v>0</v>
      </c>
      <c r="AD28" s="60">
        <v>0</v>
      </c>
      <c r="AE28" s="61">
        <v>4.6878116896070212</v>
      </c>
    </row>
    <row r="29" spans="1:31">
      <c r="A29" s="90" t="s">
        <v>30</v>
      </c>
      <c r="B29" s="71"/>
      <c r="C29" s="72" t="s">
        <v>31</v>
      </c>
      <c r="D29" s="73">
        <v>100</v>
      </c>
      <c r="E29" s="73">
        <v>1.351523651663904</v>
      </c>
      <c r="F29" s="73">
        <v>1.1985209741170471</v>
      </c>
      <c r="G29" s="73">
        <v>0.81920183603213059</v>
      </c>
      <c r="H29" s="73">
        <v>40.561647328828258</v>
      </c>
      <c r="I29" s="73">
        <v>8.1282672446767812</v>
      </c>
      <c r="J29" s="73">
        <v>18.800204003570062</v>
      </c>
      <c r="K29" s="73">
        <v>1.772281014917761</v>
      </c>
      <c r="L29" s="73">
        <v>0.80645161290322576</v>
      </c>
      <c r="M29" s="73">
        <v>0.36338135917378556</v>
      </c>
      <c r="N29" s="73">
        <v>0.55782226188958306</v>
      </c>
      <c r="O29" s="73">
        <v>13.311232946576565</v>
      </c>
      <c r="P29" s="73">
        <v>0.51319648093841641</v>
      </c>
      <c r="Q29" s="73">
        <v>1.1220196353436185</v>
      </c>
      <c r="R29" s="73">
        <v>0.4972587020272855</v>
      </c>
      <c r="S29" s="73">
        <v>0.64707382379191636</v>
      </c>
      <c r="T29" s="73">
        <v>3.4680606910620937</v>
      </c>
      <c r="U29" s="73">
        <v>0.59926048705852353</v>
      </c>
      <c r="V29" s="73">
        <v>0.52913425984954743</v>
      </c>
      <c r="W29" s="73">
        <v>5.1000892515619019E-2</v>
      </c>
      <c r="X29" s="73">
        <v>0</v>
      </c>
      <c r="Y29" s="73">
        <v>0.15300267754685706</v>
      </c>
      <c r="Z29" s="73">
        <v>0</v>
      </c>
      <c r="AA29" s="73">
        <v>0.26456712992477371</v>
      </c>
      <c r="AB29" s="73">
        <v>0.1466275659824047</v>
      </c>
      <c r="AC29" s="73">
        <v>1.5937778911130945E-2</v>
      </c>
      <c r="AD29" s="73">
        <v>0</v>
      </c>
      <c r="AE29" s="74">
        <v>4.3223256406987121</v>
      </c>
    </row>
    <row r="30" spans="1:3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</sheetData>
  <mergeCells count="1">
    <mergeCell ref="A1:D1"/>
  </mergeCells>
  <phoneticPr fontId="3"/>
  <hyperlinks>
    <hyperlink ref="A1" location="'R3'!A1" display="令和３年度"/>
    <hyperlink ref="A1:D1" location="平成13年!A1" display="平成13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平成13年</vt:lpstr>
      <vt:lpstr>１月</vt:lpstr>
      <vt:lpstr>２月</vt:lpstr>
      <vt:lpstr>３月</vt:lpstr>
      <vt:lpstr>４月</vt:lpstr>
      <vt:lpstr>5月</vt:lpstr>
      <vt:lpstr>６月</vt:lpstr>
      <vt:lpstr>７月</vt:lpstr>
      <vt:lpstr>８月</vt:lpstr>
      <vt:lpstr>９月</vt:lpstr>
      <vt:lpstr>10月</vt:lpstr>
      <vt:lpstr>11月</vt:lpstr>
      <vt:lpstr>12月</vt:lpstr>
      <vt:lpstr>月別入域観光客数の推移</vt:lpstr>
      <vt:lpstr>グラフ</vt:lpstr>
      <vt:lpstr>グラフ!Print_Area</vt:lpstr>
    </vt:vector>
  </TitlesOfParts>
  <Manager/>
  <Company>沖縄県庁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沖縄県庁</dc:creator>
  <cp:keywords/>
  <dc:description/>
  <cp:lastModifiedBy>Yogi,H</cp:lastModifiedBy>
  <cp:lastPrinted>2024-01-09T02:13:47Z</cp:lastPrinted>
  <dcterms:created xsi:type="dcterms:W3CDTF">2001-02-21T02:12:25Z</dcterms:created>
  <dcterms:modified xsi:type="dcterms:W3CDTF">2024-01-24T04:47:39Z</dcterms:modified>
  <cp:category/>
</cp:coreProperties>
</file>