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yogihruk\Documents\ＳＣ\その他業務\HP\入域観光客数新HP\入域観光客数概況・月報統合\"/>
    </mc:Choice>
  </mc:AlternateContent>
  <bookViews>
    <workbookView xWindow="1425" yWindow="90" windowWidth="6135" windowHeight="6870" tabRatio="651"/>
  </bookViews>
  <sheets>
    <sheet name="平成12年" sheetId="16846" r:id="rId1"/>
    <sheet name="１月" sheetId="16825" r:id="rId2"/>
    <sheet name="２月" sheetId="16826" r:id="rId3"/>
    <sheet name="３月" sheetId="16827" r:id="rId4"/>
    <sheet name="４月" sheetId="16837" r:id="rId5"/>
    <sheet name="５月" sheetId="16838" r:id="rId6"/>
    <sheet name="６月" sheetId="16839" r:id="rId7"/>
    <sheet name="７月" sheetId="16840" r:id="rId8"/>
    <sheet name="８月" sheetId="16841" r:id="rId9"/>
    <sheet name="９月" sheetId="16842" r:id="rId10"/>
    <sheet name="10月" sheetId="16843" r:id="rId11"/>
    <sheet name="11月" sheetId="16835" r:id="rId12"/>
    <sheet name="12月" sheetId="16836" r:id="rId13"/>
    <sheet name="月別入域観光客数の推移" sheetId="16845" r:id="rId14"/>
    <sheet name="グラフ" sheetId="16847" r:id="rId15"/>
  </sheets>
  <definedNames>
    <definedName name="_14G1_">#REF!</definedName>
    <definedName name="_28G2_">#REF!</definedName>
    <definedName name="_42G3_">#REF!</definedName>
    <definedName name="G">#REF!</definedName>
    <definedName name="MACRO">#REF!</definedName>
    <definedName name="p">#REF!</definedName>
    <definedName name="PRINT">#REF!</definedName>
    <definedName name="prntg3">#REF!</definedName>
    <definedName name="psDKDKRTopRTm3TB0TB4TB0TB0TB25.">#REF!</definedName>
  </definedNames>
  <calcPr calcId="162913"/>
</workbook>
</file>

<file path=xl/calcChain.xml><?xml version="1.0" encoding="utf-8"?>
<calcChain xmlns="http://schemas.openxmlformats.org/spreadsheetml/2006/main">
  <c r="A1" i="16847" l="1"/>
  <c r="O16" i="16847"/>
  <c r="O15" i="16847"/>
  <c r="O14" i="16847"/>
  <c r="D15" i="16846" l="1"/>
  <c r="C15" i="16846"/>
  <c r="D14" i="16846"/>
  <c r="C14" i="16846"/>
  <c r="B14" i="16846" s="1"/>
  <c r="D13" i="16846"/>
  <c r="C13" i="16846"/>
  <c r="D12" i="16846"/>
  <c r="C12" i="16846"/>
  <c r="D11" i="16846"/>
  <c r="C11" i="16846"/>
  <c r="D10" i="16846"/>
  <c r="C10" i="16846"/>
  <c r="D9" i="16846"/>
  <c r="C9" i="16846"/>
  <c r="D8" i="16846"/>
  <c r="C8" i="16846"/>
  <c r="B8" i="16846" s="1"/>
  <c r="D7" i="16846"/>
  <c r="C7" i="16846"/>
  <c r="D6" i="16846"/>
  <c r="C6" i="16846"/>
  <c r="D5" i="16846"/>
  <c r="C5" i="16846"/>
  <c r="D4" i="16846"/>
  <c r="C4" i="16846"/>
  <c r="B15" i="16846"/>
  <c r="B13" i="16846"/>
  <c r="B11" i="16846"/>
  <c r="B9" i="16846"/>
  <c r="B7" i="16846"/>
  <c r="B6" i="16846"/>
  <c r="B5" i="16846"/>
  <c r="C16" i="16846" l="1"/>
  <c r="D16" i="16846"/>
  <c r="B10" i="16846"/>
  <c r="B12" i="16846"/>
  <c r="B4" i="16846"/>
  <c r="E1" i="16827"/>
  <c r="A1" i="16827"/>
  <c r="E1" i="16837"/>
  <c r="A1" i="16837"/>
  <c r="E1" i="16838"/>
  <c r="A1" i="16838"/>
  <c r="E1" i="16839"/>
  <c r="A1" i="16839"/>
  <c r="E1" i="16840"/>
  <c r="A1" i="16840"/>
  <c r="E1" i="16841"/>
  <c r="A1" i="16841"/>
  <c r="E1" i="16842"/>
  <c r="A1" i="16842"/>
  <c r="E1" i="16843"/>
  <c r="A1" i="16843"/>
  <c r="E1" i="16835"/>
  <c r="A1" i="16835"/>
  <c r="E1" i="16836"/>
  <c r="A1" i="16836"/>
  <c r="A1" i="16845"/>
  <c r="E1" i="16826"/>
  <c r="A1" i="16826"/>
  <c r="A1" i="16825"/>
  <c r="E1" i="16825"/>
  <c r="B16" i="16846" l="1"/>
  <c r="L17" i="16845"/>
  <c r="J17" i="16845"/>
  <c r="L16" i="16845"/>
  <c r="J16" i="16845"/>
  <c r="L15" i="16845"/>
  <c r="J15" i="16845"/>
  <c r="L14" i="16845"/>
  <c r="J14" i="16845"/>
  <c r="L13" i="16845"/>
  <c r="J13" i="16845"/>
  <c r="L12" i="16845"/>
  <c r="J12" i="16845"/>
  <c r="L11" i="16845"/>
  <c r="J11" i="16845"/>
  <c r="L10" i="16845"/>
  <c r="J10" i="16845"/>
  <c r="L9" i="16845"/>
  <c r="J9" i="16845"/>
  <c r="L8" i="16845"/>
  <c r="J8" i="16845"/>
  <c r="L7" i="16845"/>
  <c r="J7" i="16845"/>
  <c r="G7" i="16845"/>
  <c r="G8" i="16845" s="1"/>
  <c r="L6" i="16845"/>
  <c r="J6" i="16845"/>
  <c r="G6" i="16845"/>
  <c r="M6" i="16845" s="1"/>
  <c r="E6" i="16845"/>
  <c r="E7" i="16845" s="1"/>
  <c r="C6" i="16845"/>
  <c r="C7" i="16845" s="1"/>
  <c r="C8" i="16845" s="1"/>
  <c r="C9" i="16845" s="1"/>
  <c r="C10" i="16845" s="1"/>
  <c r="C11" i="16845" s="1"/>
  <c r="C12" i="16845" s="1"/>
  <c r="C13" i="16845" s="1"/>
  <c r="C14" i="16845" s="1"/>
  <c r="C15" i="16845" s="1"/>
  <c r="C16" i="16845" s="1"/>
  <c r="C17" i="16845" s="1"/>
  <c r="C18" i="16845" s="1"/>
  <c r="E8" i="16845" l="1"/>
  <c r="M8" i="16845" s="1"/>
  <c r="K7" i="16845"/>
  <c r="G9" i="16845"/>
  <c r="M7" i="16845"/>
  <c r="K6" i="16845"/>
  <c r="G10" i="16845" l="1"/>
  <c r="E9" i="16845"/>
  <c r="K8" i="16845"/>
  <c r="E10" i="16845" l="1"/>
  <c r="K9" i="16845"/>
  <c r="G11" i="16845"/>
  <c r="M10" i="16845"/>
  <c r="M9" i="16845"/>
  <c r="G12" i="16845" l="1"/>
  <c r="E11" i="16845"/>
  <c r="K10" i="16845"/>
  <c r="E12" i="16845" l="1"/>
  <c r="K11" i="16845"/>
  <c r="M11" i="16845"/>
  <c r="M12" i="16845"/>
  <c r="G13" i="16845"/>
  <c r="G14" i="16845" l="1"/>
  <c r="E13" i="16845"/>
  <c r="K12" i="16845"/>
  <c r="E14" i="16845" l="1"/>
  <c r="K13" i="16845"/>
  <c r="G15" i="16845"/>
  <c r="M14" i="16845"/>
  <c r="M13" i="16845"/>
  <c r="G16" i="16845" l="1"/>
  <c r="E15" i="16845"/>
  <c r="M15" i="16845" s="1"/>
  <c r="K14" i="16845"/>
  <c r="E16" i="16845" l="1"/>
  <c r="K15" i="16845"/>
  <c r="M16" i="16845"/>
  <c r="G17" i="16845"/>
  <c r="G18" i="16845" l="1"/>
  <c r="E17" i="16845"/>
  <c r="K16" i="16845"/>
  <c r="K17" i="16845" l="1"/>
  <c r="E18" i="16845"/>
  <c r="K18" i="16845" s="1"/>
  <c r="M18" i="16845"/>
  <c r="M17" i="16845"/>
</calcChain>
</file>

<file path=xl/sharedStrings.xml><?xml version="1.0" encoding="utf-8"?>
<sst xmlns="http://schemas.openxmlformats.org/spreadsheetml/2006/main" count="1549" uniqueCount="167">
  <si>
    <t>前年比</t>
  </si>
  <si>
    <t>東京</t>
  </si>
  <si>
    <t>名古屋</t>
  </si>
  <si>
    <t>阪神</t>
  </si>
  <si>
    <t>福岡</t>
  </si>
  <si>
    <t>長崎</t>
  </si>
  <si>
    <t>熊本</t>
  </si>
  <si>
    <t>宮崎</t>
  </si>
  <si>
    <t>鹿児島</t>
  </si>
  <si>
    <t>仙台</t>
  </si>
  <si>
    <t>札幌</t>
  </si>
  <si>
    <t>大分</t>
  </si>
  <si>
    <t>広島</t>
  </si>
  <si>
    <t>松山</t>
  </si>
  <si>
    <t>岡山</t>
  </si>
  <si>
    <t>小松</t>
  </si>
  <si>
    <t>高松</t>
  </si>
  <si>
    <t>福島</t>
  </si>
  <si>
    <t>新潟</t>
  </si>
  <si>
    <t>出雲</t>
  </si>
  <si>
    <t>花巻</t>
  </si>
  <si>
    <t>秋田</t>
  </si>
  <si>
    <t>高知</t>
  </si>
  <si>
    <t>青森</t>
  </si>
  <si>
    <t>計</t>
  </si>
  <si>
    <t>　第１表  　入 域 者 数</t>
  </si>
  <si>
    <t>(単位:人、％)</t>
  </si>
  <si>
    <t>　第２表  　空 海 路 別 入 域 観 光 客 数</t>
  </si>
  <si>
    <t xml:space="preserve">   (単位:人、％)</t>
  </si>
  <si>
    <t>区分</t>
  </si>
  <si>
    <t>入域者</t>
  </si>
  <si>
    <t>入 域 観 光 客 数</t>
  </si>
  <si>
    <t>総        数</t>
  </si>
  <si>
    <t>空        路</t>
  </si>
  <si>
    <t>海        路</t>
  </si>
  <si>
    <t xml:space="preserve"> 年 月</t>
  </si>
  <si>
    <t>総  数</t>
  </si>
  <si>
    <t>総数</t>
  </si>
  <si>
    <t>県外</t>
  </si>
  <si>
    <t>外国</t>
  </si>
  <si>
    <t>県内</t>
  </si>
  <si>
    <t>年月</t>
  </si>
  <si>
    <t>実</t>
  </si>
  <si>
    <t>月</t>
  </si>
  <si>
    <t>実  月</t>
  </si>
  <si>
    <t>間</t>
  </si>
  <si>
    <t>増減数</t>
  </si>
  <si>
    <t xml:space="preserve">    間</t>
  </si>
  <si>
    <t>累</t>
  </si>
  <si>
    <t xml:space="preserve">    累</t>
  </si>
  <si>
    <t>数</t>
  </si>
  <si>
    <t>数  計</t>
  </si>
  <si>
    <t>今  月</t>
  </si>
  <si>
    <t>構成比</t>
  </si>
  <si>
    <t>累  計</t>
  </si>
  <si>
    <t>　第３表  　航 路 別 入 域 観 光 客 数</t>
  </si>
  <si>
    <t>そ  の  他</t>
  </si>
  <si>
    <t>－</t>
  </si>
  <si>
    <t>12年9月</t>
  </si>
  <si>
    <t>11年9月</t>
  </si>
  <si>
    <t>山口</t>
    <rPh sb="0" eb="1">
      <t>ヤマグチ</t>
    </rPh>
    <phoneticPr fontId="2"/>
  </si>
  <si>
    <t>出雲</t>
    <rPh sb="0" eb="1">
      <t>イズモ</t>
    </rPh>
    <phoneticPr fontId="2"/>
  </si>
  <si>
    <t>宇部</t>
    <rPh sb="0" eb="1">
      <t>ウベ</t>
    </rPh>
    <phoneticPr fontId="2"/>
  </si>
  <si>
    <t>皆減</t>
    <rPh sb="0" eb="1">
      <t>カイゲ</t>
    </rPh>
    <rPh sb="1" eb="2">
      <t>ゲン</t>
    </rPh>
    <phoneticPr fontId="2"/>
  </si>
  <si>
    <t>12年1月</t>
  </si>
  <si>
    <t>11年1月</t>
  </si>
  <si>
    <t>12年2月</t>
  </si>
  <si>
    <t>11年2月</t>
  </si>
  <si>
    <t>山口</t>
  </si>
  <si>
    <t>宇部</t>
  </si>
  <si>
    <t>12年3月</t>
  </si>
  <si>
    <t>11年3月</t>
  </si>
  <si>
    <t>皆増</t>
  </si>
  <si>
    <t>皆減</t>
  </si>
  <si>
    <t>12年4月</t>
  </si>
  <si>
    <t>11年4月</t>
  </si>
  <si>
    <t>12年5月</t>
  </si>
  <si>
    <t>11年5月</t>
  </si>
  <si>
    <t>12年6月</t>
  </si>
  <si>
    <t>11年6月</t>
  </si>
  <si>
    <t>12年7月</t>
  </si>
  <si>
    <t>11年7月</t>
  </si>
  <si>
    <t>12年8月</t>
  </si>
  <si>
    <t>11年8月</t>
  </si>
  <si>
    <t>12年10月</t>
  </si>
  <si>
    <t>11年10月</t>
  </si>
  <si>
    <t>12年11月</t>
    <rPh sb="5" eb="6">
      <t>ツキ</t>
    </rPh>
    <phoneticPr fontId="2"/>
  </si>
  <si>
    <t>12年11月</t>
  </si>
  <si>
    <t>11年11月</t>
  </si>
  <si>
    <t>12年12月</t>
    <rPh sb="5" eb="6">
      <t>ツキ</t>
    </rPh>
    <phoneticPr fontId="2"/>
  </si>
  <si>
    <t>12年12月</t>
  </si>
  <si>
    <t>11年12月</t>
  </si>
  <si>
    <t>注</t>
  </si>
  <si>
    <t>１　県外客には、本土経由で来県する外国客も含まれる。</t>
  </si>
  <si>
    <t>２　累計は、本年１月１日から当月末までの合計である。</t>
  </si>
  <si>
    <t>３　推計方法は、国内航路については、本土と本県間に航路を有する航空及び船舶各社の航路別旅客輸送実績に同航路における入域観光客の混在率 (サンプリング調査）をデフレーターと</t>
  </si>
  <si>
    <t>　　して算出した。また、外国航路については福岡入国管理局那覇支局の速報によるが、法務省の確報に基づき遡って修正することがある。</t>
  </si>
  <si>
    <t>４　第３表航路別入域観光客数の「その他県外」の全減については平成１２年１月より統計方法を改善したためである。</t>
  </si>
  <si>
    <t>山口</t>
    <rPh sb="0" eb="1">
      <t>ヤマグチ</t>
    </rPh>
    <phoneticPr fontId="2"/>
  </si>
  <si>
    <t>出雲</t>
    <rPh sb="0" eb="1">
      <t>イズモ</t>
    </rPh>
    <phoneticPr fontId="2"/>
  </si>
  <si>
    <t>宇部</t>
    <rPh sb="0" eb="1">
      <t>ウベ</t>
    </rPh>
    <phoneticPr fontId="2"/>
  </si>
  <si>
    <t>皆増</t>
    <rPh sb="0" eb="1">
      <t>カイゾ</t>
    </rPh>
    <rPh sb="1" eb="2">
      <t>ゾウ</t>
    </rPh>
    <phoneticPr fontId="2"/>
  </si>
  <si>
    <t>皆減</t>
    <rPh sb="0" eb="1">
      <t>カイゲ</t>
    </rPh>
    <rPh sb="1" eb="2">
      <t>ゲン</t>
    </rPh>
    <phoneticPr fontId="2"/>
  </si>
  <si>
    <t>４　第３表航路別入域観光客数の「その他県外」の全減については平成１２年１月より統計方法を改善したためである。</t>
    <rPh sb="2" eb="3">
      <t>ダイヒ</t>
    </rPh>
    <rPh sb="4" eb="5">
      <t>ヒョウコ</t>
    </rPh>
    <rPh sb="5" eb="7">
      <t>コウロベ</t>
    </rPh>
    <rPh sb="7" eb="8">
      <t>ベツニ</t>
    </rPh>
    <rPh sb="8" eb="9">
      <t>ニュウイ</t>
    </rPh>
    <rPh sb="9" eb="10">
      <t>イキカ</t>
    </rPh>
    <rPh sb="10" eb="13">
      <t>カンコウキャクス</t>
    </rPh>
    <rPh sb="13" eb="14">
      <t>スウソ</t>
    </rPh>
    <rPh sb="16" eb="19">
      <t>ソノタケ</t>
    </rPh>
    <rPh sb="19" eb="21">
      <t>ケンガイゼ</t>
    </rPh>
    <rPh sb="23" eb="24">
      <t>ゼンゲ</t>
    </rPh>
    <rPh sb="24" eb="25">
      <t>ゲンヘ</t>
    </rPh>
    <rPh sb="30" eb="32">
      <t>ヘイセイネ</t>
    </rPh>
    <rPh sb="34" eb="35">
      <t>ネンガ</t>
    </rPh>
    <rPh sb="36" eb="37">
      <t>ガツト</t>
    </rPh>
    <rPh sb="39" eb="41">
      <t>トウケイホ</t>
    </rPh>
    <rPh sb="41" eb="43">
      <t>ホウホウカ</t>
    </rPh>
    <rPh sb="44" eb="46">
      <t>カイゼン</t>
    </rPh>
    <phoneticPr fontId="2"/>
  </si>
  <si>
    <t>12年7月</t>
    <rPh sb="4" eb="5">
      <t>ツキ</t>
    </rPh>
    <phoneticPr fontId="2"/>
  </si>
  <si>
    <t>12年8月</t>
    <rPh sb="4" eb="5">
      <t>ツキ</t>
    </rPh>
    <phoneticPr fontId="2"/>
  </si>
  <si>
    <t>12年9月</t>
    <rPh sb="4" eb="5">
      <t>ツキ</t>
    </rPh>
    <phoneticPr fontId="2"/>
  </si>
  <si>
    <t>12年10月</t>
    <rPh sb="5" eb="6">
      <t>ツキ</t>
    </rPh>
    <phoneticPr fontId="2"/>
  </si>
  <si>
    <t>(単位:人、％）</t>
  </si>
  <si>
    <t>実　　　　　　数</t>
  </si>
  <si>
    <t>前 　 年 　 比</t>
  </si>
  <si>
    <t>平成１０年</t>
  </si>
  <si>
    <t>平成１１年</t>
  </si>
  <si>
    <t>平成１２年</t>
  </si>
  <si>
    <t>10年／９年</t>
  </si>
  <si>
    <t>11年／10年</t>
  </si>
  <si>
    <t>12年／11年</t>
  </si>
  <si>
    <t>月 間</t>
  </si>
  <si>
    <t>累 計</t>
  </si>
  <si>
    <t>１月</t>
  </si>
  <si>
    <t>２月</t>
  </si>
  <si>
    <t>３月</t>
  </si>
  <si>
    <t>４月</t>
  </si>
  <si>
    <t>５月</t>
  </si>
  <si>
    <t>６月</t>
  </si>
  <si>
    <t>７月</t>
  </si>
  <si>
    <t>８月</t>
  </si>
  <si>
    <t>９月</t>
  </si>
  <si>
    <t>10月</t>
  </si>
  <si>
    <t>11月</t>
  </si>
  <si>
    <t>12月</t>
  </si>
  <si>
    <t>（単位：百人）</t>
  </si>
  <si>
    <t>平成10年</t>
  </si>
  <si>
    <t>平成11年</t>
  </si>
  <si>
    <t>平成12年</t>
  </si>
  <si>
    <t>入域観光客数</t>
    <rPh sb="0" eb="1">
      <t>ニュウ</t>
    </rPh>
    <rPh sb="1" eb="2">
      <t>イキ</t>
    </rPh>
    <rPh sb="2" eb="5">
      <t>カンコウキャク</t>
    </rPh>
    <rPh sb="5" eb="6">
      <t>スウ</t>
    </rPh>
    <phoneticPr fontId="6"/>
  </si>
  <si>
    <t>月</t>
    <rPh sb="0" eb="1">
      <t>ツキ</t>
    </rPh>
    <phoneticPr fontId="6"/>
  </si>
  <si>
    <t>実績</t>
    <rPh sb="0" eb="2">
      <t>ジッセキ</t>
    </rPh>
    <phoneticPr fontId="6"/>
  </si>
  <si>
    <t>リンク（月ごと）</t>
    <rPh sb="4" eb="5">
      <t>ツキ</t>
    </rPh>
    <phoneticPr fontId="6"/>
  </si>
  <si>
    <t>総数</t>
    <rPh sb="0" eb="2">
      <t>ソウスウ</t>
    </rPh>
    <phoneticPr fontId="6"/>
  </si>
  <si>
    <t>国内客数</t>
    <rPh sb="0" eb="2">
      <t>コクナイ</t>
    </rPh>
    <rPh sb="2" eb="4">
      <t>キャクスウ</t>
    </rPh>
    <phoneticPr fontId="6"/>
  </si>
  <si>
    <t>外国客数</t>
    <rPh sb="0" eb="2">
      <t>ガイコク</t>
    </rPh>
    <rPh sb="2" eb="4">
      <t>キャクスウ</t>
    </rPh>
    <phoneticPr fontId="6"/>
  </si>
  <si>
    <t>月間</t>
    <rPh sb="0" eb="2">
      <t>ゲッカン</t>
    </rPh>
    <phoneticPr fontId="6"/>
  </si>
  <si>
    <t>１月</t>
    <rPh sb="1" eb="2">
      <t>ガツ</t>
    </rPh>
    <phoneticPr fontId="6"/>
  </si>
  <si>
    <t>１月月間</t>
    <rPh sb="1" eb="2">
      <t>ガツ</t>
    </rPh>
    <rPh sb="2" eb="4">
      <t>ゲッカン</t>
    </rPh>
    <phoneticPr fontId="6"/>
  </si>
  <si>
    <t>２月月間</t>
    <rPh sb="1" eb="2">
      <t>ガツ</t>
    </rPh>
    <rPh sb="2" eb="4">
      <t>ゲッカン</t>
    </rPh>
    <phoneticPr fontId="6"/>
  </si>
  <si>
    <t>３月月間</t>
    <rPh sb="1" eb="2">
      <t>ガツ</t>
    </rPh>
    <rPh sb="2" eb="4">
      <t>ゲッカン</t>
    </rPh>
    <phoneticPr fontId="6"/>
  </si>
  <si>
    <t>４月月間</t>
    <rPh sb="1" eb="2">
      <t>ガツ</t>
    </rPh>
    <rPh sb="2" eb="4">
      <t>ゲッカン</t>
    </rPh>
    <phoneticPr fontId="6"/>
  </si>
  <si>
    <t>５月月間</t>
    <rPh sb="1" eb="2">
      <t>ガツ</t>
    </rPh>
    <rPh sb="2" eb="4">
      <t>ゲッカン</t>
    </rPh>
    <phoneticPr fontId="6"/>
  </si>
  <si>
    <t>６月月間</t>
    <rPh sb="1" eb="2">
      <t>ガツ</t>
    </rPh>
    <rPh sb="2" eb="4">
      <t>ゲッカン</t>
    </rPh>
    <phoneticPr fontId="6"/>
  </si>
  <si>
    <t>７月月間</t>
    <rPh sb="1" eb="2">
      <t>ガツ</t>
    </rPh>
    <rPh sb="2" eb="4">
      <t>ゲッカン</t>
    </rPh>
    <phoneticPr fontId="6"/>
  </si>
  <si>
    <t>８月月間</t>
    <rPh sb="1" eb="2">
      <t>ガツ</t>
    </rPh>
    <rPh sb="2" eb="4">
      <t>ゲッカン</t>
    </rPh>
    <phoneticPr fontId="6"/>
  </si>
  <si>
    <t>９月月間</t>
    <rPh sb="1" eb="2">
      <t>ガツ</t>
    </rPh>
    <rPh sb="2" eb="4">
      <t>ゲッカン</t>
    </rPh>
    <phoneticPr fontId="6"/>
  </si>
  <si>
    <t>１０月</t>
  </si>
  <si>
    <t>10月月間</t>
  </si>
  <si>
    <t>１１月</t>
  </si>
  <si>
    <t>11月月間</t>
  </si>
  <si>
    <t>１２月</t>
  </si>
  <si>
    <t>12月月間</t>
  </si>
  <si>
    <t>合計</t>
    <rPh sb="0" eb="2">
      <t>ゴウケイ</t>
    </rPh>
    <phoneticPr fontId="6"/>
  </si>
  <si>
    <t>（グラフ）</t>
    <phoneticPr fontId="6"/>
  </si>
  <si>
    <t>平成12年</t>
    <rPh sb="0" eb="2">
      <t>ヘイセイ</t>
    </rPh>
    <rPh sb="4" eb="5">
      <t>ネン</t>
    </rPh>
    <phoneticPr fontId="6"/>
  </si>
  <si>
    <t>入 域 観 光 客 統 計 月 報</t>
    <rPh sb="0" eb="1">
      <t>イ</t>
    </rPh>
    <rPh sb="2" eb="3">
      <t>イキ</t>
    </rPh>
    <rPh sb="4" eb="5">
      <t>カン</t>
    </rPh>
    <rPh sb="6" eb="7">
      <t>ヒカリ</t>
    </rPh>
    <rPh sb="8" eb="9">
      <t>キャク</t>
    </rPh>
    <rPh sb="10" eb="11">
      <t>トウ</t>
    </rPh>
    <rPh sb="12" eb="13">
      <t>ケイ</t>
    </rPh>
    <rPh sb="14" eb="15">
      <t>ツキ</t>
    </rPh>
    <rPh sb="16" eb="17">
      <t>ホウ</t>
    </rPh>
    <phoneticPr fontId="2"/>
  </si>
  <si>
    <t>月別入域観光客数の推移</t>
    <rPh sb="0" eb="2">
      <t>ツキベツ</t>
    </rPh>
    <rPh sb="2" eb="4">
      <t>ニュウイキ</t>
    </rPh>
    <rPh sb="4" eb="7">
      <t>カンコウキャク</t>
    </rPh>
    <rPh sb="7" eb="8">
      <t>スウ</t>
    </rPh>
    <rPh sb="9" eb="11">
      <t>スイイ</t>
    </rPh>
    <phoneticPr fontId="6"/>
  </si>
  <si>
    <t>月別入域観光客数の推移（平成１０年～平成１２年）</t>
    <phoneticPr fontId="4"/>
  </si>
  <si>
    <t>※移動後の各シートでは、シート左上の「平成12年」の表記をクリックすると、このシートに戻ります。</t>
    <rPh sb="1" eb="4">
      <t>イドウゴ</t>
    </rPh>
    <rPh sb="5" eb="6">
      <t>カク</t>
    </rPh>
    <rPh sb="15" eb="17">
      <t>ヒダリウエ</t>
    </rPh>
    <rPh sb="19" eb="21">
      <t>ヘイセイ</t>
    </rPh>
    <rPh sb="23" eb="24">
      <t>ネン</t>
    </rPh>
    <rPh sb="26" eb="28">
      <t>ヒョウキ</t>
    </rPh>
    <rPh sb="43" eb="44">
      <t>モド</t>
    </rPh>
    <phoneticPr fontId="6"/>
  </si>
  <si>
    <t>※上記の各セルをクリックすると、各月ごとのデータや、年間の集計・グラフのシートに移動します。</t>
    <rPh sb="1" eb="3">
      <t>ジョウキ</t>
    </rPh>
    <rPh sb="4" eb="5">
      <t>カク</t>
    </rPh>
    <rPh sb="16" eb="18">
      <t>カクツキ</t>
    </rPh>
    <rPh sb="26" eb="28">
      <t>ネンカン</t>
    </rPh>
    <rPh sb="29" eb="31">
      <t>シュウケイ</t>
    </rPh>
    <rPh sb="40" eb="42">
      <t>イドウ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</si>
</sst>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quot;△&quot;#,##0"/>
    <numFmt numFmtId="178" formatCode="#,##0.0;&quot;△&quot;#,##0.0"/>
    <numFmt numFmtId="179" formatCode="#,##0;[Red]&quot;△&quot;#,##0"/>
  </numFmts>
  <fonts count="20">
    <font>
      <sz val="12"/>
      <name val="System"/>
      <charset val="128"/>
    </font>
    <font>
      <sz val="11"/>
      <name val="明朝"/>
      <family val="1"/>
      <charset val="128"/>
    </font>
    <font>
      <sz val="6"/>
      <name val="ＭＳ Ｐゴシック"/>
      <family val="3"/>
      <charset val="128"/>
    </font>
    <font>
      <sz val="12"/>
      <name val="System"/>
      <charset val="128"/>
    </font>
    <font>
      <sz val="6"/>
      <name val="System"/>
      <charset val="128"/>
    </font>
    <font>
      <sz val="10"/>
      <color theme="1"/>
      <name val="ＭＳ Ｐゴシック"/>
      <family val="3"/>
      <charset val="128"/>
    </font>
    <font>
      <sz val="6"/>
      <name val="游ゴシック"/>
      <family val="3"/>
      <charset val="128"/>
      <scheme val="minor"/>
    </font>
    <font>
      <u/>
      <sz val="11"/>
      <color theme="10"/>
      <name val="游ゴシック"/>
      <family val="2"/>
      <scheme val="minor"/>
    </font>
    <font>
      <u/>
      <sz val="11"/>
      <color theme="10"/>
      <name val="ＭＳ Ｐゴシック"/>
      <family val="3"/>
      <charset val="128"/>
    </font>
    <font>
      <sz val="11"/>
      <color theme="1"/>
      <name val="ＭＳ Ｐゴシック"/>
      <family val="3"/>
      <charset val="128"/>
    </font>
    <font>
      <sz val="12"/>
      <name val="ＭＳ Ｐゴシック"/>
      <family val="3"/>
      <charset val="128"/>
    </font>
    <font>
      <sz val="9"/>
      <color theme="1"/>
      <name val="ＭＳ Ｐゴシック"/>
      <family val="3"/>
      <charset val="128"/>
    </font>
    <font>
      <sz val="11"/>
      <name val="ＭＳ Ｐゴシック"/>
      <family val="3"/>
      <charset val="128"/>
    </font>
    <font>
      <sz val="13"/>
      <name val="ＭＳ Ｐゴシック"/>
      <family val="3"/>
      <charset val="128"/>
    </font>
    <font>
      <sz val="14"/>
      <name val="ＭＳ Ｐゴシック"/>
      <family val="3"/>
      <charset val="128"/>
    </font>
    <font>
      <sz val="10"/>
      <name val="ＭＳ Ｐゴシック"/>
      <family val="3"/>
      <charset val="128"/>
    </font>
    <font>
      <sz val="9"/>
      <name val="ＭＳ Ｐゴシック"/>
      <family val="3"/>
      <charset val="128"/>
    </font>
    <font>
      <sz val="12"/>
      <color theme="1"/>
      <name val="ＭＳ Ｐゴシック"/>
      <family val="3"/>
      <charset val="128"/>
    </font>
    <font>
      <u/>
      <sz val="11"/>
      <color theme="10"/>
      <name val="ＭＳ Ｐ明朝"/>
      <family val="1"/>
      <charset val="128"/>
    </font>
    <font>
      <sz val="11"/>
      <name val="ＭＳ Ｐ明朝"/>
      <family val="1"/>
      <charset val="128"/>
    </font>
  </fonts>
  <fills count="4">
    <fill>
      <patternFill patternType="none"/>
    </fill>
    <fill>
      <patternFill patternType="gray125"/>
    </fill>
    <fill>
      <patternFill patternType="solid">
        <fgColor indexed="65"/>
        <bgColor indexed="64"/>
      </patternFill>
    </fill>
    <fill>
      <patternFill patternType="solid">
        <fgColor theme="9" tint="0.79998168889431442"/>
        <bgColor indexed="64"/>
      </patternFill>
    </fill>
  </fills>
  <borders count="50">
    <border>
      <left/>
      <right/>
      <top/>
      <bottom/>
      <diagonal/>
    </border>
    <border>
      <left style="thin">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hair">
        <color indexed="64"/>
      </right>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diagonal/>
    </border>
    <border>
      <left/>
      <right style="thin">
        <color indexed="64"/>
      </right>
      <top style="thin">
        <color indexed="64"/>
      </top>
      <bottom style="hair">
        <color indexed="64"/>
      </bottom>
      <diagonal/>
    </border>
    <border>
      <left style="thin">
        <color indexed="64"/>
      </left>
      <right/>
      <top/>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1">
    <xf numFmtId="0" fontId="0" fillId="0" borderId="0"/>
    <xf numFmtId="38" fontId="1"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1" fillId="0" borderId="0"/>
    <xf numFmtId="0" fontId="7" fillId="0" borderId="0" applyNumberFormat="0" applyFill="0" applyBorder="0" applyAlignment="0" applyProtection="0"/>
    <xf numFmtId="0" fontId="3" fillId="0" borderId="0"/>
    <xf numFmtId="0" fontId="12" fillId="0" borderId="0">
      <alignment vertical="center"/>
    </xf>
  </cellStyleXfs>
  <cellXfs count="398">
    <xf numFmtId="0" fontId="0" fillId="0" borderId="0" xfId="0" applyAlignment="1"/>
    <xf numFmtId="0" fontId="5" fillId="0" borderId="0" xfId="0" applyFont="1" applyAlignment="1">
      <alignment horizontal="center" vertical="center"/>
    </xf>
    <xf numFmtId="0" fontId="5" fillId="0" borderId="0" xfId="0" applyFont="1" applyAlignment="1">
      <alignment horizontal="left" vertical="center"/>
    </xf>
    <xf numFmtId="0" fontId="5" fillId="0" borderId="0" xfId="0" applyFont="1"/>
    <xf numFmtId="0" fontId="5" fillId="3" borderId="45" xfId="0" applyFont="1" applyFill="1" applyBorder="1" applyAlignment="1">
      <alignment horizontal="center" vertical="center"/>
    </xf>
    <xf numFmtId="0" fontId="9" fillId="0" borderId="47" xfId="0" applyFont="1" applyBorder="1"/>
    <xf numFmtId="0" fontId="11" fillId="0" borderId="0" xfId="0" applyFont="1" applyBorder="1" applyAlignment="1">
      <alignment horizontal="left" vertical="center"/>
    </xf>
    <xf numFmtId="0" fontId="5" fillId="0" borderId="0" xfId="0" applyFont="1" applyAlignment="1">
      <alignment horizontal="center"/>
    </xf>
    <xf numFmtId="3" fontId="10" fillId="0" borderId="45" xfId="0" applyNumberFormat="1" applyFont="1" applyFill="1" applyBorder="1" applyAlignment="1">
      <alignment vertical="center" shrinkToFit="1"/>
    </xf>
    <xf numFmtId="0" fontId="10" fillId="0" borderId="0" xfId="0" applyFont="1" applyAlignment="1"/>
    <xf numFmtId="0" fontId="12" fillId="0" borderId="0" xfId="5" applyNumberFormat="1" applyFont="1" applyFill="1" applyAlignment="1">
      <alignment vertical="center"/>
    </xf>
    <xf numFmtId="0" fontId="12" fillId="0" borderId="0" xfId="5" applyFont="1" applyAlignment="1">
      <alignment vertical="center"/>
    </xf>
    <xf numFmtId="0" fontId="12" fillId="0" borderId="0" xfId="5" applyNumberFormat="1" applyFont="1" applyFill="1" applyAlignment="1">
      <alignment horizontal="right" vertical="center"/>
    </xf>
    <xf numFmtId="0" fontId="12" fillId="0" borderId="31" xfId="5" applyNumberFormat="1" applyFont="1" applyFill="1" applyBorder="1" applyAlignment="1">
      <alignment horizontal="center" vertical="center"/>
    </xf>
    <xf numFmtId="0" fontId="12" fillId="0" borderId="5" xfId="6" applyNumberFormat="1" applyFont="1" applyFill="1" applyBorder="1" applyAlignment="1">
      <alignment horizontal="centerContinuous" vertical="center"/>
    </xf>
    <xf numFmtId="0" fontId="12" fillId="0" borderId="9" xfId="5" applyNumberFormat="1" applyFont="1" applyFill="1" applyBorder="1" applyAlignment="1">
      <alignment horizontal="centerContinuous" vertical="center"/>
    </xf>
    <xf numFmtId="0" fontId="12" fillId="0" borderId="28" xfId="5" applyNumberFormat="1" applyFont="1" applyFill="1" applyBorder="1" applyAlignment="1">
      <alignment horizontal="centerContinuous" vertical="center"/>
    </xf>
    <xf numFmtId="0" fontId="12" fillId="0" borderId="8" xfId="5" applyNumberFormat="1" applyFont="1" applyFill="1" applyBorder="1" applyAlignment="1">
      <alignment horizontal="centerContinuous" vertical="center"/>
    </xf>
    <xf numFmtId="0" fontId="12" fillId="0" borderId="32" xfId="5" applyNumberFormat="1" applyFont="1" applyFill="1" applyBorder="1" applyAlignment="1">
      <alignment horizontal="center" vertical="center"/>
    </xf>
    <xf numFmtId="0" fontId="12" fillId="0" borderId="33" xfId="5" applyNumberFormat="1" applyFont="1" applyFill="1" applyBorder="1" applyAlignment="1">
      <alignment horizontal="centerContinuous" vertical="center"/>
    </xf>
    <xf numFmtId="0" fontId="12" fillId="0" borderId="34" xfId="5" applyNumberFormat="1" applyFont="1" applyFill="1" applyBorder="1" applyAlignment="1">
      <alignment horizontal="centerContinuous" vertical="center"/>
    </xf>
    <xf numFmtId="0" fontId="12" fillId="0" borderId="35" xfId="5" applyNumberFormat="1" applyFont="1" applyFill="1" applyBorder="1" applyAlignment="1">
      <alignment horizontal="centerContinuous" vertical="center"/>
    </xf>
    <xf numFmtId="0" fontId="12" fillId="0" borderId="36" xfId="5" applyNumberFormat="1" applyFont="1" applyFill="1" applyBorder="1" applyAlignment="1">
      <alignment horizontal="center" vertical="center"/>
    </xf>
    <xf numFmtId="0" fontId="12" fillId="0" borderId="2" xfId="5" applyNumberFormat="1" applyFont="1" applyFill="1" applyBorder="1" applyAlignment="1">
      <alignment horizontal="center" vertical="center"/>
    </xf>
    <xf numFmtId="0" fontId="12" fillId="0" borderId="3" xfId="5" applyNumberFormat="1" applyFont="1" applyFill="1" applyBorder="1" applyAlignment="1">
      <alignment horizontal="center" vertical="center"/>
    </xf>
    <xf numFmtId="0" fontId="12" fillId="0" borderId="37" xfId="5" applyNumberFormat="1" applyFont="1" applyFill="1" applyBorder="1" applyAlignment="1">
      <alignment horizontal="center" vertical="center"/>
    </xf>
    <xf numFmtId="3" fontId="12" fillId="0" borderId="38" xfId="5" applyNumberFormat="1" applyFont="1" applyFill="1" applyBorder="1" applyAlignment="1">
      <alignment vertical="center"/>
    </xf>
    <xf numFmtId="3" fontId="12" fillId="0" borderId="39" xfId="5" applyNumberFormat="1" applyFont="1" applyFill="1" applyBorder="1" applyAlignment="1">
      <alignment vertical="center"/>
    </xf>
    <xf numFmtId="176" fontId="12" fillId="0" borderId="40" xfId="5" applyNumberFormat="1" applyFont="1" applyFill="1" applyBorder="1" applyAlignment="1">
      <alignment vertical="center"/>
    </xf>
    <xf numFmtId="176" fontId="12" fillId="0" borderId="38" xfId="5" applyNumberFormat="1" applyFont="1" applyFill="1" applyBorder="1" applyAlignment="1">
      <alignment vertical="center"/>
    </xf>
    <xf numFmtId="176" fontId="12" fillId="0" borderId="39" xfId="5" applyNumberFormat="1" applyFont="1" applyFill="1" applyBorder="1" applyAlignment="1">
      <alignment vertical="center"/>
    </xf>
    <xf numFmtId="0" fontId="12" fillId="0" borderId="41" xfId="5" applyNumberFormat="1" applyFont="1" applyFill="1" applyBorder="1" applyAlignment="1">
      <alignment horizontal="center" vertical="center"/>
    </xf>
    <xf numFmtId="3" fontId="12" fillId="0" borderId="2" xfId="5" applyNumberFormat="1" applyFont="1" applyFill="1" applyBorder="1" applyAlignment="1">
      <alignment vertical="center"/>
    </xf>
    <xf numFmtId="3" fontId="12" fillId="0" borderId="3" xfId="5" applyNumberFormat="1" applyFont="1" applyFill="1" applyBorder="1" applyAlignment="1">
      <alignment vertical="center"/>
    </xf>
    <xf numFmtId="176" fontId="12" fillId="0" borderId="42" xfId="5" applyNumberFormat="1" applyFont="1" applyFill="1" applyBorder="1" applyAlignment="1">
      <alignment vertical="center"/>
    </xf>
    <xf numFmtId="176" fontId="12" fillId="0" borderId="2" xfId="5" applyNumberFormat="1" applyFont="1" applyFill="1" applyBorder="1" applyAlignment="1">
      <alignment vertical="center"/>
    </xf>
    <xf numFmtId="176" fontId="12" fillId="0" borderId="3" xfId="5" applyNumberFormat="1" applyFont="1" applyFill="1" applyBorder="1" applyAlignment="1">
      <alignment vertical="center"/>
    </xf>
    <xf numFmtId="3" fontId="12" fillId="0" borderId="2" xfId="5" applyNumberFormat="1" applyFont="1" applyFill="1" applyBorder="1" applyAlignment="1" applyProtection="1">
      <alignment vertical="center"/>
      <protection locked="0"/>
    </xf>
    <xf numFmtId="0" fontId="12" fillId="0" borderId="43" xfId="5" applyNumberFormat="1" applyFont="1" applyFill="1" applyBorder="1" applyAlignment="1">
      <alignment horizontal="center" vertical="center"/>
    </xf>
    <xf numFmtId="3" fontId="12" fillId="0" borderId="25" xfId="5" applyNumberFormat="1" applyFont="1" applyFill="1" applyBorder="1" applyAlignment="1">
      <alignment horizontal="center" vertical="center"/>
    </xf>
    <xf numFmtId="3" fontId="12" fillId="0" borderId="25" xfId="5" applyNumberFormat="1" applyFont="1" applyFill="1" applyBorder="1" applyAlignment="1">
      <alignment vertical="center"/>
    </xf>
    <xf numFmtId="3" fontId="12" fillId="0" borderId="26" xfId="5" applyNumberFormat="1" applyFont="1" applyFill="1" applyBorder="1" applyAlignment="1">
      <alignment vertical="center"/>
    </xf>
    <xf numFmtId="176" fontId="12" fillId="0" borderId="44" xfId="5" applyNumberFormat="1" applyFont="1" applyFill="1" applyBorder="1" applyAlignment="1">
      <alignment horizontal="center" vertical="center"/>
    </xf>
    <xf numFmtId="176" fontId="12" fillId="0" borderId="25" xfId="5" applyNumberFormat="1" applyFont="1" applyFill="1" applyBorder="1" applyAlignment="1">
      <alignment vertical="center"/>
    </xf>
    <xf numFmtId="176" fontId="12" fillId="0" borderId="25" xfId="5" applyNumberFormat="1" applyFont="1" applyFill="1" applyBorder="1" applyAlignment="1">
      <alignment horizontal="center" vertical="center"/>
    </xf>
    <xf numFmtId="176" fontId="12" fillId="0" borderId="26" xfId="5" applyNumberFormat="1" applyFont="1" applyFill="1" applyBorder="1" applyAlignment="1">
      <alignment vertical="center"/>
    </xf>
    <xf numFmtId="38" fontId="10" fillId="0" borderId="0" xfId="1" applyFont="1" applyFill="1" applyAlignment="1">
      <alignment vertical="center"/>
    </xf>
    <xf numFmtId="0" fontId="10" fillId="0" borderId="0" xfId="0" applyFont="1" applyFill="1" applyAlignment="1">
      <alignment vertical="center"/>
    </xf>
    <xf numFmtId="0" fontId="14" fillId="0" borderId="0" xfId="0" applyNumberFormat="1" applyFont="1" applyFill="1" applyAlignment="1">
      <alignment vertical="center"/>
    </xf>
    <xf numFmtId="0" fontId="10" fillId="0" borderId="0" xfId="0" applyNumberFormat="1" applyFont="1" applyFill="1" applyAlignment="1" applyProtection="1">
      <alignment vertical="center"/>
      <protection locked="0"/>
    </xf>
    <xf numFmtId="0" fontId="14" fillId="0" borderId="0" xfId="0" applyNumberFormat="1" applyFont="1" applyFill="1" applyAlignment="1" applyProtection="1">
      <alignment vertical="center"/>
      <protection locked="0"/>
    </xf>
    <xf numFmtId="0" fontId="14" fillId="0" borderId="0" xfId="0" applyNumberFormat="1" applyFont="1" applyFill="1" applyAlignment="1">
      <alignment horizontal="right" vertical="center"/>
    </xf>
    <xf numFmtId="0" fontId="10" fillId="0" borderId="0" xfId="0" applyNumberFormat="1" applyFont="1" applyFill="1" applyAlignment="1">
      <alignment vertical="center"/>
    </xf>
    <xf numFmtId="0" fontId="10" fillId="0" borderId="4" xfId="0" applyNumberFormat="1" applyFont="1" applyFill="1" applyBorder="1" applyAlignment="1" applyProtection="1">
      <alignment horizontal="distributed" vertical="center" shrinkToFit="1"/>
      <protection locked="0"/>
    </xf>
    <xf numFmtId="0" fontId="10" fillId="0" borderId="5" xfId="0" applyNumberFormat="1" applyFont="1" applyFill="1" applyBorder="1" applyAlignment="1" applyProtection="1">
      <alignment horizontal="distributed" vertical="center" shrinkToFit="1"/>
      <protection locked="0"/>
    </xf>
    <xf numFmtId="0" fontId="10" fillId="0" borderId="6" xfId="0" applyNumberFormat="1" applyFont="1" applyFill="1" applyBorder="1" applyAlignment="1">
      <alignment horizontal="distributed" vertical="center" shrinkToFit="1"/>
    </xf>
    <xf numFmtId="0" fontId="10" fillId="0" borderId="7" xfId="0" applyNumberFormat="1" applyFont="1" applyFill="1" applyBorder="1" applyAlignment="1">
      <alignment horizontal="center" vertical="center" shrinkToFit="1"/>
    </xf>
    <xf numFmtId="0" fontId="10" fillId="0" borderId="8" xfId="0" applyNumberFormat="1" applyFont="1" applyFill="1" applyBorder="1" applyAlignment="1">
      <alignment horizontal="centerContinuous" vertical="center" shrinkToFit="1"/>
    </xf>
    <xf numFmtId="0" fontId="10" fillId="0" borderId="9" xfId="0" applyNumberFormat="1" applyFont="1" applyFill="1" applyBorder="1" applyAlignment="1" applyProtection="1">
      <alignment horizontal="centerContinuous" vertical="center" shrinkToFit="1"/>
      <protection locked="0"/>
    </xf>
    <xf numFmtId="0" fontId="10" fillId="0" borderId="10" xfId="0" applyNumberFormat="1" applyFont="1" applyFill="1" applyBorder="1" applyAlignment="1" applyProtection="1">
      <alignment horizontal="centerContinuous" vertical="center" shrinkToFit="1"/>
      <protection locked="0"/>
    </xf>
    <xf numFmtId="0" fontId="10" fillId="0" borderId="11" xfId="0" applyNumberFormat="1" applyFont="1" applyFill="1" applyBorder="1" applyAlignment="1" applyProtection="1">
      <alignment vertical="center" shrinkToFit="1"/>
      <protection locked="0"/>
    </xf>
    <xf numFmtId="0" fontId="10" fillId="0" borderId="0" xfId="0" applyNumberFormat="1" applyFont="1" applyFill="1" applyBorder="1" applyAlignment="1" applyProtection="1">
      <alignment vertical="center"/>
      <protection locked="0"/>
    </xf>
    <xf numFmtId="0" fontId="10" fillId="0" borderId="28" xfId="0" applyNumberFormat="1" applyFont="1" applyFill="1" applyBorder="1" applyAlignment="1" applyProtection="1">
      <alignment horizontal="centerContinuous" vertical="center" shrinkToFit="1"/>
      <protection locked="0"/>
    </xf>
    <xf numFmtId="0" fontId="10" fillId="0" borderId="1" xfId="0" applyNumberFormat="1" applyFont="1" applyFill="1" applyBorder="1" applyAlignment="1">
      <alignment vertical="center"/>
    </xf>
    <xf numFmtId="0" fontId="10" fillId="0" borderId="12" xfId="0" applyNumberFormat="1" applyFont="1" applyFill="1" applyBorder="1" applyAlignment="1" applyProtection="1">
      <alignment horizontal="distributed" vertical="center" shrinkToFit="1"/>
      <protection locked="0"/>
    </xf>
    <xf numFmtId="0" fontId="10" fillId="0" borderId="13" xfId="0" applyNumberFormat="1" applyFont="1" applyFill="1" applyBorder="1" applyAlignment="1" applyProtection="1">
      <alignment horizontal="distributed" vertical="center" shrinkToFit="1"/>
      <protection locked="0"/>
    </xf>
    <xf numFmtId="0" fontId="10" fillId="0" borderId="14" xfId="0" applyNumberFormat="1" applyFont="1" applyFill="1" applyBorder="1" applyAlignment="1">
      <alignment horizontal="center" vertical="center" shrinkToFit="1"/>
    </xf>
    <xf numFmtId="0" fontId="10" fillId="0" borderId="2" xfId="0" applyNumberFormat="1" applyFont="1" applyFill="1" applyBorder="1" applyAlignment="1">
      <alignment horizontal="distributed" vertical="center" shrinkToFit="1"/>
    </xf>
    <xf numFmtId="0" fontId="10" fillId="0" borderId="15" xfId="0" applyNumberFormat="1" applyFont="1" applyFill="1" applyBorder="1" applyAlignment="1">
      <alignment horizontal="distributed" vertical="center" shrinkToFit="1"/>
    </xf>
    <xf numFmtId="0" fontId="10" fillId="0" borderId="1" xfId="0" applyNumberFormat="1" applyFont="1" applyFill="1" applyBorder="1" applyAlignment="1">
      <alignment horizontal="distributed" vertical="center" shrinkToFit="1"/>
    </xf>
    <xf numFmtId="0" fontId="10" fillId="0" borderId="3" xfId="0" applyNumberFormat="1" applyFont="1" applyFill="1" applyBorder="1" applyAlignment="1">
      <alignment horizontal="distributed" vertical="center" shrinkToFit="1"/>
    </xf>
    <xf numFmtId="0" fontId="10" fillId="0" borderId="16" xfId="0" applyNumberFormat="1" applyFont="1" applyFill="1" applyBorder="1" applyAlignment="1" applyProtection="1">
      <alignment vertical="center" shrinkToFit="1"/>
      <protection locked="0"/>
    </xf>
    <xf numFmtId="0" fontId="10" fillId="0" borderId="17" xfId="0" applyNumberFormat="1" applyFont="1" applyFill="1" applyBorder="1" applyAlignment="1" applyProtection="1">
      <alignment vertical="center" shrinkToFit="1"/>
      <protection locked="0"/>
    </xf>
    <xf numFmtId="55" fontId="10" fillId="0" borderId="2" xfId="0" quotePrefix="1" applyNumberFormat="1" applyFont="1" applyFill="1" applyBorder="1" applyAlignment="1" applyProtection="1">
      <alignment horizontal="center" vertical="center" shrinkToFit="1"/>
      <protection locked="0"/>
    </xf>
    <xf numFmtId="3" fontId="10" fillId="0" borderId="2" xfId="0" applyNumberFormat="1" applyFont="1" applyFill="1" applyBorder="1" applyAlignment="1">
      <alignment vertical="center" shrinkToFit="1"/>
    </xf>
    <xf numFmtId="3" fontId="10" fillId="0" borderId="3" xfId="0" applyNumberFormat="1" applyFont="1" applyFill="1" applyBorder="1" applyAlignment="1">
      <alignment vertical="center" shrinkToFit="1"/>
    </xf>
    <xf numFmtId="0" fontId="10" fillId="0" borderId="16" xfId="0" applyNumberFormat="1" applyFont="1" applyFill="1" applyBorder="1" applyAlignment="1" applyProtection="1">
      <alignment horizontal="center" vertical="top" shrinkToFit="1"/>
      <protection locked="0"/>
    </xf>
    <xf numFmtId="0" fontId="10" fillId="0" borderId="2" xfId="0" applyNumberFormat="1" applyFont="1" applyFill="1" applyBorder="1" applyAlignment="1">
      <alignment horizontal="center" vertical="center" shrinkToFit="1"/>
    </xf>
    <xf numFmtId="177" fontId="10" fillId="0" borderId="2" xfId="0" applyNumberFormat="1" applyFont="1" applyFill="1" applyBorder="1" applyAlignment="1">
      <alignment horizontal="right" vertical="center" shrinkToFit="1"/>
    </xf>
    <xf numFmtId="177" fontId="10" fillId="0" borderId="3" xfId="0" applyNumberFormat="1" applyFont="1" applyFill="1" applyBorder="1" applyAlignment="1">
      <alignment horizontal="right" vertical="center" shrinkToFit="1"/>
    </xf>
    <xf numFmtId="0" fontId="10" fillId="0" borderId="18" xfId="0" applyNumberFormat="1" applyFont="1" applyFill="1" applyBorder="1" applyAlignment="1">
      <alignment horizontal="center" vertical="center" shrinkToFit="1"/>
    </xf>
    <xf numFmtId="0" fontId="10" fillId="0" borderId="19" xfId="0" applyNumberFormat="1" applyFont="1" applyFill="1" applyBorder="1" applyAlignment="1">
      <alignment horizontal="center" vertical="center" shrinkToFit="1"/>
    </xf>
    <xf numFmtId="0" fontId="10" fillId="0" borderId="2" xfId="0" quotePrefix="1" applyNumberFormat="1" applyFont="1" applyFill="1" applyBorder="1" applyAlignment="1" applyProtection="1">
      <alignment horizontal="center" vertical="center" shrinkToFit="1"/>
      <protection locked="0"/>
    </xf>
    <xf numFmtId="3" fontId="10" fillId="0" borderId="3" xfId="0" applyNumberFormat="1" applyFont="1" applyFill="1" applyBorder="1" applyAlignment="1" applyProtection="1">
      <alignment vertical="center" shrinkToFit="1"/>
      <protection locked="0"/>
    </xf>
    <xf numFmtId="177" fontId="10" fillId="0" borderId="2" xfId="0" applyNumberFormat="1" applyFont="1" applyFill="1" applyBorder="1" applyAlignment="1" applyProtection="1">
      <alignment horizontal="right" vertical="center" shrinkToFit="1"/>
      <protection locked="0"/>
    </xf>
    <xf numFmtId="177" fontId="10" fillId="0" borderId="3" xfId="0" applyNumberFormat="1" applyFont="1" applyFill="1" applyBorder="1" applyAlignment="1" applyProtection="1">
      <alignment horizontal="right" vertical="center" shrinkToFit="1"/>
      <protection locked="0"/>
    </xf>
    <xf numFmtId="0" fontId="10" fillId="0" borderId="18" xfId="0" applyNumberFormat="1" applyFont="1" applyFill="1" applyBorder="1" applyAlignment="1" applyProtection="1">
      <alignment horizontal="center" vertical="center" shrinkToFit="1"/>
      <protection locked="0"/>
    </xf>
    <xf numFmtId="179" fontId="10" fillId="0" borderId="2" xfId="0" applyNumberFormat="1" applyFont="1" applyFill="1" applyBorder="1" applyAlignment="1">
      <alignment vertical="center" shrinkToFit="1"/>
    </xf>
    <xf numFmtId="179" fontId="10" fillId="0" borderId="3" xfId="0" applyNumberFormat="1" applyFont="1" applyFill="1" applyBorder="1" applyAlignment="1">
      <alignment vertical="center" shrinkToFit="1"/>
    </xf>
    <xf numFmtId="179" fontId="10" fillId="0" borderId="2" xfId="0" applyNumberFormat="1" applyFont="1" applyFill="1" applyBorder="1" applyAlignment="1">
      <alignment horizontal="right" vertical="center" shrinkToFit="1"/>
    </xf>
    <xf numFmtId="179" fontId="10" fillId="0" borderId="3" xfId="0" applyNumberFormat="1" applyFont="1" applyFill="1" applyBorder="1" applyAlignment="1">
      <alignment horizontal="right" vertical="center" shrinkToFit="1"/>
    </xf>
    <xf numFmtId="0" fontId="10" fillId="0" borderId="14" xfId="0" applyNumberFormat="1" applyFont="1" applyFill="1" applyBorder="1" applyAlignment="1" applyProtection="1">
      <alignment horizontal="center" vertical="center" shrinkToFit="1"/>
      <protection locked="0"/>
    </xf>
    <xf numFmtId="176" fontId="10" fillId="0" borderId="2" xfId="0" applyNumberFormat="1" applyFont="1" applyFill="1" applyBorder="1" applyAlignment="1">
      <alignment vertical="center" shrinkToFit="1"/>
    </xf>
    <xf numFmtId="176" fontId="10" fillId="0" borderId="3" xfId="0" applyNumberFormat="1" applyFont="1" applyFill="1" applyBorder="1" applyAlignment="1">
      <alignment vertical="center" shrinkToFit="1"/>
    </xf>
    <xf numFmtId="178" fontId="10" fillId="0" borderId="2" xfId="0" applyNumberFormat="1" applyFont="1" applyFill="1" applyBorder="1" applyAlignment="1">
      <alignment horizontal="right" vertical="center" shrinkToFit="1"/>
    </xf>
    <xf numFmtId="178" fontId="10" fillId="0" borderId="3" xfId="0" applyNumberFormat="1" applyFont="1" applyFill="1" applyBorder="1" applyAlignment="1">
      <alignment horizontal="right" vertical="center" shrinkToFit="1"/>
    </xf>
    <xf numFmtId="0" fontId="10" fillId="0" borderId="17" xfId="0" applyNumberFormat="1" applyFont="1" applyFill="1" applyBorder="1" applyAlignment="1" applyProtection="1">
      <alignment horizontal="center" vertical="center" shrinkToFit="1"/>
      <protection locked="0"/>
    </xf>
    <xf numFmtId="1" fontId="10" fillId="2" borderId="0" xfId="0" applyNumberFormat="1" applyFont="1" applyFill="1" applyBorder="1" applyAlignment="1" applyProtection="1">
      <alignment vertical="center"/>
      <protection locked="0"/>
    </xf>
    <xf numFmtId="0" fontId="10" fillId="0" borderId="20" xfId="0" applyNumberFormat="1" applyFont="1" applyFill="1" applyBorder="1" applyAlignment="1" applyProtection="1">
      <alignment vertical="center" shrinkToFit="1"/>
      <protection locked="0"/>
    </xf>
    <xf numFmtId="0" fontId="10" fillId="0" borderId="14" xfId="0" applyNumberFormat="1" applyFont="1" applyFill="1" applyBorder="1" applyAlignment="1" applyProtection="1">
      <alignment vertical="center" shrinkToFit="1"/>
      <protection locked="0"/>
    </xf>
    <xf numFmtId="0" fontId="10" fillId="0" borderId="21" xfId="0" applyNumberFormat="1" applyFont="1" applyFill="1" applyBorder="1" applyAlignment="1" applyProtection="1">
      <alignment vertical="center" shrinkToFit="1"/>
      <protection locked="0"/>
    </xf>
    <xf numFmtId="0" fontId="10" fillId="0" borderId="22" xfId="0" applyNumberFormat="1" applyFont="1" applyFill="1" applyBorder="1" applyAlignment="1" applyProtection="1">
      <alignment vertical="center" shrinkToFit="1"/>
      <protection locked="0"/>
    </xf>
    <xf numFmtId="0" fontId="10" fillId="0" borderId="23" xfId="0" applyNumberFormat="1" applyFont="1" applyFill="1" applyBorder="1" applyAlignment="1">
      <alignment horizontal="centerContinuous" vertical="center" shrinkToFit="1"/>
    </xf>
    <xf numFmtId="0" fontId="10" fillId="0" borderId="24" xfId="0" applyNumberFormat="1" applyFont="1" applyFill="1" applyBorder="1" applyAlignment="1" applyProtection="1">
      <alignment horizontal="centerContinuous" vertical="center" shrinkToFit="1"/>
      <protection locked="0"/>
    </xf>
    <xf numFmtId="0" fontId="10" fillId="0" borderId="25" xfId="0" applyNumberFormat="1" applyFont="1" applyFill="1" applyBorder="1" applyAlignment="1">
      <alignment horizontal="center" vertical="center" shrinkToFit="1"/>
    </xf>
    <xf numFmtId="176" fontId="10" fillId="0" borderId="25" xfId="0" applyNumberFormat="1" applyFont="1" applyFill="1" applyBorder="1" applyAlignment="1">
      <alignment vertical="center" shrinkToFit="1"/>
    </xf>
    <xf numFmtId="176" fontId="10" fillId="0" borderId="26" xfId="0" applyNumberFormat="1" applyFont="1" applyFill="1" applyBorder="1" applyAlignment="1">
      <alignment vertical="center" shrinkToFit="1"/>
    </xf>
    <xf numFmtId="0" fontId="10" fillId="0" borderId="30" xfId="0" applyNumberFormat="1" applyFont="1" applyFill="1" applyBorder="1" applyAlignment="1">
      <alignment horizontal="center" vertical="center" shrinkToFit="1"/>
    </xf>
    <xf numFmtId="0" fontId="10" fillId="0" borderId="0" xfId="0" applyFont="1" applyFill="1" applyBorder="1" applyAlignment="1">
      <alignment vertical="center"/>
    </xf>
    <xf numFmtId="0" fontId="10" fillId="0" borderId="7" xfId="0" applyNumberFormat="1" applyFont="1" applyFill="1" applyBorder="1" applyAlignment="1" applyProtection="1">
      <alignment vertical="center" shrinkToFit="1"/>
      <protection locked="0"/>
    </xf>
    <xf numFmtId="0" fontId="10" fillId="0" borderId="27" xfId="0" applyNumberFormat="1" applyFont="1" applyFill="1" applyBorder="1" applyAlignment="1" applyProtection="1">
      <alignment vertical="center" shrinkToFit="1"/>
      <protection locked="0"/>
    </xf>
    <xf numFmtId="0" fontId="10" fillId="0" borderId="27" xfId="0" applyNumberFormat="1" applyFont="1" applyFill="1" applyBorder="1" applyAlignment="1" applyProtection="1">
      <alignment horizontal="distributed" vertical="center" shrinkToFit="1"/>
      <protection locked="0"/>
    </xf>
    <xf numFmtId="0" fontId="10" fillId="0" borderId="14" xfId="0" applyNumberFormat="1" applyFont="1" applyFill="1" applyBorder="1" applyAlignment="1">
      <alignment horizontal="distributed" vertical="center" shrinkToFit="1"/>
    </xf>
    <xf numFmtId="0" fontId="10" fillId="0" borderId="29" xfId="0" applyNumberFormat="1" applyFont="1" applyFill="1" applyBorder="1" applyAlignment="1" applyProtection="1">
      <alignment vertical="center" shrinkToFit="1"/>
      <protection locked="0"/>
    </xf>
    <xf numFmtId="177" fontId="10" fillId="0" borderId="2" xfId="0" applyNumberFormat="1" applyFont="1" applyFill="1" applyBorder="1" applyAlignment="1">
      <alignment vertical="center" shrinkToFit="1"/>
    </xf>
    <xf numFmtId="177" fontId="15" fillId="0" borderId="3" xfId="0" applyNumberFormat="1" applyFont="1" applyFill="1" applyBorder="1" applyAlignment="1">
      <alignment horizontal="right" vertical="center" shrinkToFit="1"/>
    </xf>
    <xf numFmtId="0" fontId="10" fillId="0" borderId="29" xfId="0" applyNumberFormat="1" applyFont="1" applyFill="1" applyBorder="1" applyAlignment="1">
      <alignment horizontal="center" vertical="center" shrinkToFit="1"/>
    </xf>
    <xf numFmtId="0" fontId="10" fillId="0" borderId="29" xfId="0" applyNumberFormat="1" applyFont="1" applyFill="1" applyBorder="1" applyAlignment="1" applyProtection="1">
      <alignment horizontal="center" vertical="center" shrinkToFit="1"/>
      <protection locked="0"/>
    </xf>
    <xf numFmtId="179" fontId="16" fillId="0" borderId="2" xfId="0" applyNumberFormat="1" applyFont="1" applyFill="1" applyBorder="1" applyAlignment="1">
      <alignment vertical="center" shrinkToFit="1"/>
    </xf>
    <xf numFmtId="178" fontId="10" fillId="0" borderId="2" xfId="0" applyNumberFormat="1" applyFont="1" applyFill="1" applyBorder="1" applyAlignment="1">
      <alignment horizontal="center" vertical="center" shrinkToFit="1"/>
    </xf>
    <xf numFmtId="176" fontId="10" fillId="0" borderId="2" xfId="0" applyNumberFormat="1" applyFont="1" applyFill="1" applyBorder="1" applyAlignment="1">
      <alignment horizontal="center" vertical="center" shrinkToFit="1"/>
    </xf>
    <xf numFmtId="177" fontId="10" fillId="0" borderId="2" xfId="0" applyNumberFormat="1" applyFont="1" applyFill="1" applyBorder="1" applyAlignment="1" applyProtection="1">
      <alignment vertical="center" shrinkToFit="1"/>
      <protection locked="0"/>
    </xf>
    <xf numFmtId="177" fontId="15" fillId="0" borderId="3" xfId="0" applyNumberFormat="1" applyFont="1" applyFill="1" applyBorder="1" applyAlignment="1" applyProtection="1">
      <alignment horizontal="right" vertical="center" shrinkToFit="1"/>
      <protection locked="0"/>
    </xf>
    <xf numFmtId="179" fontId="16" fillId="0" borderId="2" xfId="0" applyNumberFormat="1" applyFont="1" applyFill="1" applyBorder="1" applyAlignment="1">
      <alignment horizontal="right" vertical="center" shrinkToFit="1"/>
    </xf>
    <xf numFmtId="0" fontId="12" fillId="0" borderId="23" xfId="0" applyNumberFormat="1" applyFont="1" applyFill="1" applyBorder="1" applyAlignment="1">
      <alignment horizontal="centerContinuous" vertical="center" shrinkToFit="1"/>
    </xf>
    <xf numFmtId="0" fontId="14" fillId="0" borderId="0" xfId="0" applyNumberFormat="1" applyFont="1" applyFill="1" applyAlignment="1" applyProtection="1">
      <alignment horizontal="right" vertical="center"/>
      <protection locked="0"/>
    </xf>
    <xf numFmtId="0" fontId="10" fillId="0" borderId="0" xfId="4" applyFont="1" applyFill="1" applyAlignment="1">
      <alignment vertical="center"/>
    </xf>
    <xf numFmtId="0" fontId="14" fillId="0" borderId="0" xfId="4" applyNumberFormat="1" applyFont="1" applyFill="1" applyAlignment="1">
      <alignment vertical="center"/>
    </xf>
    <xf numFmtId="0" fontId="10" fillId="0" borderId="0" xfId="4" applyNumberFormat="1" applyFont="1" applyFill="1" applyAlignment="1" applyProtection="1">
      <alignment vertical="center"/>
      <protection locked="0"/>
    </xf>
    <xf numFmtId="0" fontId="14" fillId="0" borderId="0" xfId="4" applyNumberFormat="1" applyFont="1" applyFill="1" applyAlignment="1" applyProtection="1">
      <alignment vertical="center"/>
      <protection locked="0"/>
    </xf>
    <xf numFmtId="0" fontId="14" fillId="0" borderId="0" xfId="4" applyNumberFormat="1" applyFont="1" applyFill="1" applyAlignment="1">
      <alignment horizontal="right" vertical="center"/>
    </xf>
    <xf numFmtId="0" fontId="10" fillId="0" borderId="0" xfId="4" applyNumberFormat="1" applyFont="1" applyFill="1" applyAlignment="1">
      <alignment vertical="center"/>
    </xf>
    <xf numFmtId="0" fontId="10" fillId="0" borderId="4" xfId="4" applyNumberFormat="1" applyFont="1" applyFill="1" applyBorder="1" applyAlignment="1" applyProtection="1">
      <alignment horizontal="distributed" vertical="center" shrinkToFit="1"/>
      <protection locked="0"/>
    </xf>
    <xf numFmtId="0" fontId="10" fillId="0" borderId="5" xfId="4" applyNumberFormat="1" applyFont="1" applyFill="1" applyBorder="1" applyAlignment="1" applyProtection="1">
      <alignment horizontal="distributed" vertical="center" shrinkToFit="1"/>
      <protection locked="0"/>
    </xf>
    <xf numFmtId="0" fontId="10" fillId="0" borderId="6" xfId="4" applyNumberFormat="1" applyFont="1" applyFill="1" applyBorder="1" applyAlignment="1">
      <alignment horizontal="distributed" vertical="center" shrinkToFit="1"/>
    </xf>
    <xf numFmtId="0" fontId="10" fillId="0" borderId="7" xfId="4" applyNumberFormat="1" applyFont="1" applyFill="1" applyBorder="1" applyAlignment="1">
      <alignment horizontal="center" vertical="center" shrinkToFit="1"/>
    </xf>
    <xf numFmtId="0" fontId="10" fillId="0" borderId="8" xfId="4" applyNumberFormat="1" applyFont="1" applyFill="1" applyBorder="1" applyAlignment="1">
      <alignment horizontal="centerContinuous" vertical="center" shrinkToFit="1"/>
    </xf>
    <xf numFmtId="0" fontId="10" fillId="0" borderId="9" xfId="4" applyNumberFormat="1" applyFont="1" applyFill="1" applyBorder="1" applyAlignment="1" applyProtection="1">
      <alignment horizontal="centerContinuous" vertical="center" shrinkToFit="1"/>
      <protection locked="0"/>
    </xf>
    <xf numFmtId="0" fontId="10" fillId="0" borderId="10" xfId="4" applyNumberFormat="1" applyFont="1" applyFill="1" applyBorder="1" applyAlignment="1" applyProtection="1">
      <alignment horizontal="centerContinuous" vertical="center" shrinkToFit="1"/>
      <protection locked="0"/>
    </xf>
    <xf numFmtId="0" fontId="10" fillId="0" borderId="11" xfId="4" applyNumberFormat="1" applyFont="1" applyFill="1" applyBorder="1" applyAlignment="1" applyProtection="1">
      <alignment vertical="center" shrinkToFit="1"/>
      <protection locked="0"/>
    </xf>
    <xf numFmtId="0" fontId="10" fillId="0" borderId="0" xfId="4" applyNumberFormat="1" applyFont="1" applyFill="1" applyBorder="1" applyAlignment="1" applyProtection="1">
      <alignment vertical="center"/>
      <protection locked="0"/>
    </xf>
    <xf numFmtId="0" fontId="10" fillId="0" borderId="28" xfId="4" applyNumberFormat="1" applyFont="1" applyFill="1" applyBorder="1" applyAlignment="1" applyProtection="1">
      <alignment horizontal="centerContinuous" vertical="center" shrinkToFit="1"/>
      <protection locked="0"/>
    </xf>
    <xf numFmtId="0" fontId="10" fillId="0" borderId="1" xfId="4" applyNumberFormat="1" applyFont="1" applyFill="1" applyBorder="1" applyAlignment="1">
      <alignment vertical="center"/>
    </xf>
    <xf numFmtId="0" fontId="10" fillId="0" borderId="12" xfId="4" applyNumberFormat="1" applyFont="1" applyFill="1" applyBorder="1" applyAlignment="1" applyProtection="1">
      <alignment horizontal="distributed" vertical="center" shrinkToFit="1"/>
      <protection locked="0"/>
    </xf>
    <xf numFmtId="0" fontId="10" fillId="0" borderId="13" xfId="4" applyNumberFormat="1" applyFont="1" applyFill="1" applyBorder="1" applyAlignment="1" applyProtection="1">
      <alignment horizontal="distributed" vertical="center" shrinkToFit="1"/>
      <protection locked="0"/>
    </xf>
    <xf numFmtId="0" fontId="10" fillId="0" borderId="14" xfId="4" applyNumberFormat="1" applyFont="1" applyFill="1" applyBorder="1" applyAlignment="1">
      <alignment horizontal="center" vertical="center" shrinkToFit="1"/>
    </xf>
    <xf numFmtId="0" fontId="10" fillId="0" borderId="2" xfId="4" applyNumberFormat="1" applyFont="1" applyFill="1" applyBorder="1" applyAlignment="1">
      <alignment horizontal="distributed" vertical="center" shrinkToFit="1"/>
    </xf>
    <xf numFmtId="0" fontId="10" fillId="0" borderId="15" xfId="4" applyNumberFormat="1" applyFont="1" applyFill="1" applyBorder="1" applyAlignment="1">
      <alignment horizontal="distributed" vertical="center" shrinkToFit="1"/>
    </xf>
    <xf numFmtId="0" fontId="10" fillId="0" borderId="1" xfId="4" applyNumberFormat="1" applyFont="1" applyFill="1" applyBorder="1" applyAlignment="1">
      <alignment horizontal="distributed" vertical="center" shrinkToFit="1"/>
    </xf>
    <xf numFmtId="0" fontId="10" fillId="0" borderId="3" xfId="4" applyNumberFormat="1" applyFont="1" applyFill="1" applyBorder="1" applyAlignment="1">
      <alignment horizontal="distributed" vertical="center" shrinkToFit="1"/>
    </xf>
    <xf numFmtId="0" fontId="10" fillId="0" borderId="16" xfId="4" applyNumberFormat="1" applyFont="1" applyFill="1" applyBorder="1" applyAlignment="1" applyProtection="1">
      <alignment vertical="center" shrinkToFit="1"/>
      <protection locked="0"/>
    </xf>
    <xf numFmtId="0" fontId="10" fillId="0" borderId="17" xfId="4" applyNumberFormat="1" applyFont="1" applyFill="1" applyBorder="1" applyAlignment="1" applyProtection="1">
      <alignment vertical="center" shrinkToFit="1"/>
      <protection locked="0"/>
    </xf>
    <xf numFmtId="55" fontId="10" fillId="0" borderId="2" xfId="4" quotePrefix="1" applyNumberFormat="1" applyFont="1" applyFill="1" applyBorder="1" applyAlignment="1" applyProtection="1">
      <alignment horizontal="center" vertical="center" shrinkToFit="1"/>
      <protection locked="0"/>
    </xf>
    <xf numFmtId="3" fontId="10" fillId="0" borderId="2" xfId="4" applyNumberFormat="1" applyFont="1" applyFill="1" applyBorder="1" applyAlignment="1">
      <alignment vertical="center" shrinkToFit="1"/>
    </xf>
    <xf numFmtId="3" fontId="10" fillId="0" borderId="3" xfId="4" applyNumberFormat="1" applyFont="1" applyFill="1" applyBorder="1" applyAlignment="1">
      <alignment vertical="center" shrinkToFit="1"/>
    </xf>
    <xf numFmtId="0" fontId="10" fillId="0" borderId="16" xfId="4" applyNumberFormat="1" applyFont="1" applyFill="1" applyBorder="1" applyAlignment="1" applyProtection="1">
      <alignment horizontal="center" vertical="top" shrinkToFit="1"/>
      <protection locked="0"/>
    </xf>
    <xf numFmtId="0" fontId="10" fillId="0" borderId="2" xfId="4" applyNumberFormat="1" applyFont="1" applyFill="1" applyBorder="1" applyAlignment="1">
      <alignment horizontal="center" vertical="center" shrinkToFit="1"/>
    </xf>
    <xf numFmtId="177" fontId="10" fillId="0" borderId="2" xfId="4" applyNumberFormat="1" applyFont="1" applyFill="1" applyBorder="1" applyAlignment="1">
      <alignment horizontal="right" vertical="center" shrinkToFit="1"/>
    </xf>
    <xf numFmtId="177" fontId="10" fillId="0" borderId="3" xfId="4" applyNumberFormat="1" applyFont="1" applyFill="1" applyBorder="1" applyAlignment="1">
      <alignment horizontal="right" vertical="center" shrinkToFit="1"/>
    </xf>
    <xf numFmtId="0" fontId="10" fillId="0" borderId="18" xfId="4" applyNumberFormat="1" applyFont="1" applyFill="1" applyBorder="1" applyAlignment="1">
      <alignment horizontal="center" vertical="center" shrinkToFit="1"/>
    </xf>
    <xf numFmtId="0" fontId="10" fillId="0" borderId="19" xfId="4" applyNumberFormat="1" applyFont="1" applyFill="1" applyBorder="1" applyAlignment="1">
      <alignment horizontal="center" vertical="center" shrinkToFit="1"/>
    </xf>
    <xf numFmtId="0" fontId="10" fillId="0" borderId="2" xfId="4" quotePrefix="1" applyNumberFormat="1" applyFont="1" applyFill="1" applyBorder="1" applyAlignment="1" applyProtection="1">
      <alignment horizontal="center" vertical="center" shrinkToFit="1"/>
      <protection locked="0"/>
    </xf>
    <xf numFmtId="3" fontId="10" fillId="0" borderId="3" xfId="4" applyNumberFormat="1" applyFont="1" applyFill="1" applyBorder="1" applyAlignment="1" applyProtection="1">
      <alignment vertical="center" shrinkToFit="1"/>
      <protection locked="0"/>
    </xf>
    <xf numFmtId="177" fontId="10" fillId="0" borderId="2" xfId="4" applyNumberFormat="1" applyFont="1" applyFill="1" applyBorder="1" applyAlignment="1" applyProtection="1">
      <alignment horizontal="right" vertical="center" shrinkToFit="1"/>
      <protection locked="0"/>
    </xf>
    <xf numFmtId="177" fontId="10" fillId="0" borderId="3" xfId="4" applyNumberFormat="1" applyFont="1" applyFill="1" applyBorder="1" applyAlignment="1" applyProtection="1">
      <alignment horizontal="right" vertical="center" shrinkToFit="1"/>
      <protection locked="0"/>
    </xf>
    <xf numFmtId="0" fontId="10" fillId="0" borderId="18" xfId="4" applyNumberFormat="1" applyFont="1" applyFill="1" applyBorder="1" applyAlignment="1" applyProtection="1">
      <alignment horizontal="center" vertical="center" shrinkToFit="1"/>
      <protection locked="0"/>
    </xf>
    <xf numFmtId="179" fontId="10" fillId="0" borderId="2" xfId="4" applyNumberFormat="1" applyFont="1" applyFill="1" applyBorder="1" applyAlignment="1">
      <alignment vertical="center" shrinkToFit="1"/>
    </xf>
    <xf numFmtId="179" fontId="10" fillId="0" borderId="3" xfId="4" applyNumberFormat="1" applyFont="1" applyFill="1" applyBorder="1" applyAlignment="1">
      <alignment vertical="center" shrinkToFit="1"/>
    </xf>
    <xf numFmtId="179" fontId="10" fillId="0" borderId="2" xfId="4" applyNumberFormat="1" applyFont="1" applyFill="1" applyBorder="1" applyAlignment="1">
      <alignment horizontal="right" vertical="center" shrinkToFit="1"/>
    </xf>
    <xf numFmtId="179" fontId="10" fillId="0" borderId="3" xfId="4" applyNumberFormat="1" applyFont="1" applyFill="1" applyBorder="1" applyAlignment="1">
      <alignment horizontal="right" vertical="center" shrinkToFit="1"/>
    </xf>
    <xf numFmtId="0" fontId="10" fillId="0" borderId="14" xfId="4" applyNumberFormat="1" applyFont="1" applyFill="1" applyBorder="1" applyAlignment="1" applyProtection="1">
      <alignment horizontal="center" vertical="center" shrinkToFit="1"/>
      <protection locked="0"/>
    </xf>
    <xf numFmtId="176" fontId="10" fillId="0" borderId="2" xfId="4" applyNumberFormat="1" applyFont="1" applyFill="1" applyBorder="1" applyAlignment="1">
      <alignment vertical="center" shrinkToFit="1"/>
    </xf>
    <xf numFmtId="176" fontId="10" fillId="0" borderId="3" xfId="4" applyNumberFormat="1" applyFont="1" applyFill="1" applyBorder="1" applyAlignment="1">
      <alignment vertical="center" shrinkToFit="1"/>
    </xf>
    <xf numFmtId="178" fontId="10" fillId="0" borderId="2" xfId="4" applyNumberFormat="1" applyFont="1" applyFill="1" applyBorder="1" applyAlignment="1">
      <alignment horizontal="right" vertical="center" shrinkToFit="1"/>
    </xf>
    <xf numFmtId="178" fontId="10" fillId="0" borderId="3" xfId="4" applyNumberFormat="1" applyFont="1" applyFill="1" applyBorder="1" applyAlignment="1">
      <alignment horizontal="right" vertical="center" shrinkToFit="1"/>
    </xf>
    <xf numFmtId="0" fontId="10" fillId="0" borderId="17" xfId="4" applyNumberFormat="1" applyFont="1" applyFill="1" applyBorder="1" applyAlignment="1" applyProtection="1">
      <alignment horizontal="center" vertical="center" shrinkToFit="1"/>
      <protection locked="0"/>
    </xf>
    <xf numFmtId="1" fontId="10" fillId="2" borderId="0" xfId="4" applyNumberFormat="1" applyFont="1" applyFill="1" applyBorder="1" applyAlignment="1" applyProtection="1">
      <alignment vertical="center"/>
      <protection locked="0"/>
    </xf>
    <xf numFmtId="0" fontId="10" fillId="0" borderId="20" xfId="4" applyNumberFormat="1" applyFont="1" applyFill="1" applyBorder="1" applyAlignment="1" applyProtection="1">
      <alignment vertical="center" shrinkToFit="1"/>
      <protection locked="0"/>
    </xf>
    <xf numFmtId="0" fontId="10" fillId="0" borderId="14" xfId="4" applyNumberFormat="1" applyFont="1" applyFill="1" applyBorder="1" applyAlignment="1" applyProtection="1">
      <alignment vertical="center" shrinkToFit="1"/>
      <protection locked="0"/>
    </xf>
    <xf numFmtId="0" fontId="10" fillId="0" borderId="21" xfId="4" applyNumberFormat="1" applyFont="1" applyFill="1" applyBorder="1" applyAlignment="1" applyProtection="1">
      <alignment vertical="center" shrinkToFit="1"/>
      <protection locked="0"/>
    </xf>
    <xf numFmtId="0" fontId="10" fillId="0" borderId="22" xfId="4" applyNumberFormat="1" applyFont="1" applyFill="1" applyBorder="1" applyAlignment="1" applyProtection="1">
      <alignment vertical="center" shrinkToFit="1"/>
      <protection locked="0"/>
    </xf>
    <xf numFmtId="0" fontId="10" fillId="0" borderId="23" xfId="4" applyNumberFormat="1" applyFont="1" applyFill="1" applyBorder="1" applyAlignment="1">
      <alignment horizontal="centerContinuous" vertical="center" shrinkToFit="1"/>
    </xf>
    <xf numFmtId="0" fontId="10" fillId="0" borderId="24" xfId="4" applyNumberFormat="1" applyFont="1" applyFill="1" applyBorder="1" applyAlignment="1" applyProtection="1">
      <alignment horizontal="centerContinuous" vertical="center" shrinkToFit="1"/>
      <protection locked="0"/>
    </xf>
    <xf numFmtId="0" fontId="10" fillId="0" borderId="25" xfId="4" applyNumberFormat="1" applyFont="1" applyFill="1" applyBorder="1" applyAlignment="1">
      <alignment horizontal="center" vertical="center" shrinkToFit="1"/>
    </xf>
    <xf numFmtId="176" fontId="10" fillId="0" borderId="25" xfId="4" applyNumberFormat="1" applyFont="1" applyFill="1" applyBorder="1" applyAlignment="1">
      <alignment vertical="center" shrinkToFit="1"/>
    </xf>
    <xf numFmtId="176" fontId="10" fillId="0" borderId="26" xfId="4" applyNumberFormat="1" applyFont="1" applyFill="1" applyBorder="1" applyAlignment="1">
      <alignment vertical="center" shrinkToFit="1"/>
    </xf>
    <xf numFmtId="0" fontId="10" fillId="0" borderId="30" xfId="4" applyNumberFormat="1" applyFont="1" applyFill="1" applyBorder="1" applyAlignment="1">
      <alignment horizontal="center" vertical="center" shrinkToFit="1"/>
    </xf>
    <xf numFmtId="0" fontId="10" fillId="0" borderId="0" xfId="4" applyFont="1" applyFill="1" applyBorder="1" applyAlignment="1">
      <alignment vertical="center"/>
    </xf>
    <xf numFmtId="0" fontId="10" fillId="0" borderId="7" xfId="4" applyNumberFormat="1" applyFont="1" applyFill="1" applyBorder="1" applyAlignment="1" applyProtection="1">
      <alignment vertical="center" shrinkToFit="1"/>
      <protection locked="0"/>
    </xf>
    <xf numFmtId="0" fontId="10" fillId="0" borderId="27" xfId="4" applyNumberFormat="1" applyFont="1" applyFill="1" applyBorder="1" applyAlignment="1" applyProtection="1">
      <alignment vertical="center" shrinkToFit="1"/>
      <protection locked="0"/>
    </xf>
    <xf numFmtId="0" fontId="10" fillId="0" borderId="27" xfId="4" applyNumberFormat="1" applyFont="1" applyFill="1" applyBorder="1" applyAlignment="1" applyProtection="1">
      <alignment horizontal="distributed" vertical="center" shrinkToFit="1"/>
      <protection locked="0"/>
    </xf>
    <xf numFmtId="0" fontId="10" fillId="0" borderId="14" xfId="4" applyNumberFormat="1" applyFont="1" applyFill="1" applyBorder="1" applyAlignment="1">
      <alignment horizontal="distributed" vertical="center" shrinkToFit="1"/>
    </xf>
    <xf numFmtId="0" fontId="10" fillId="0" borderId="29" xfId="4" applyNumberFormat="1" applyFont="1" applyFill="1" applyBorder="1" applyAlignment="1" applyProtection="1">
      <alignment vertical="center" shrinkToFit="1"/>
      <protection locked="0"/>
    </xf>
    <xf numFmtId="177" fontId="10" fillId="0" borderId="2" xfId="4" applyNumberFormat="1" applyFont="1" applyFill="1" applyBorder="1" applyAlignment="1">
      <alignment vertical="center" shrinkToFit="1"/>
    </xf>
    <xf numFmtId="177" fontId="15" fillId="0" borderId="3" xfId="4" applyNumberFormat="1" applyFont="1" applyFill="1" applyBorder="1" applyAlignment="1">
      <alignment horizontal="right" vertical="center" shrinkToFit="1"/>
    </xf>
    <xf numFmtId="0" fontId="10" fillId="0" borderId="29" xfId="4" applyNumberFormat="1" applyFont="1" applyFill="1" applyBorder="1" applyAlignment="1">
      <alignment horizontal="center" vertical="center" shrinkToFit="1"/>
    </xf>
    <xf numFmtId="0" fontId="10" fillId="0" borderId="29" xfId="4" applyNumberFormat="1" applyFont="1" applyFill="1" applyBorder="1" applyAlignment="1" applyProtection="1">
      <alignment horizontal="center" vertical="center" shrinkToFit="1"/>
      <protection locked="0"/>
    </xf>
    <xf numFmtId="179" fontId="16" fillId="0" borderId="2" xfId="4" applyNumberFormat="1" applyFont="1" applyFill="1" applyBorder="1" applyAlignment="1">
      <alignment vertical="center" shrinkToFit="1"/>
    </xf>
    <xf numFmtId="176" fontId="10" fillId="0" borderId="2" xfId="4" applyNumberFormat="1" applyFont="1" applyFill="1" applyBorder="1" applyAlignment="1">
      <alignment horizontal="center" vertical="center" shrinkToFit="1"/>
    </xf>
    <xf numFmtId="178" fontId="10" fillId="0" borderId="2" xfId="4" applyNumberFormat="1" applyFont="1" applyFill="1" applyBorder="1" applyAlignment="1">
      <alignment horizontal="center" vertical="center" shrinkToFit="1"/>
    </xf>
    <xf numFmtId="177" fontId="10" fillId="0" borderId="2" xfId="4" applyNumberFormat="1" applyFont="1" applyFill="1" applyBorder="1" applyAlignment="1" applyProtection="1">
      <alignment vertical="center" shrinkToFit="1"/>
      <protection locked="0"/>
    </xf>
    <xf numFmtId="177" fontId="15" fillId="0" borderId="3" xfId="4" applyNumberFormat="1" applyFont="1" applyFill="1" applyBorder="1" applyAlignment="1" applyProtection="1">
      <alignment horizontal="right" vertical="center" shrinkToFit="1"/>
      <protection locked="0"/>
    </xf>
    <xf numFmtId="179" fontId="16" fillId="0" borderId="2" xfId="4" applyNumberFormat="1" applyFont="1" applyFill="1" applyBorder="1" applyAlignment="1">
      <alignment horizontal="right" vertical="center" shrinkToFit="1"/>
    </xf>
    <xf numFmtId="0" fontId="12" fillId="0" borderId="23" xfId="4" applyNumberFormat="1" applyFont="1" applyFill="1" applyBorder="1" applyAlignment="1">
      <alignment horizontal="centerContinuous" vertical="center" shrinkToFit="1"/>
    </xf>
    <xf numFmtId="0" fontId="14" fillId="0" borderId="0" xfId="4" applyNumberFormat="1" applyFont="1" applyFill="1" applyAlignment="1" applyProtection="1">
      <alignment horizontal="right" vertical="center"/>
      <protection locked="0"/>
    </xf>
    <xf numFmtId="0" fontId="10" fillId="0" borderId="0" xfId="4" applyFont="1"/>
    <xf numFmtId="0" fontId="10" fillId="0" borderId="0" xfId="3" applyFont="1" applyFill="1" applyAlignment="1">
      <alignment vertical="center"/>
    </xf>
    <xf numFmtId="0" fontId="14" fillId="0" borderId="0" xfId="3" applyNumberFormat="1" applyFont="1" applyFill="1" applyAlignment="1">
      <alignment vertical="center"/>
    </xf>
    <xf numFmtId="0" fontId="10" fillId="0" borderId="0" xfId="3" applyNumberFormat="1" applyFont="1" applyFill="1" applyAlignment="1" applyProtection="1">
      <alignment vertical="center"/>
      <protection locked="0"/>
    </xf>
    <xf numFmtId="0" fontId="14" fillId="0" borderId="0" xfId="3" applyNumberFormat="1" applyFont="1" applyFill="1" applyAlignment="1" applyProtection="1">
      <alignment vertical="center"/>
      <protection locked="0"/>
    </xf>
    <xf numFmtId="0" fontId="14" fillId="0" borderId="0" xfId="3" applyNumberFormat="1" applyFont="1" applyFill="1" applyAlignment="1">
      <alignment horizontal="right" vertical="center"/>
    </xf>
    <xf numFmtId="0" fontId="10" fillId="0" borderId="0" xfId="3" applyNumberFormat="1" applyFont="1" applyFill="1" applyAlignment="1">
      <alignment vertical="center"/>
    </xf>
    <xf numFmtId="0" fontId="10" fillId="0" borderId="4" xfId="3" applyNumberFormat="1" applyFont="1" applyFill="1" applyBorder="1" applyAlignment="1" applyProtection="1">
      <alignment horizontal="distributed" vertical="center" shrinkToFit="1"/>
      <protection locked="0"/>
    </xf>
    <xf numFmtId="0" fontId="10" fillId="0" borderId="5" xfId="3" applyNumberFormat="1" applyFont="1" applyFill="1" applyBorder="1" applyAlignment="1" applyProtection="1">
      <alignment horizontal="distributed" vertical="center" shrinkToFit="1"/>
      <protection locked="0"/>
    </xf>
    <xf numFmtId="0" fontId="10" fillId="0" borderId="6" xfId="3" applyNumberFormat="1" applyFont="1" applyFill="1" applyBorder="1" applyAlignment="1">
      <alignment horizontal="distributed" vertical="center" shrinkToFit="1"/>
    </xf>
    <xf numFmtId="0" fontId="10" fillId="0" borderId="7" xfId="3" applyNumberFormat="1" applyFont="1" applyFill="1" applyBorder="1" applyAlignment="1">
      <alignment horizontal="center" vertical="center" shrinkToFit="1"/>
    </xf>
    <xf numFmtId="0" fontId="10" fillId="0" borderId="8" xfId="3" applyNumberFormat="1" applyFont="1" applyFill="1" applyBorder="1" applyAlignment="1">
      <alignment horizontal="centerContinuous" vertical="center" shrinkToFit="1"/>
    </xf>
    <xf numFmtId="0" fontId="10" fillId="0" borderId="9" xfId="3" applyNumberFormat="1" applyFont="1" applyFill="1" applyBorder="1" applyAlignment="1" applyProtection="1">
      <alignment horizontal="centerContinuous" vertical="center" shrinkToFit="1"/>
      <protection locked="0"/>
    </xf>
    <xf numFmtId="0" fontId="10" fillId="0" borderId="10" xfId="3" applyNumberFormat="1" applyFont="1" applyFill="1" applyBorder="1" applyAlignment="1" applyProtection="1">
      <alignment horizontal="centerContinuous" vertical="center" shrinkToFit="1"/>
      <protection locked="0"/>
    </xf>
    <xf numFmtId="0" fontId="10" fillId="0" borderId="11" xfId="3" applyNumberFormat="1" applyFont="1" applyFill="1" applyBorder="1" applyAlignment="1" applyProtection="1">
      <alignment vertical="center" shrinkToFit="1"/>
      <protection locked="0"/>
    </xf>
    <xf numFmtId="0" fontId="10" fillId="0" borderId="0" xfId="3" applyNumberFormat="1" applyFont="1" applyFill="1" applyBorder="1" applyAlignment="1" applyProtection="1">
      <alignment vertical="center"/>
      <protection locked="0"/>
    </xf>
    <xf numFmtId="0" fontId="10" fillId="0" borderId="28" xfId="3" applyNumberFormat="1" applyFont="1" applyFill="1" applyBorder="1" applyAlignment="1" applyProtection="1">
      <alignment horizontal="centerContinuous" vertical="center" shrinkToFit="1"/>
      <protection locked="0"/>
    </xf>
    <xf numFmtId="0" fontId="10" fillId="0" borderId="1" xfId="3" applyNumberFormat="1" applyFont="1" applyFill="1" applyBorder="1" applyAlignment="1">
      <alignment vertical="center"/>
    </xf>
    <xf numFmtId="0" fontId="10" fillId="0" borderId="12" xfId="3" applyNumberFormat="1" applyFont="1" applyFill="1" applyBorder="1" applyAlignment="1" applyProtection="1">
      <alignment horizontal="distributed" vertical="center" shrinkToFit="1"/>
      <protection locked="0"/>
    </xf>
    <xf numFmtId="0" fontId="10" fillId="0" borderId="13" xfId="3" applyNumberFormat="1" applyFont="1" applyFill="1" applyBorder="1" applyAlignment="1" applyProtection="1">
      <alignment horizontal="distributed" vertical="center" shrinkToFit="1"/>
      <protection locked="0"/>
    </xf>
    <xf numFmtId="0" fontId="10" fillId="0" borderId="14" xfId="3" applyNumberFormat="1" applyFont="1" applyFill="1" applyBorder="1" applyAlignment="1">
      <alignment horizontal="center" vertical="center" shrinkToFit="1"/>
    </xf>
    <xf numFmtId="0" fontId="10" fillId="0" borderId="2" xfId="3" applyNumberFormat="1" applyFont="1" applyFill="1" applyBorder="1" applyAlignment="1">
      <alignment horizontal="distributed" vertical="center" shrinkToFit="1"/>
    </xf>
    <xf numFmtId="0" fontId="10" fillId="0" borderId="15" xfId="3" applyNumberFormat="1" applyFont="1" applyFill="1" applyBorder="1" applyAlignment="1">
      <alignment horizontal="distributed" vertical="center" shrinkToFit="1"/>
    </xf>
    <xf numFmtId="0" fontId="10" fillId="0" borderId="1" xfId="3" applyNumberFormat="1" applyFont="1" applyFill="1" applyBorder="1" applyAlignment="1">
      <alignment horizontal="distributed" vertical="center" shrinkToFit="1"/>
    </xf>
    <xf numFmtId="0" fontId="10" fillId="0" borderId="3" xfId="3" applyNumberFormat="1" applyFont="1" applyFill="1" applyBorder="1" applyAlignment="1">
      <alignment horizontal="distributed" vertical="center" shrinkToFit="1"/>
    </xf>
    <xf numFmtId="0" fontId="10" fillId="0" borderId="16" xfId="3" applyNumberFormat="1" applyFont="1" applyFill="1" applyBorder="1" applyAlignment="1" applyProtection="1">
      <alignment vertical="center" shrinkToFit="1"/>
      <protection locked="0"/>
    </xf>
    <xf numFmtId="0" fontId="10" fillId="0" borderId="17" xfId="3" applyNumberFormat="1" applyFont="1" applyFill="1" applyBorder="1" applyAlignment="1" applyProtection="1">
      <alignment vertical="center" shrinkToFit="1"/>
      <protection locked="0"/>
    </xf>
    <xf numFmtId="55" fontId="10" fillId="0" borderId="2" xfId="3" quotePrefix="1" applyNumberFormat="1" applyFont="1" applyFill="1" applyBorder="1" applyAlignment="1" applyProtection="1">
      <alignment horizontal="center" vertical="center" shrinkToFit="1"/>
      <protection locked="0"/>
    </xf>
    <xf numFmtId="3" fontId="10" fillId="0" borderId="2" xfId="3" applyNumberFormat="1" applyFont="1" applyFill="1" applyBorder="1" applyAlignment="1">
      <alignment vertical="center" shrinkToFit="1"/>
    </xf>
    <xf numFmtId="3" fontId="10" fillId="0" borderId="3" xfId="3" applyNumberFormat="1" applyFont="1" applyFill="1" applyBorder="1" applyAlignment="1">
      <alignment vertical="center" shrinkToFit="1"/>
    </xf>
    <xf numFmtId="0" fontId="10" fillId="0" borderId="16" xfId="3" applyNumberFormat="1" applyFont="1" applyFill="1" applyBorder="1" applyAlignment="1" applyProtection="1">
      <alignment horizontal="center" vertical="top" shrinkToFit="1"/>
      <protection locked="0"/>
    </xf>
    <xf numFmtId="0" fontId="10" fillId="0" borderId="2" xfId="3" applyNumberFormat="1" applyFont="1" applyFill="1" applyBorder="1" applyAlignment="1">
      <alignment horizontal="center" vertical="center" shrinkToFit="1"/>
    </xf>
    <xf numFmtId="177" fontId="10" fillId="0" borderId="2" xfId="3" applyNumberFormat="1" applyFont="1" applyFill="1" applyBorder="1" applyAlignment="1">
      <alignment horizontal="right" vertical="center" shrinkToFit="1"/>
    </xf>
    <xf numFmtId="177" fontId="10" fillId="0" borderId="3" xfId="3" applyNumberFormat="1" applyFont="1" applyFill="1" applyBorder="1" applyAlignment="1">
      <alignment horizontal="right" vertical="center" shrinkToFit="1"/>
    </xf>
    <xf numFmtId="0" fontId="10" fillId="0" borderId="18" xfId="3" applyNumberFormat="1" applyFont="1" applyFill="1" applyBorder="1" applyAlignment="1">
      <alignment horizontal="center" vertical="center" shrinkToFit="1"/>
    </xf>
    <xf numFmtId="0" fontId="10" fillId="0" borderId="19" xfId="3" applyNumberFormat="1" applyFont="1" applyFill="1" applyBorder="1" applyAlignment="1">
      <alignment horizontal="center" vertical="center" shrinkToFit="1"/>
    </xf>
    <xf numFmtId="0" fontId="10" fillId="0" borderId="2" xfId="3" quotePrefix="1" applyNumberFormat="1" applyFont="1" applyFill="1" applyBorder="1" applyAlignment="1" applyProtection="1">
      <alignment horizontal="center" vertical="center" shrinkToFit="1"/>
      <protection locked="0"/>
    </xf>
    <xf numFmtId="3" fontId="10" fillId="0" borderId="3" xfId="3" applyNumberFormat="1" applyFont="1" applyFill="1" applyBorder="1" applyAlignment="1" applyProtection="1">
      <alignment vertical="center" shrinkToFit="1"/>
      <protection locked="0"/>
    </xf>
    <xf numFmtId="177" fontId="10" fillId="0" borderId="2" xfId="3" applyNumberFormat="1" applyFont="1" applyFill="1" applyBorder="1" applyAlignment="1" applyProtection="1">
      <alignment horizontal="right" vertical="center" shrinkToFit="1"/>
      <protection locked="0"/>
    </xf>
    <xf numFmtId="177" fontId="10" fillId="0" borderId="3" xfId="3" applyNumberFormat="1" applyFont="1" applyFill="1" applyBorder="1" applyAlignment="1" applyProtection="1">
      <alignment horizontal="right" vertical="center" shrinkToFit="1"/>
      <protection locked="0"/>
    </xf>
    <xf numFmtId="0" fontId="10" fillId="0" borderId="18" xfId="3" applyNumberFormat="1" applyFont="1" applyFill="1" applyBorder="1" applyAlignment="1" applyProtection="1">
      <alignment horizontal="center" vertical="center" shrinkToFit="1"/>
      <protection locked="0"/>
    </xf>
    <xf numFmtId="179" fontId="10" fillId="0" borderId="2" xfId="3" applyNumberFormat="1" applyFont="1" applyFill="1" applyBorder="1" applyAlignment="1">
      <alignment vertical="center" shrinkToFit="1"/>
    </xf>
    <xf numFmtId="179" fontId="10" fillId="0" borderId="3" xfId="3" applyNumberFormat="1" applyFont="1" applyFill="1" applyBorder="1" applyAlignment="1">
      <alignment vertical="center" shrinkToFit="1"/>
    </xf>
    <xf numFmtId="179" fontId="10" fillId="0" borderId="2" xfId="3" applyNumberFormat="1" applyFont="1" applyFill="1" applyBorder="1" applyAlignment="1">
      <alignment horizontal="right" vertical="center" shrinkToFit="1"/>
    </xf>
    <xf numFmtId="179" fontId="10" fillId="0" borderId="3" xfId="3" applyNumberFormat="1" applyFont="1" applyFill="1" applyBorder="1" applyAlignment="1">
      <alignment horizontal="right" vertical="center" shrinkToFit="1"/>
    </xf>
    <xf numFmtId="0" fontId="10" fillId="0" borderId="14" xfId="3" applyNumberFormat="1" applyFont="1" applyFill="1" applyBorder="1" applyAlignment="1" applyProtection="1">
      <alignment horizontal="center" vertical="center" shrinkToFit="1"/>
      <protection locked="0"/>
    </xf>
    <xf numFmtId="176" fontId="10" fillId="0" borderId="2" xfId="3" applyNumberFormat="1" applyFont="1" applyFill="1" applyBorder="1" applyAlignment="1">
      <alignment vertical="center" shrinkToFit="1"/>
    </xf>
    <xf numFmtId="176" fontId="10" fillId="0" borderId="3" xfId="3" applyNumberFormat="1" applyFont="1" applyFill="1" applyBorder="1" applyAlignment="1">
      <alignment vertical="center" shrinkToFit="1"/>
    </xf>
    <xf numFmtId="178" fontId="10" fillId="0" borderId="2" xfId="3" applyNumberFormat="1" applyFont="1" applyFill="1" applyBorder="1" applyAlignment="1">
      <alignment horizontal="right" vertical="center" shrinkToFit="1"/>
    </xf>
    <xf numFmtId="178" fontId="10" fillId="0" borderId="3" xfId="3" applyNumberFormat="1" applyFont="1" applyFill="1" applyBorder="1" applyAlignment="1">
      <alignment horizontal="right" vertical="center" shrinkToFit="1"/>
    </xf>
    <xf numFmtId="0" fontId="10" fillId="0" borderId="17" xfId="3" applyNumberFormat="1" applyFont="1" applyFill="1" applyBorder="1" applyAlignment="1" applyProtection="1">
      <alignment horizontal="center" vertical="center" shrinkToFit="1"/>
      <protection locked="0"/>
    </xf>
    <xf numFmtId="1" fontId="10" fillId="2" borderId="0" xfId="3" applyNumberFormat="1" applyFont="1" applyFill="1" applyBorder="1" applyAlignment="1" applyProtection="1">
      <alignment vertical="center"/>
      <protection locked="0"/>
    </xf>
    <xf numFmtId="0" fontId="10" fillId="0" borderId="20" xfId="3" applyNumberFormat="1" applyFont="1" applyFill="1" applyBorder="1" applyAlignment="1" applyProtection="1">
      <alignment vertical="center" shrinkToFit="1"/>
      <protection locked="0"/>
    </xf>
    <xf numFmtId="0" fontId="10" fillId="0" borderId="14" xfId="3" applyNumberFormat="1" applyFont="1" applyFill="1" applyBorder="1" applyAlignment="1" applyProtection="1">
      <alignment vertical="center" shrinkToFit="1"/>
      <protection locked="0"/>
    </xf>
    <xf numFmtId="0" fontId="10" fillId="0" borderId="21" xfId="3" applyNumberFormat="1" applyFont="1" applyFill="1" applyBorder="1" applyAlignment="1" applyProtection="1">
      <alignment vertical="center" shrinkToFit="1"/>
      <protection locked="0"/>
    </xf>
    <xf numFmtId="0" fontId="10" fillId="0" borderId="22" xfId="3" applyNumberFormat="1" applyFont="1" applyFill="1" applyBorder="1" applyAlignment="1" applyProtection="1">
      <alignment vertical="center" shrinkToFit="1"/>
      <protection locked="0"/>
    </xf>
    <xf numFmtId="0" fontId="10" fillId="0" borderId="23" xfId="3" applyNumberFormat="1" applyFont="1" applyFill="1" applyBorder="1" applyAlignment="1">
      <alignment horizontal="centerContinuous" vertical="center" shrinkToFit="1"/>
    </xf>
    <xf numFmtId="0" fontId="10" fillId="0" borderId="24" xfId="3" applyNumberFormat="1" applyFont="1" applyFill="1" applyBorder="1" applyAlignment="1" applyProtection="1">
      <alignment horizontal="centerContinuous" vertical="center" shrinkToFit="1"/>
      <protection locked="0"/>
    </xf>
    <xf numFmtId="0" fontId="10" fillId="0" borderId="25" xfId="3" applyNumberFormat="1" applyFont="1" applyFill="1" applyBorder="1" applyAlignment="1">
      <alignment horizontal="center" vertical="center" shrinkToFit="1"/>
    </xf>
    <xf numFmtId="176" fontId="10" fillId="0" borderId="25" xfId="3" applyNumberFormat="1" applyFont="1" applyFill="1" applyBorder="1" applyAlignment="1">
      <alignment vertical="center" shrinkToFit="1"/>
    </xf>
    <xf numFmtId="176" fontId="10" fillId="0" borderId="26" xfId="3" applyNumberFormat="1" applyFont="1" applyFill="1" applyBorder="1" applyAlignment="1">
      <alignment vertical="center" shrinkToFit="1"/>
    </xf>
    <xf numFmtId="0" fontId="10" fillId="0" borderId="30" xfId="3" applyNumberFormat="1" applyFont="1" applyFill="1" applyBorder="1" applyAlignment="1">
      <alignment horizontal="center" vertical="center" shrinkToFit="1"/>
    </xf>
    <xf numFmtId="0" fontId="10" fillId="0" borderId="0" xfId="3" applyFont="1" applyFill="1" applyBorder="1" applyAlignment="1">
      <alignment vertical="center"/>
    </xf>
    <xf numFmtId="0" fontId="10" fillId="0" borderId="7" xfId="3" applyNumberFormat="1" applyFont="1" applyFill="1" applyBorder="1" applyAlignment="1" applyProtection="1">
      <alignment vertical="center" shrinkToFit="1"/>
      <protection locked="0"/>
    </xf>
    <xf numFmtId="0" fontId="10" fillId="0" borderId="27" xfId="3" applyNumberFormat="1" applyFont="1" applyFill="1" applyBorder="1" applyAlignment="1" applyProtection="1">
      <alignment vertical="center" shrinkToFit="1"/>
      <protection locked="0"/>
    </xf>
    <xf numFmtId="0" fontId="10" fillId="0" borderId="27" xfId="3" applyNumberFormat="1" applyFont="1" applyFill="1" applyBorder="1" applyAlignment="1" applyProtection="1">
      <alignment horizontal="distributed" vertical="center" shrinkToFit="1"/>
      <protection locked="0"/>
    </xf>
    <xf numFmtId="0" fontId="10" fillId="0" borderId="14" xfId="3" applyNumberFormat="1" applyFont="1" applyFill="1" applyBorder="1" applyAlignment="1">
      <alignment horizontal="distributed" vertical="center" shrinkToFit="1"/>
    </xf>
    <xf numFmtId="0" fontId="10" fillId="0" borderId="29" xfId="3" applyNumberFormat="1" applyFont="1" applyFill="1" applyBorder="1" applyAlignment="1" applyProtection="1">
      <alignment vertical="center" shrinkToFit="1"/>
      <protection locked="0"/>
    </xf>
    <xf numFmtId="177" fontId="10" fillId="0" borderId="2" xfId="3" applyNumberFormat="1" applyFont="1" applyFill="1" applyBorder="1" applyAlignment="1">
      <alignment vertical="center" shrinkToFit="1"/>
    </xf>
    <xf numFmtId="177" fontId="15" fillId="0" borderId="3" xfId="3" applyNumberFormat="1" applyFont="1" applyFill="1" applyBorder="1" applyAlignment="1">
      <alignment horizontal="right" vertical="center" shrinkToFit="1"/>
    </xf>
    <xf numFmtId="0" fontId="10" fillId="0" borderId="29" xfId="3" applyNumberFormat="1" applyFont="1" applyFill="1" applyBorder="1" applyAlignment="1">
      <alignment horizontal="center" vertical="center" shrinkToFit="1"/>
    </xf>
    <xf numFmtId="0" fontId="10" fillId="0" borderId="29" xfId="3" applyNumberFormat="1" applyFont="1" applyFill="1" applyBorder="1" applyAlignment="1" applyProtection="1">
      <alignment horizontal="center" vertical="center" shrinkToFit="1"/>
      <protection locked="0"/>
    </xf>
    <xf numFmtId="179" fontId="16" fillId="0" borderId="2" xfId="3" applyNumberFormat="1" applyFont="1" applyFill="1" applyBorder="1" applyAlignment="1">
      <alignment vertical="center" shrinkToFit="1"/>
    </xf>
    <xf numFmtId="178" fontId="10" fillId="0" borderId="2" xfId="3" applyNumberFormat="1" applyFont="1" applyFill="1" applyBorder="1" applyAlignment="1">
      <alignment horizontal="center" vertical="center" shrinkToFit="1"/>
    </xf>
    <xf numFmtId="176" fontId="10" fillId="0" borderId="2" xfId="3" applyNumberFormat="1" applyFont="1" applyFill="1" applyBorder="1" applyAlignment="1">
      <alignment horizontal="center" vertical="center" shrinkToFit="1"/>
    </xf>
    <xf numFmtId="177" fontId="10" fillId="0" borderId="2" xfId="3" applyNumberFormat="1" applyFont="1" applyFill="1" applyBorder="1" applyAlignment="1" applyProtection="1">
      <alignment vertical="center" shrinkToFit="1"/>
      <protection locked="0"/>
    </xf>
    <xf numFmtId="177" fontId="15" fillId="0" borderId="3" xfId="3" applyNumberFormat="1" applyFont="1" applyFill="1" applyBorder="1" applyAlignment="1" applyProtection="1">
      <alignment horizontal="right" vertical="center" shrinkToFit="1"/>
      <protection locked="0"/>
    </xf>
    <xf numFmtId="179" fontId="16" fillId="0" borderId="2" xfId="3" applyNumberFormat="1" applyFont="1" applyFill="1" applyBorder="1" applyAlignment="1">
      <alignment horizontal="right" vertical="center" shrinkToFit="1"/>
    </xf>
    <xf numFmtId="0" fontId="12" fillId="0" borderId="23" xfId="3" applyNumberFormat="1" applyFont="1" applyFill="1" applyBorder="1" applyAlignment="1">
      <alignment horizontal="centerContinuous" vertical="center" shrinkToFit="1"/>
    </xf>
    <xf numFmtId="0" fontId="14" fillId="0" borderId="0" xfId="3" applyNumberFormat="1" applyFont="1" applyFill="1" applyAlignment="1" applyProtection="1">
      <alignment horizontal="right" vertical="center"/>
      <protection locked="0"/>
    </xf>
    <xf numFmtId="0" fontId="10" fillId="0" borderId="0" xfId="3" applyFont="1"/>
    <xf numFmtId="0" fontId="10" fillId="0" borderId="0" xfId="2" applyFont="1" applyFill="1" applyAlignment="1">
      <alignment vertical="center"/>
    </xf>
    <xf numFmtId="0" fontId="14" fillId="0" borderId="0" xfId="2" applyNumberFormat="1" applyFont="1" applyFill="1" applyAlignment="1">
      <alignment vertical="center"/>
    </xf>
    <xf numFmtId="0" fontId="10" fillId="0" borderId="0" xfId="2" applyNumberFormat="1" applyFont="1" applyFill="1" applyAlignment="1" applyProtection="1">
      <alignment vertical="center"/>
      <protection locked="0"/>
    </xf>
    <xf numFmtId="0" fontId="14" fillId="0" borderId="0" xfId="2" applyNumberFormat="1" applyFont="1" applyFill="1" applyAlignment="1" applyProtection="1">
      <alignment vertical="center"/>
      <protection locked="0"/>
    </xf>
    <xf numFmtId="0" fontId="14" fillId="0" borderId="0" xfId="2" applyNumberFormat="1" applyFont="1" applyFill="1" applyAlignment="1">
      <alignment horizontal="right" vertical="center"/>
    </xf>
    <xf numFmtId="0" fontId="10" fillId="0" borderId="0" xfId="2" applyNumberFormat="1" applyFont="1" applyFill="1" applyAlignment="1">
      <alignment vertical="center"/>
    </xf>
    <xf numFmtId="0" fontId="10" fillId="0" borderId="4" xfId="2" applyNumberFormat="1" applyFont="1" applyFill="1" applyBorder="1" applyAlignment="1" applyProtection="1">
      <alignment horizontal="distributed" vertical="center" shrinkToFit="1"/>
      <protection locked="0"/>
    </xf>
    <xf numFmtId="0" fontId="10" fillId="0" borderId="5" xfId="2" applyNumberFormat="1" applyFont="1" applyFill="1" applyBorder="1" applyAlignment="1" applyProtection="1">
      <alignment horizontal="distributed" vertical="center" shrinkToFit="1"/>
      <protection locked="0"/>
    </xf>
    <xf numFmtId="0" fontId="10" fillId="0" borderId="6" xfId="2" applyNumberFormat="1" applyFont="1" applyFill="1" applyBorder="1" applyAlignment="1">
      <alignment horizontal="distributed" vertical="center" shrinkToFit="1"/>
    </xf>
    <xf numFmtId="0" fontId="10" fillId="0" borderId="7" xfId="2" applyNumberFormat="1" applyFont="1" applyFill="1" applyBorder="1" applyAlignment="1">
      <alignment horizontal="center" vertical="center" shrinkToFit="1"/>
    </xf>
    <xf numFmtId="0" fontId="10" fillId="0" borderId="8" xfId="2" applyNumberFormat="1" applyFont="1" applyFill="1" applyBorder="1" applyAlignment="1">
      <alignment horizontal="centerContinuous" vertical="center" shrinkToFit="1"/>
    </xf>
    <xf numFmtId="0" fontId="10" fillId="0" borderId="9" xfId="2" applyNumberFormat="1" applyFont="1" applyFill="1" applyBorder="1" applyAlignment="1" applyProtection="1">
      <alignment horizontal="centerContinuous" vertical="center" shrinkToFit="1"/>
      <protection locked="0"/>
    </xf>
    <xf numFmtId="0" fontId="10" fillId="0" borderId="10" xfId="2" applyNumberFormat="1" applyFont="1" applyFill="1" applyBorder="1" applyAlignment="1" applyProtection="1">
      <alignment horizontal="centerContinuous" vertical="center" shrinkToFit="1"/>
      <protection locked="0"/>
    </xf>
    <xf numFmtId="0" fontId="10" fillId="0" borderId="11" xfId="2" applyNumberFormat="1" applyFont="1" applyFill="1" applyBorder="1" applyAlignment="1" applyProtection="1">
      <alignment vertical="center" shrinkToFit="1"/>
      <protection locked="0"/>
    </xf>
    <xf numFmtId="0" fontId="10" fillId="0" borderId="0" xfId="2" applyNumberFormat="1" applyFont="1" applyFill="1" applyBorder="1" applyAlignment="1" applyProtection="1">
      <alignment vertical="center"/>
      <protection locked="0"/>
    </xf>
    <xf numFmtId="0" fontId="10" fillId="0" borderId="28" xfId="2" applyNumberFormat="1" applyFont="1" applyFill="1" applyBorder="1" applyAlignment="1" applyProtection="1">
      <alignment horizontal="centerContinuous" vertical="center" shrinkToFit="1"/>
      <protection locked="0"/>
    </xf>
    <xf numFmtId="0" fontId="10" fillId="0" borderId="1" xfId="2" applyNumberFormat="1" applyFont="1" applyFill="1" applyBorder="1" applyAlignment="1">
      <alignment vertical="center"/>
    </xf>
    <xf numFmtId="0" fontId="10" fillId="0" borderId="12" xfId="2" applyNumberFormat="1" applyFont="1" applyFill="1" applyBorder="1" applyAlignment="1" applyProtection="1">
      <alignment horizontal="distributed" vertical="center" shrinkToFit="1"/>
      <protection locked="0"/>
    </xf>
    <xf numFmtId="0" fontId="10" fillId="0" borderId="13" xfId="2" applyNumberFormat="1" applyFont="1" applyFill="1" applyBorder="1" applyAlignment="1" applyProtection="1">
      <alignment horizontal="distributed" vertical="center" shrinkToFit="1"/>
      <protection locked="0"/>
    </xf>
    <xf numFmtId="0" fontId="10" fillId="0" borderId="14" xfId="2" applyNumberFormat="1" applyFont="1" applyFill="1" applyBorder="1" applyAlignment="1">
      <alignment horizontal="center" vertical="center" shrinkToFit="1"/>
    </xf>
    <xf numFmtId="0" fontId="10" fillId="0" borderId="2" xfId="2" applyNumberFormat="1" applyFont="1" applyFill="1" applyBorder="1" applyAlignment="1">
      <alignment horizontal="distributed" vertical="center" shrinkToFit="1"/>
    </xf>
    <xf numFmtId="0" fontId="10" fillId="0" borderId="15" xfId="2" applyNumberFormat="1" applyFont="1" applyFill="1" applyBorder="1" applyAlignment="1">
      <alignment horizontal="distributed" vertical="center" shrinkToFit="1"/>
    </xf>
    <xf numFmtId="0" fontId="10" fillId="0" borderId="1" xfId="2" applyNumberFormat="1" applyFont="1" applyFill="1" applyBorder="1" applyAlignment="1">
      <alignment horizontal="distributed" vertical="center" shrinkToFit="1"/>
    </xf>
    <xf numFmtId="0" fontId="10" fillId="0" borderId="3" xfId="2" applyNumberFormat="1" applyFont="1" applyFill="1" applyBorder="1" applyAlignment="1">
      <alignment horizontal="distributed" vertical="center" shrinkToFit="1"/>
    </xf>
    <xf numFmtId="0" fontId="10" fillId="0" borderId="16" xfId="2" applyNumberFormat="1" applyFont="1" applyFill="1" applyBorder="1" applyAlignment="1" applyProtection="1">
      <alignment vertical="center" shrinkToFit="1"/>
      <protection locked="0"/>
    </xf>
    <xf numFmtId="0" fontId="10" fillId="0" borderId="17" xfId="2" applyNumberFormat="1" applyFont="1" applyFill="1" applyBorder="1" applyAlignment="1" applyProtection="1">
      <alignment vertical="center" shrinkToFit="1"/>
      <protection locked="0"/>
    </xf>
    <xf numFmtId="0" fontId="10" fillId="0" borderId="2" xfId="2" applyNumberFormat="1" applyFont="1" applyFill="1" applyBorder="1" applyAlignment="1" applyProtection="1">
      <alignment horizontal="center" vertical="center" shrinkToFit="1"/>
      <protection locked="0"/>
    </xf>
    <xf numFmtId="3" fontId="10" fillId="0" borderId="2" xfId="2" applyNumberFormat="1" applyFont="1" applyFill="1" applyBorder="1" applyAlignment="1">
      <alignment vertical="center" shrinkToFit="1"/>
    </xf>
    <xf numFmtId="3" fontId="10" fillId="0" borderId="3" xfId="2" applyNumberFormat="1" applyFont="1" applyFill="1" applyBorder="1" applyAlignment="1">
      <alignment vertical="center" shrinkToFit="1"/>
    </xf>
    <xf numFmtId="0" fontId="10" fillId="0" borderId="16" xfId="2" applyNumberFormat="1" applyFont="1" applyFill="1" applyBorder="1" applyAlignment="1" applyProtection="1">
      <alignment horizontal="center" vertical="top" shrinkToFit="1"/>
      <protection locked="0"/>
    </xf>
    <xf numFmtId="0" fontId="10" fillId="0" borderId="2" xfId="2" applyNumberFormat="1" applyFont="1" applyFill="1" applyBorder="1" applyAlignment="1">
      <alignment horizontal="center" vertical="center" shrinkToFit="1"/>
    </xf>
    <xf numFmtId="177" fontId="10" fillId="0" borderId="2" xfId="2" applyNumberFormat="1" applyFont="1" applyFill="1" applyBorder="1" applyAlignment="1">
      <alignment horizontal="right" vertical="center" shrinkToFit="1"/>
    </xf>
    <xf numFmtId="177" fontId="10" fillId="0" borderId="3" xfId="2" applyNumberFormat="1" applyFont="1" applyFill="1" applyBorder="1" applyAlignment="1">
      <alignment horizontal="right" vertical="center" shrinkToFit="1"/>
    </xf>
    <xf numFmtId="0" fontId="10" fillId="0" borderId="18" xfId="2" applyNumberFormat="1" applyFont="1" applyFill="1" applyBorder="1" applyAlignment="1">
      <alignment horizontal="center" vertical="center" shrinkToFit="1"/>
    </xf>
    <xf numFmtId="0" fontId="10" fillId="0" borderId="19" xfId="2" applyNumberFormat="1" applyFont="1" applyFill="1" applyBorder="1" applyAlignment="1">
      <alignment horizontal="center" vertical="center" shrinkToFit="1"/>
    </xf>
    <xf numFmtId="3" fontId="10" fillId="0" borderId="3" xfId="2" applyNumberFormat="1" applyFont="1" applyFill="1" applyBorder="1" applyAlignment="1" applyProtection="1">
      <alignment vertical="center" shrinkToFit="1"/>
      <protection locked="0"/>
    </xf>
    <xf numFmtId="177" fontId="10" fillId="0" borderId="2" xfId="2" applyNumberFormat="1" applyFont="1" applyFill="1" applyBorder="1" applyAlignment="1" applyProtection="1">
      <alignment horizontal="right" vertical="center" shrinkToFit="1"/>
      <protection locked="0"/>
    </xf>
    <xf numFmtId="177" fontId="10" fillId="0" borderId="3" xfId="2" applyNumberFormat="1" applyFont="1" applyFill="1" applyBorder="1" applyAlignment="1" applyProtection="1">
      <alignment horizontal="right" vertical="center" shrinkToFit="1"/>
      <protection locked="0"/>
    </xf>
    <xf numFmtId="0" fontId="10" fillId="0" borderId="18" xfId="2" applyNumberFormat="1" applyFont="1" applyFill="1" applyBorder="1" applyAlignment="1" applyProtection="1">
      <alignment horizontal="center" vertical="center" shrinkToFit="1"/>
      <protection locked="0"/>
    </xf>
    <xf numFmtId="179" fontId="10" fillId="0" borderId="2" xfId="2" applyNumberFormat="1" applyFont="1" applyFill="1" applyBorder="1" applyAlignment="1">
      <alignment vertical="center" shrinkToFit="1"/>
    </xf>
    <xf numFmtId="179" fontId="10" fillId="0" borderId="3" xfId="2" applyNumberFormat="1" applyFont="1" applyFill="1" applyBorder="1" applyAlignment="1">
      <alignment vertical="center" shrinkToFit="1"/>
    </xf>
    <xf numFmtId="179" fontId="10" fillId="0" borderId="2" xfId="2" applyNumberFormat="1" applyFont="1" applyFill="1" applyBorder="1" applyAlignment="1">
      <alignment horizontal="right" vertical="center" shrinkToFit="1"/>
    </xf>
    <xf numFmtId="179" fontId="10" fillId="0" borderId="3" xfId="2" applyNumberFormat="1" applyFont="1" applyFill="1" applyBorder="1" applyAlignment="1">
      <alignment horizontal="right" vertical="center" shrinkToFit="1"/>
    </xf>
    <xf numFmtId="0" fontId="10" fillId="0" borderId="14" xfId="2" applyNumberFormat="1" applyFont="1" applyFill="1" applyBorder="1" applyAlignment="1" applyProtection="1">
      <alignment horizontal="center" vertical="center" shrinkToFit="1"/>
      <protection locked="0"/>
    </xf>
    <xf numFmtId="176" fontId="10" fillId="0" borderId="2" xfId="2" applyNumberFormat="1" applyFont="1" applyFill="1" applyBorder="1" applyAlignment="1">
      <alignment vertical="center" shrinkToFit="1"/>
    </xf>
    <xf numFmtId="176" fontId="10" fillId="0" borderId="3" xfId="2" applyNumberFormat="1" applyFont="1" applyFill="1" applyBorder="1" applyAlignment="1">
      <alignment vertical="center" shrinkToFit="1"/>
    </xf>
    <xf numFmtId="178" fontId="10" fillId="0" borderId="2" xfId="2" applyNumberFormat="1" applyFont="1" applyFill="1" applyBorder="1" applyAlignment="1">
      <alignment horizontal="right" vertical="center" shrinkToFit="1"/>
    </xf>
    <xf numFmtId="178" fontId="10" fillId="0" borderId="3" xfId="2" applyNumberFormat="1" applyFont="1" applyFill="1" applyBorder="1" applyAlignment="1">
      <alignment horizontal="right" vertical="center" shrinkToFit="1"/>
    </xf>
    <xf numFmtId="0" fontId="10" fillId="0" borderId="17" xfId="2" applyNumberFormat="1" applyFont="1" applyFill="1" applyBorder="1" applyAlignment="1" applyProtection="1">
      <alignment horizontal="center" vertical="center" shrinkToFit="1"/>
      <protection locked="0"/>
    </xf>
    <xf numFmtId="1" fontId="10" fillId="2" borderId="0" xfId="2" applyNumberFormat="1" applyFont="1" applyFill="1" applyBorder="1" applyAlignment="1" applyProtection="1">
      <alignment vertical="center"/>
      <protection locked="0"/>
    </xf>
    <xf numFmtId="0" fontId="10" fillId="0" borderId="20" xfId="2" applyNumberFormat="1" applyFont="1" applyFill="1" applyBorder="1" applyAlignment="1" applyProtection="1">
      <alignment vertical="center" shrinkToFit="1"/>
      <protection locked="0"/>
    </xf>
    <xf numFmtId="0" fontId="10" fillId="0" borderId="14" xfId="2" applyNumberFormat="1" applyFont="1" applyFill="1" applyBorder="1" applyAlignment="1" applyProtection="1">
      <alignment vertical="center" shrinkToFit="1"/>
      <protection locked="0"/>
    </xf>
    <xf numFmtId="0" fontId="10" fillId="0" borderId="21" xfId="2" applyNumberFormat="1" applyFont="1" applyFill="1" applyBorder="1" applyAlignment="1" applyProtection="1">
      <alignment vertical="center" shrinkToFit="1"/>
      <protection locked="0"/>
    </xf>
    <xf numFmtId="0" fontId="10" fillId="0" borderId="22" xfId="2" applyNumberFormat="1" applyFont="1" applyFill="1" applyBorder="1" applyAlignment="1" applyProtection="1">
      <alignment vertical="center" shrinkToFit="1"/>
      <protection locked="0"/>
    </xf>
    <xf numFmtId="0" fontId="10" fillId="0" borderId="23" xfId="2" applyNumberFormat="1" applyFont="1" applyFill="1" applyBorder="1" applyAlignment="1">
      <alignment horizontal="centerContinuous" vertical="center" shrinkToFit="1"/>
    </xf>
    <xf numFmtId="0" fontId="10" fillId="0" borderId="24" xfId="2" applyNumberFormat="1" applyFont="1" applyFill="1" applyBorder="1" applyAlignment="1" applyProtection="1">
      <alignment horizontal="centerContinuous" vertical="center" shrinkToFit="1"/>
      <protection locked="0"/>
    </xf>
    <xf numFmtId="0" fontId="10" fillId="0" borderId="25" xfId="2" applyNumberFormat="1" applyFont="1" applyFill="1" applyBorder="1" applyAlignment="1">
      <alignment horizontal="center" vertical="center" shrinkToFit="1"/>
    </xf>
    <xf numFmtId="176" fontId="10" fillId="0" borderId="25" xfId="2" applyNumberFormat="1" applyFont="1" applyFill="1" applyBorder="1" applyAlignment="1">
      <alignment vertical="center" shrinkToFit="1"/>
    </xf>
    <xf numFmtId="176" fontId="10" fillId="0" borderId="26" xfId="2" applyNumberFormat="1" applyFont="1" applyFill="1" applyBorder="1" applyAlignment="1">
      <alignment vertical="center" shrinkToFit="1"/>
    </xf>
    <xf numFmtId="0" fontId="10" fillId="0" borderId="30" xfId="2" applyNumberFormat="1" applyFont="1" applyFill="1" applyBorder="1" applyAlignment="1">
      <alignment horizontal="center" vertical="center" shrinkToFit="1"/>
    </xf>
    <xf numFmtId="0" fontId="10" fillId="0" borderId="0" xfId="2" applyFont="1" applyFill="1" applyBorder="1" applyAlignment="1">
      <alignment vertical="center"/>
    </xf>
    <xf numFmtId="0" fontId="10" fillId="0" borderId="7" xfId="2" applyNumberFormat="1" applyFont="1" applyFill="1" applyBorder="1" applyAlignment="1" applyProtection="1">
      <alignment vertical="center" shrinkToFit="1"/>
      <protection locked="0"/>
    </xf>
    <xf numFmtId="0" fontId="10" fillId="0" borderId="27" xfId="2" applyNumberFormat="1" applyFont="1" applyFill="1" applyBorder="1" applyAlignment="1" applyProtection="1">
      <alignment vertical="center" shrinkToFit="1"/>
      <protection locked="0"/>
    </xf>
    <xf numFmtId="0" fontId="10" fillId="0" borderId="27" xfId="2" applyNumberFormat="1" applyFont="1" applyFill="1" applyBorder="1" applyAlignment="1" applyProtection="1">
      <alignment horizontal="distributed" vertical="center" shrinkToFit="1"/>
      <protection locked="0"/>
    </xf>
    <xf numFmtId="0" fontId="10" fillId="0" borderId="14" xfId="2" applyNumberFormat="1" applyFont="1" applyFill="1" applyBorder="1" applyAlignment="1">
      <alignment horizontal="distributed" vertical="center" shrinkToFit="1"/>
    </xf>
    <xf numFmtId="0" fontId="10" fillId="0" borderId="29" xfId="2" applyNumberFormat="1" applyFont="1" applyFill="1" applyBorder="1" applyAlignment="1" applyProtection="1">
      <alignment vertical="center" shrinkToFit="1"/>
      <protection locked="0"/>
    </xf>
    <xf numFmtId="177" fontId="10" fillId="0" borderId="2" xfId="2" applyNumberFormat="1" applyFont="1" applyFill="1" applyBorder="1" applyAlignment="1">
      <alignment vertical="center" shrinkToFit="1"/>
    </xf>
    <xf numFmtId="177" fontId="15" fillId="0" borderId="3" xfId="2" applyNumberFormat="1" applyFont="1" applyFill="1" applyBorder="1" applyAlignment="1">
      <alignment horizontal="right" vertical="center" shrinkToFit="1"/>
    </xf>
    <xf numFmtId="0" fontId="10" fillId="0" borderId="29" xfId="2" applyNumberFormat="1" applyFont="1" applyFill="1" applyBorder="1" applyAlignment="1">
      <alignment horizontal="center" vertical="center" shrinkToFit="1"/>
    </xf>
    <xf numFmtId="0" fontId="10" fillId="0" borderId="29" xfId="2" applyNumberFormat="1" applyFont="1" applyFill="1" applyBorder="1" applyAlignment="1" applyProtection="1">
      <alignment horizontal="center" vertical="center" shrinkToFit="1"/>
      <protection locked="0"/>
    </xf>
    <xf numFmtId="179" fontId="16" fillId="0" borderId="2" xfId="2" applyNumberFormat="1" applyFont="1" applyFill="1" applyBorder="1" applyAlignment="1">
      <alignment vertical="center" shrinkToFit="1"/>
    </xf>
    <xf numFmtId="178" fontId="10" fillId="0" borderId="2" xfId="2" applyNumberFormat="1" applyFont="1" applyFill="1" applyBorder="1" applyAlignment="1">
      <alignment horizontal="center" vertical="center" shrinkToFit="1"/>
    </xf>
    <xf numFmtId="176" fontId="10" fillId="0" borderId="2" xfId="2" applyNumberFormat="1" applyFont="1" applyFill="1" applyBorder="1" applyAlignment="1">
      <alignment horizontal="center" vertical="center" shrinkToFit="1"/>
    </xf>
    <xf numFmtId="177" fontId="10" fillId="0" borderId="2" xfId="2" applyNumberFormat="1" applyFont="1" applyFill="1" applyBorder="1" applyAlignment="1" applyProtection="1">
      <alignment vertical="center" shrinkToFit="1"/>
      <protection locked="0"/>
    </xf>
    <xf numFmtId="177" fontId="15" fillId="0" borderId="3" xfId="2" applyNumberFormat="1" applyFont="1" applyFill="1" applyBorder="1" applyAlignment="1" applyProtection="1">
      <alignment horizontal="right" vertical="center" shrinkToFit="1"/>
      <protection locked="0"/>
    </xf>
    <xf numFmtId="179" fontId="16" fillId="0" borderId="2" xfId="2" applyNumberFormat="1" applyFont="1" applyFill="1" applyBorder="1" applyAlignment="1">
      <alignment horizontal="right" vertical="center" shrinkToFit="1"/>
    </xf>
    <xf numFmtId="0" fontId="12" fillId="0" borderId="23" xfId="2" applyNumberFormat="1" applyFont="1" applyFill="1" applyBorder="1" applyAlignment="1">
      <alignment horizontal="centerContinuous" vertical="center" shrinkToFit="1"/>
    </xf>
    <xf numFmtId="0" fontId="14" fillId="0" borderId="0" xfId="2" applyNumberFormat="1" applyFont="1" applyFill="1" applyAlignment="1" applyProtection="1">
      <alignment horizontal="right" vertical="center"/>
      <protection locked="0"/>
    </xf>
    <xf numFmtId="0" fontId="10" fillId="0" borderId="0" xfId="2" applyFont="1"/>
    <xf numFmtId="178" fontId="10" fillId="0" borderId="2" xfId="2" applyNumberFormat="1" applyFont="1" applyFill="1" applyBorder="1" applyAlignment="1">
      <alignment vertical="center" shrinkToFit="1"/>
    </xf>
    <xf numFmtId="0" fontId="8" fillId="0" borderId="45" xfId="8" applyFont="1" applyBorder="1" applyAlignment="1">
      <alignment horizontal="center" vertical="center"/>
    </xf>
    <xf numFmtId="0" fontId="5" fillId="0" borderId="45" xfId="0" applyFont="1" applyBorder="1" applyAlignment="1">
      <alignment horizontal="center" vertical="center"/>
    </xf>
    <xf numFmtId="0" fontId="13" fillId="0" borderId="0" xfId="10" applyFont="1" applyBorder="1" applyAlignment="1">
      <alignment horizontal="left" vertical="center"/>
    </xf>
    <xf numFmtId="0" fontId="13" fillId="0" borderId="0" xfId="10" applyFont="1" applyBorder="1" applyAlignment="1">
      <alignment horizontal="center" vertical="center"/>
    </xf>
    <xf numFmtId="0" fontId="12" fillId="0" borderId="0" xfId="10" applyFont="1" applyBorder="1">
      <alignment vertical="center"/>
    </xf>
    <xf numFmtId="0" fontId="13" fillId="0" borderId="0" xfId="10" applyFont="1" applyBorder="1" applyAlignment="1">
      <alignment horizontal="right" vertical="center"/>
    </xf>
    <xf numFmtId="0" fontId="5" fillId="0" borderId="48" xfId="0" applyFont="1" applyBorder="1" applyAlignment="1">
      <alignment horizontal="center" vertical="center"/>
    </xf>
    <xf numFmtId="0" fontId="5" fillId="0" borderId="49" xfId="0" applyFont="1" applyBorder="1" applyAlignment="1">
      <alignment horizontal="center" vertical="center"/>
    </xf>
    <xf numFmtId="38" fontId="17" fillId="0" borderId="46" xfId="1" applyFont="1" applyBorder="1" applyAlignment="1">
      <alignment horizontal="right" vertical="center"/>
    </xf>
    <xf numFmtId="0" fontId="8" fillId="0" borderId="45" xfId="8" applyFont="1" applyBorder="1" applyAlignment="1">
      <alignment vertical="center" shrinkToFit="1"/>
    </xf>
    <xf numFmtId="0" fontId="11" fillId="0" borderId="5" xfId="0" applyFont="1" applyBorder="1" applyAlignment="1">
      <alignment horizontal="left" vertical="center"/>
    </xf>
    <xf numFmtId="0" fontId="5" fillId="0" borderId="5" xfId="0" applyFont="1" applyBorder="1"/>
    <xf numFmtId="3" fontId="19" fillId="0" borderId="0" xfId="7" applyNumberFormat="1" applyFont="1" applyFill="1" applyBorder="1" applyAlignment="1">
      <alignment vertical="center"/>
    </xf>
    <xf numFmtId="0" fontId="19" fillId="0" borderId="0" xfId="7" applyFont="1" applyFill="1" applyAlignment="1">
      <alignment vertical="center"/>
    </xf>
    <xf numFmtId="0" fontId="19" fillId="0" borderId="0" xfId="7" applyFont="1" applyFill="1" applyBorder="1" applyAlignment="1">
      <alignment horizontal="center" vertical="center"/>
    </xf>
    <xf numFmtId="0" fontId="19" fillId="0" borderId="0" xfId="7" applyFont="1" applyAlignment="1">
      <alignment vertical="center"/>
    </xf>
    <xf numFmtId="0" fontId="19" fillId="0" borderId="0" xfId="7" applyFont="1" applyAlignment="1">
      <alignment horizontal="right" vertical="center"/>
    </xf>
    <xf numFmtId="3" fontId="19" fillId="0" borderId="0" xfId="7" applyNumberFormat="1" applyFont="1" applyAlignment="1">
      <alignment vertical="center"/>
    </xf>
    <xf numFmtId="3" fontId="19" fillId="0" borderId="40" xfId="7" applyNumberFormat="1" applyFont="1" applyBorder="1" applyAlignment="1">
      <alignment vertical="center"/>
    </xf>
    <xf numFmtId="3" fontId="19" fillId="0" borderId="38" xfId="7" applyNumberFormat="1" applyFont="1" applyBorder="1" applyAlignment="1">
      <alignment horizontal="center" vertical="center"/>
    </xf>
    <xf numFmtId="3" fontId="19" fillId="0" borderId="39" xfId="7" applyNumberFormat="1" applyFont="1" applyBorder="1" applyAlignment="1">
      <alignment horizontal="center" vertical="center"/>
    </xf>
    <xf numFmtId="3" fontId="19" fillId="0" borderId="42" xfId="7" applyNumberFormat="1" applyFont="1" applyBorder="1" applyAlignment="1">
      <alignment horizontal="center" vertical="center"/>
    </xf>
    <xf numFmtId="3" fontId="19" fillId="0" borderId="2" xfId="7" applyNumberFormat="1" applyFont="1" applyBorder="1" applyAlignment="1">
      <alignment vertical="center"/>
    </xf>
    <xf numFmtId="3" fontId="19" fillId="0" borderId="3" xfId="7" applyNumberFormat="1" applyFont="1" applyBorder="1" applyAlignment="1">
      <alignment vertical="center"/>
    </xf>
    <xf numFmtId="3" fontId="19" fillId="0" borderId="44" xfId="7" applyNumberFormat="1" applyFont="1" applyBorder="1" applyAlignment="1">
      <alignment horizontal="center" vertical="center"/>
    </xf>
    <xf numFmtId="3" fontId="19" fillId="0" borderId="25" xfId="7" applyNumberFormat="1" applyFont="1" applyBorder="1" applyAlignment="1">
      <alignment vertical="center"/>
    </xf>
    <xf numFmtId="3" fontId="19" fillId="0" borderId="26" xfId="7" applyNumberFormat="1" applyFont="1" applyBorder="1" applyAlignment="1">
      <alignment vertical="center"/>
    </xf>
    <xf numFmtId="0" fontId="5" fillId="3" borderId="31" xfId="0" applyFont="1" applyFill="1" applyBorder="1" applyAlignment="1">
      <alignment horizontal="center" vertical="center"/>
    </xf>
    <xf numFmtId="0" fontId="5" fillId="3" borderId="46" xfId="0" applyFont="1" applyFill="1" applyBorder="1" applyAlignment="1">
      <alignment horizontal="center" vertical="center"/>
    </xf>
    <xf numFmtId="0" fontId="5" fillId="0" borderId="45" xfId="0" applyFont="1" applyBorder="1" applyAlignment="1">
      <alignment horizontal="center" vertical="center"/>
    </xf>
    <xf numFmtId="0" fontId="8" fillId="0" borderId="0" xfId="8" applyFont="1" applyBorder="1" applyAlignment="1">
      <alignment vertical="center"/>
    </xf>
    <xf numFmtId="0" fontId="18" fillId="0" borderId="0" xfId="8" applyFont="1" applyBorder="1" applyAlignment="1">
      <alignment vertical="center"/>
    </xf>
  </cellXfs>
  <cellStyles count="11">
    <cellStyle name="ハイパーリンク" xfId="8" builtinId="8"/>
    <cellStyle name="桁区切り" xfId="1" builtinId="6"/>
    <cellStyle name="標準" xfId="0" builtinId="0"/>
    <cellStyle name="標準 2" xfId="10"/>
    <cellStyle name="標準 3" xfId="9"/>
    <cellStyle name="標準_1201-06" xfId="2"/>
    <cellStyle name="標準_H12-07" xfId="3"/>
    <cellStyle name="標準_H12-08" xfId="4"/>
    <cellStyle name="標準_H7～H9" xfId="5"/>
    <cellStyle name="標準_資料H12" xfId="7"/>
    <cellStyle name="標準_台湾客数" xfId="6"/>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sz="1100" b="0" i="0" u="none" strike="noStrike" baseline="0">
                <a:solidFill>
                  <a:srgbClr val="000000"/>
                </a:solidFill>
                <a:latin typeface="明朝"/>
                <a:ea typeface="明朝"/>
                <a:cs typeface="明朝"/>
              </a:defRPr>
            </a:pPr>
            <a:r>
              <a:rPr lang="ja-JP" altLang="en-US"/>
              <a:t>月別入域観光客数の推移（平成１０年～平成１２年）</a:t>
            </a:r>
          </a:p>
        </c:rich>
      </c:tx>
      <c:layout>
        <c:manualLayout>
          <c:xMode val="edge"/>
          <c:yMode val="edge"/>
          <c:x val="0.31121951219512195"/>
          <c:y val="3.2000083333550346E-2"/>
        </c:manualLayout>
      </c:layout>
      <c:overlay val="0"/>
      <c:spPr>
        <a:noFill/>
        <a:ln w="25400">
          <a:noFill/>
        </a:ln>
      </c:spPr>
    </c:title>
    <c:autoTitleDeleted val="0"/>
    <c:plotArea>
      <c:layout>
        <c:manualLayout>
          <c:layoutTarget val="inner"/>
          <c:xMode val="edge"/>
          <c:yMode val="edge"/>
          <c:x val="4.9756097560975612E-2"/>
          <c:y val="0.15733374305662254"/>
          <c:w val="0.84975609756097559"/>
          <c:h val="0.70933518056036604"/>
        </c:manualLayout>
      </c:layout>
      <c:barChart>
        <c:barDir val="col"/>
        <c:grouping val="clustered"/>
        <c:varyColors val="0"/>
        <c:ser>
          <c:idx val="0"/>
          <c:order val="0"/>
          <c:tx>
            <c:strRef>
              <c:f>グラフ!$B$14</c:f>
              <c:strCache>
                <c:ptCount val="1"/>
                <c:pt idx="0">
                  <c:v>平成10年</c:v>
                </c:pt>
              </c:strCache>
            </c:strRef>
          </c:tx>
          <c:spPr>
            <a:solidFill>
              <a:srgbClr val="FFFFFF"/>
            </a:solidFill>
            <a:ln w="12700">
              <a:solidFill>
                <a:srgbClr val="000000"/>
              </a:solidFill>
              <a:prstDash val="solid"/>
            </a:ln>
          </c:spPr>
          <c:invertIfNegative val="0"/>
          <c:cat>
            <c:strRef>
              <c:f>グラフ!$C$13:$N$13</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グラフ!$C$14:$N$14</c:f>
              <c:numCache>
                <c:formatCode>#,##0</c:formatCode>
                <c:ptCount val="12"/>
                <c:pt idx="0">
                  <c:v>3181</c:v>
                </c:pt>
                <c:pt idx="1">
                  <c:v>3105</c:v>
                </c:pt>
                <c:pt idx="2">
                  <c:v>3898</c:v>
                </c:pt>
                <c:pt idx="3">
                  <c:v>3202</c:v>
                </c:pt>
                <c:pt idx="4">
                  <c:v>2922</c:v>
                </c:pt>
                <c:pt idx="5">
                  <c:v>3065</c:v>
                </c:pt>
                <c:pt idx="6">
                  <c:v>3999</c:v>
                </c:pt>
                <c:pt idx="7">
                  <c:v>4912</c:v>
                </c:pt>
                <c:pt idx="8">
                  <c:v>3513</c:v>
                </c:pt>
                <c:pt idx="9">
                  <c:v>2980</c:v>
                </c:pt>
                <c:pt idx="10">
                  <c:v>3320</c:v>
                </c:pt>
                <c:pt idx="11">
                  <c:v>3168</c:v>
                </c:pt>
              </c:numCache>
            </c:numRef>
          </c:val>
          <c:extLst>
            <c:ext xmlns:c16="http://schemas.microsoft.com/office/drawing/2014/chart" uri="{C3380CC4-5D6E-409C-BE32-E72D297353CC}">
              <c16:uniqueId val="{00000000-62D1-4AC3-B5AF-273B03FC7224}"/>
            </c:ext>
          </c:extLst>
        </c:ser>
        <c:ser>
          <c:idx val="1"/>
          <c:order val="1"/>
          <c:tx>
            <c:strRef>
              <c:f>グラフ!$B$15</c:f>
              <c:strCache>
                <c:ptCount val="1"/>
                <c:pt idx="0">
                  <c:v>平成11年</c:v>
                </c:pt>
              </c:strCache>
            </c:strRef>
          </c:tx>
          <c:spPr>
            <a:pattFill prst="ltDnDiag">
              <a:fgClr>
                <a:srgbClr val="000000"/>
              </a:fgClr>
              <a:bgClr>
                <a:srgbClr val="FFFFFF"/>
              </a:bgClr>
            </a:pattFill>
            <a:ln w="12700">
              <a:solidFill>
                <a:srgbClr val="000000"/>
              </a:solidFill>
              <a:prstDash val="solid"/>
            </a:ln>
          </c:spPr>
          <c:invertIfNegative val="0"/>
          <c:cat>
            <c:strRef>
              <c:f>グラフ!$C$13:$N$13</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グラフ!$C$15:$N$15</c:f>
              <c:numCache>
                <c:formatCode>#,##0</c:formatCode>
                <c:ptCount val="12"/>
                <c:pt idx="0">
                  <c:v>3344</c:v>
                </c:pt>
                <c:pt idx="1">
                  <c:v>3411</c:v>
                </c:pt>
                <c:pt idx="2">
                  <c:v>4331</c:v>
                </c:pt>
                <c:pt idx="3">
                  <c:v>3483</c:v>
                </c:pt>
                <c:pt idx="4">
                  <c:v>3278</c:v>
                </c:pt>
                <c:pt idx="5">
                  <c:v>3500</c:v>
                </c:pt>
                <c:pt idx="6">
                  <c:v>4407</c:v>
                </c:pt>
                <c:pt idx="7">
                  <c:v>5226</c:v>
                </c:pt>
                <c:pt idx="8">
                  <c:v>3735</c:v>
                </c:pt>
                <c:pt idx="9">
                  <c:v>3735</c:v>
                </c:pt>
                <c:pt idx="10">
                  <c:v>3719</c:v>
                </c:pt>
                <c:pt idx="11">
                  <c:v>3418</c:v>
                </c:pt>
              </c:numCache>
            </c:numRef>
          </c:val>
          <c:extLst>
            <c:ext xmlns:c16="http://schemas.microsoft.com/office/drawing/2014/chart" uri="{C3380CC4-5D6E-409C-BE32-E72D297353CC}">
              <c16:uniqueId val="{00000001-62D1-4AC3-B5AF-273B03FC7224}"/>
            </c:ext>
          </c:extLst>
        </c:ser>
        <c:ser>
          <c:idx val="2"/>
          <c:order val="2"/>
          <c:tx>
            <c:strRef>
              <c:f>グラフ!$B$16</c:f>
              <c:strCache>
                <c:ptCount val="1"/>
                <c:pt idx="0">
                  <c:v>平成12年</c:v>
                </c:pt>
              </c:strCache>
            </c:strRef>
          </c:tx>
          <c:spPr>
            <a:solidFill>
              <a:srgbClr val="FF0000"/>
            </a:solidFill>
            <a:ln w="12700">
              <a:solidFill>
                <a:srgbClr val="000000"/>
              </a:solidFill>
              <a:prstDash val="solid"/>
            </a:ln>
          </c:spPr>
          <c:invertIfNegative val="0"/>
          <c:cat>
            <c:strRef>
              <c:f>グラフ!$C$13:$N$13</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グラフ!$C$16:$N$16</c:f>
              <c:numCache>
                <c:formatCode>#,##0</c:formatCode>
                <c:ptCount val="12"/>
                <c:pt idx="0">
                  <c:v>3358</c:v>
                </c:pt>
                <c:pt idx="1">
                  <c:v>3874</c:v>
                </c:pt>
                <c:pt idx="2">
                  <c:v>4534</c:v>
                </c:pt>
                <c:pt idx="3">
                  <c:v>3478</c:v>
                </c:pt>
                <c:pt idx="4">
                  <c:v>3229</c:v>
                </c:pt>
                <c:pt idx="5">
                  <c:v>3372</c:v>
                </c:pt>
                <c:pt idx="6">
                  <c:v>3401</c:v>
                </c:pt>
                <c:pt idx="7">
                  <c:v>4968</c:v>
                </c:pt>
                <c:pt idx="8">
                  <c:v>3929</c:v>
                </c:pt>
                <c:pt idx="9">
                  <c:v>3763</c:v>
                </c:pt>
                <c:pt idx="10">
                  <c:v>3749</c:v>
                </c:pt>
                <c:pt idx="11">
                  <c:v>3557</c:v>
                </c:pt>
              </c:numCache>
            </c:numRef>
          </c:val>
          <c:extLst>
            <c:ext xmlns:c16="http://schemas.microsoft.com/office/drawing/2014/chart" uri="{C3380CC4-5D6E-409C-BE32-E72D297353CC}">
              <c16:uniqueId val="{00000002-62D1-4AC3-B5AF-273B03FC7224}"/>
            </c:ext>
          </c:extLst>
        </c:ser>
        <c:dLbls>
          <c:showLegendKey val="0"/>
          <c:showVal val="0"/>
          <c:showCatName val="0"/>
          <c:showSerName val="0"/>
          <c:showPercent val="0"/>
          <c:showBubbleSize val="0"/>
        </c:dLbls>
        <c:gapWidth val="150"/>
        <c:axId val="683911816"/>
        <c:axId val="1"/>
      </c:barChart>
      <c:catAx>
        <c:axId val="683911816"/>
        <c:scaling>
          <c:orientation val="minMax"/>
        </c:scaling>
        <c:delete val="0"/>
        <c:axPos val="b"/>
        <c:numFmt formatCode="General" sourceLinked="1"/>
        <c:majorTickMark val="in"/>
        <c:minorTickMark val="none"/>
        <c:tickLblPos val="nextTo"/>
        <c:spPr>
          <a:ln w="12700">
            <a:solidFill>
              <a:srgbClr val="000000"/>
            </a:solidFill>
            <a:prstDash val="solid"/>
          </a:ln>
        </c:spPr>
        <c:txPr>
          <a:bodyPr rot="0" vert="horz"/>
          <a:lstStyle/>
          <a:p>
            <a:pPr rtl="0">
              <a:defRPr sz="1200" b="0" i="0" u="none" strike="noStrike" baseline="0">
                <a:solidFill>
                  <a:srgbClr val="000000"/>
                </a:solidFill>
                <a:latin typeface="明朝"/>
                <a:ea typeface="明朝"/>
                <a:cs typeface="明朝"/>
              </a:defRPr>
            </a:pPr>
            <a:endParaRPr lang="ja-JP"/>
          </a:p>
        </c:txPr>
        <c:crossAx val="1"/>
        <c:crosses val="autoZero"/>
        <c:auto val="0"/>
        <c:lblAlgn val="ctr"/>
        <c:lblOffset val="100"/>
        <c:tickLblSkip val="1"/>
        <c:tickMarkSkip val="1"/>
        <c:noMultiLvlLbl val="0"/>
      </c:catAx>
      <c:valAx>
        <c:axId val="1"/>
        <c:scaling>
          <c:orientation val="minMax"/>
        </c:scaling>
        <c:delete val="0"/>
        <c:axPos val="l"/>
        <c:majorGridlines>
          <c:spPr>
            <a:ln w="12700">
              <a:solidFill>
                <a:srgbClr val="808080"/>
              </a:solidFill>
              <a:prstDash val="solid"/>
            </a:ln>
          </c:spPr>
        </c:majorGridlines>
        <c:numFmt formatCode="0,&quot;0&quot;" sourceLinked="0"/>
        <c:majorTickMark val="cross"/>
        <c:minorTickMark val="none"/>
        <c:tickLblPos val="nextTo"/>
        <c:spPr>
          <a:ln w="12700">
            <a:solidFill>
              <a:srgbClr val="000000"/>
            </a:solidFill>
            <a:prstDash val="solid"/>
          </a:ln>
        </c:spPr>
        <c:txPr>
          <a:bodyPr rot="0" vert="horz"/>
          <a:lstStyle/>
          <a:p>
            <a:pPr rtl="0">
              <a:defRPr sz="1200" b="0" i="0" u="none" strike="noStrike" baseline="0">
                <a:solidFill>
                  <a:srgbClr val="000000"/>
                </a:solidFill>
                <a:latin typeface="明朝"/>
                <a:ea typeface="明朝"/>
                <a:cs typeface="明朝"/>
              </a:defRPr>
            </a:pPr>
            <a:endParaRPr lang="ja-JP"/>
          </a:p>
        </c:txPr>
        <c:crossAx val="683911816"/>
        <c:crossesAt val="1"/>
        <c:crossBetween val="between"/>
      </c:valAx>
      <c:spPr>
        <a:noFill/>
        <a:ln w="12700">
          <a:solidFill>
            <a:srgbClr val="808080"/>
          </a:solidFill>
          <a:prstDash val="solid"/>
        </a:ln>
      </c:spPr>
    </c:plotArea>
    <c:legend>
      <c:legendPos val="r"/>
      <c:layout>
        <c:manualLayout>
          <c:xMode val="edge"/>
          <c:yMode val="edge"/>
          <c:x val="0.87024390243902439"/>
          <c:y val="0.13600035416758899"/>
          <c:w val="0.12585365853658537"/>
          <c:h val="0.21600056250146485"/>
        </c:manualLayout>
      </c:layout>
      <c:overlay val="0"/>
      <c:spPr>
        <a:noFill/>
        <a:ln w="25400">
          <a:noFill/>
        </a:ln>
      </c:spPr>
      <c:txPr>
        <a:bodyPr/>
        <a:lstStyle/>
        <a:p>
          <a:pPr>
            <a:defRPr sz="1100" b="0" i="0" u="none" strike="noStrike" baseline="0">
              <a:solidFill>
                <a:srgbClr val="000000"/>
              </a:solidFill>
              <a:latin typeface="明朝"/>
              <a:ea typeface="明朝"/>
              <a:cs typeface="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明朝"/>
          <a:ea typeface="明朝"/>
          <a:cs typeface="明朝"/>
        </a:defRPr>
      </a:pPr>
      <a:endParaRPr lang="ja-JP"/>
    </a:p>
  </c:txPr>
  <c:printSettings>
    <c:headerFooter/>
    <c:pageMargins b="1" l="0.75" r="0.75" t="1" header="0.5" footer="0.5"/>
    <c:pageSetup/>
  </c:printSettings>
</c:chartSpace>
</file>

<file path=xl/drawings/_rels/drawing1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9525</xdr:colOff>
      <xdr:row>3</xdr:row>
      <xdr:rowOff>9525</xdr:rowOff>
    </xdr:from>
    <xdr:to>
      <xdr:col>3</xdr:col>
      <xdr:colOff>0</xdr:colOff>
      <xdr:row>5</xdr:row>
      <xdr:rowOff>0</xdr:rowOff>
    </xdr:to>
    <xdr:sp macro="" textlink="">
      <xdr:nvSpPr>
        <xdr:cNvPr id="2" name="Line 1"/>
        <xdr:cNvSpPr>
          <a:spLocks noChangeShapeType="1"/>
        </xdr:cNvSpPr>
      </xdr:nvSpPr>
      <xdr:spPr bwMode="auto">
        <a:xfrm>
          <a:off x="9525" y="1009650"/>
          <a:ext cx="1095375" cy="657225"/>
        </a:xfrm>
        <a:prstGeom prst="line">
          <a:avLst/>
        </a:prstGeom>
        <a:noFill/>
        <a:ln w="9525">
          <a:solidFill>
            <a:srgbClr val="000000"/>
          </a:solidFill>
          <a:round/>
          <a:headEnd/>
          <a:tailEnd/>
        </a:ln>
      </xdr:spPr>
    </xdr:sp>
    <xdr:clientData/>
  </xdr:twoCellAnchor>
  <xdr:twoCellAnchor>
    <xdr:from>
      <xdr:col>9</xdr:col>
      <xdr:colOff>0</xdr:colOff>
      <xdr:row>3</xdr:row>
      <xdr:rowOff>9525</xdr:rowOff>
    </xdr:from>
    <xdr:to>
      <xdr:col>11</xdr:col>
      <xdr:colOff>0</xdr:colOff>
      <xdr:row>5</xdr:row>
      <xdr:rowOff>0</xdr:rowOff>
    </xdr:to>
    <xdr:sp macro="" textlink="">
      <xdr:nvSpPr>
        <xdr:cNvPr id="3" name="Line 2"/>
        <xdr:cNvSpPr>
          <a:spLocks noChangeShapeType="1"/>
        </xdr:cNvSpPr>
      </xdr:nvSpPr>
      <xdr:spPr bwMode="auto">
        <a:xfrm>
          <a:off x="4648200" y="1009650"/>
          <a:ext cx="1181100" cy="657225"/>
        </a:xfrm>
        <a:prstGeom prst="line">
          <a:avLst/>
        </a:prstGeom>
        <a:noFill/>
        <a:ln w="9525">
          <a:solidFill>
            <a:srgbClr val="000000"/>
          </a:solidFill>
          <a:round/>
          <a:headEnd/>
          <a:tailEnd/>
        </a:ln>
      </xdr:spPr>
    </xdr:sp>
    <xdr:clientData/>
  </xdr:twoCellAnchor>
  <xdr:twoCellAnchor>
    <xdr:from>
      <xdr:col>0</xdr:col>
      <xdr:colOff>0</xdr:colOff>
      <xdr:row>17</xdr:row>
      <xdr:rowOff>0</xdr:rowOff>
    </xdr:from>
    <xdr:to>
      <xdr:col>3</xdr:col>
      <xdr:colOff>0</xdr:colOff>
      <xdr:row>19</xdr:row>
      <xdr:rowOff>0</xdr:rowOff>
    </xdr:to>
    <xdr:sp macro="" textlink="">
      <xdr:nvSpPr>
        <xdr:cNvPr id="4" name="Line 3"/>
        <xdr:cNvSpPr>
          <a:spLocks noChangeShapeType="1"/>
        </xdr:cNvSpPr>
      </xdr:nvSpPr>
      <xdr:spPr bwMode="auto">
        <a:xfrm>
          <a:off x="0" y="5667375"/>
          <a:ext cx="1104900" cy="666750"/>
        </a:xfrm>
        <a:prstGeom prst="line">
          <a:avLst/>
        </a:prstGeom>
        <a:noFill/>
        <a:ln w="9525">
          <a:solidFill>
            <a:srgbClr val="000000"/>
          </a:solidFill>
          <a:round/>
          <a:headEnd/>
          <a:tailEnd/>
        </a:ln>
      </xdr:spPr>
    </xdr:sp>
    <xdr:clientData/>
  </xdr:twoCellAnchor>
  <xdr:twoCellAnchor>
    <xdr:from>
      <xdr:col>9</xdr:col>
      <xdr:colOff>304800</xdr:colOff>
      <xdr:row>5</xdr:row>
      <xdr:rowOff>19050</xdr:rowOff>
    </xdr:from>
    <xdr:to>
      <xdr:col>9</xdr:col>
      <xdr:colOff>304800</xdr:colOff>
      <xdr:row>13</xdr:row>
      <xdr:rowOff>19050</xdr:rowOff>
    </xdr:to>
    <xdr:sp macro="" textlink="">
      <xdr:nvSpPr>
        <xdr:cNvPr id="5" name="Line 4"/>
        <xdr:cNvSpPr>
          <a:spLocks noChangeShapeType="1"/>
        </xdr:cNvSpPr>
      </xdr:nvSpPr>
      <xdr:spPr bwMode="auto">
        <a:xfrm>
          <a:off x="4953000" y="1685925"/>
          <a:ext cx="0" cy="2667000"/>
        </a:xfrm>
        <a:prstGeom prst="line">
          <a:avLst/>
        </a:prstGeom>
        <a:noFill/>
        <a:ln w="9525">
          <a:solidFill>
            <a:srgbClr val="000000"/>
          </a:solidFill>
          <a:round/>
          <a:headEnd/>
          <a:tailEnd/>
        </a:ln>
      </xdr:spPr>
    </xdr:sp>
    <xdr:clientData/>
  </xdr:twoCellAnchor>
  <xdr:twoCellAnchor>
    <xdr:from>
      <xdr:col>9</xdr:col>
      <xdr:colOff>304800</xdr:colOff>
      <xdr:row>9</xdr:row>
      <xdr:rowOff>9525</xdr:rowOff>
    </xdr:from>
    <xdr:to>
      <xdr:col>10</xdr:col>
      <xdr:colOff>9525</xdr:colOff>
      <xdr:row>9</xdr:row>
      <xdr:rowOff>9525</xdr:rowOff>
    </xdr:to>
    <xdr:sp macro="" textlink="">
      <xdr:nvSpPr>
        <xdr:cNvPr id="6" name="Line 5"/>
        <xdr:cNvSpPr>
          <a:spLocks noChangeShapeType="1"/>
        </xdr:cNvSpPr>
      </xdr:nvSpPr>
      <xdr:spPr bwMode="auto">
        <a:xfrm flipV="1">
          <a:off x="4953000" y="3009900"/>
          <a:ext cx="295275" cy="0"/>
        </a:xfrm>
        <a:prstGeom prst="line">
          <a:avLst/>
        </a:prstGeom>
        <a:noFill/>
        <a:ln w="9525">
          <a:solidFill>
            <a:srgbClr val="000000"/>
          </a:solidFill>
          <a:round/>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9525</xdr:colOff>
      <xdr:row>3</xdr:row>
      <xdr:rowOff>9525</xdr:rowOff>
    </xdr:from>
    <xdr:to>
      <xdr:col>3</xdr:col>
      <xdr:colOff>0</xdr:colOff>
      <xdr:row>5</xdr:row>
      <xdr:rowOff>0</xdr:rowOff>
    </xdr:to>
    <xdr:sp macro="" textlink="">
      <xdr:nvSpPr>
        <xdr:cNvPr id="2" name="Line 1"/>
        <xdr:cNvSpPr>
          <a:spLocks noChangeShapeType="1"/>
        </xdr:cNvSpPr>
      </xdr:nvSpPr>
      <xdr:spPr bwMode="auto">
        <a:xfrm>
          <a:off x="9525" y="1009650"/>
          <a:ext cx="1095375" cy="657225"/>
        </a:xfrm>
        <a:prstGeom prst="line">
          <a:avLst/>
        </a:prstGeom>
        <a:noFill/>
        <a:ln w="9525">
          <a:solidFill>
            <a:srgbClr val="000000"/>
          </a:solidFill>
          <a:round/>
          <a:headEnd/>
          <a:tailEnd/>
        </a:ln>
      </xdr:spPr>
    </xdr:sp>
    <xdr:clientData/>
  </xdr:twoCellAnchor>
  <xdr:twoCellAnchor>
    <xdr:from>
      <xdr:col>9</xdr:col>
      <xdr:colOff>0</xdr:colOff>
      <xdr:row>3</xdr:row>
      <xdr:rowOff>9525</xdr:rowOff>
    </xdr:from>
    <xdr:to>
      <xdr:col>11</xdr:col>
      <xdr:colOff>0</xdr:colOff>
      <xdr:row>5</xdr:row>
      <xdr:rowOff>0</xdr:rowOff>
    </xdr:to>
    <xdr:sp macro="" textlink="">
      <xdr:nvSpPr>
        <xdr:cNvPr id="3" name="Line 2"/>
        <xdr:cNvSpPr>
          <a:spLocks noChangeShapeType="1"/>
        </xdr:cNvSpPr>
      </xdr:nvSpPr>
      <xdr:spPr bwMode="auto">
        <a:xfrm>
          <a:off x="4648200" y="1009650"/>
          <a:ext cx="1181100" cy="657225"/>
        </a:xfrm>
        <a:prstGeom prst="line">
          <a:avLst/>
        </a:prstGeom>
        <a:noFill/>
        <a:ln w="9525">
          <a:solidFill>
            <a:srgbClr val="000000"/>
          </a:solidFill>
          <a:round/>
          <a:headEnd/>
          <a:tailEnd/>
        </a:ln>
      </xdr:spPr>
    </xdr:sp>
    <xdr:clientData/>
  </xdr:twoCellAnchor>
  <xdr:twoCellAnchor>
    <xdr:from>
      <xdr:col>0</xdr:col>
      <xdr:colOff>0</xdr:colOff>
      <xdr:row>17</xdr:row>
      <xdr:rowOff>0</xdr:rowOff>
    </xdr:from>
    <xdr:to>
      <xdr:col>3</xdr:col>
      <xdr:colOff>0</xdr:colOff>
      <xdr:row>19</xdr:row>
      <xdr:rowOff>0</xdr:rowOff>
    </xdr:to>
    <xdr:sp macro="" textlink="">
      <xdr:nvSpPr>
        <xdr:cNvPr id="4" name="Line 3"/>
        <xdr:cNvSpPr>
          <a:spLocks noChangeShapeType="1"/>
        </xdr:cNvSpPr>
      </xdr:nvSpPr>
      <xdr:spPr bwMode="auto">
        <a:xfrm>
          <a:off x="0" y="5667375"/>
          <a:ext cx="1104900" cy="666750"/>
        </a:xfrm>
        <a:prstGeom prst="line">
          <a:avLst/>
        </a:prstGeom>
        <a:noFill/>
        <a:ln w="9525">
          <a:solidFill>
            <a:srgbClr val="000000"/>
          </a:solidFill>
          <a:round/>
          <a:headEnd/>
          <a:tailEnd/>
        </a:ln>
      </xdr:spPr>
    </xdr:sp>
    <xdr:clientData/>
  </xdr:twoCellAnchor>
  <xdr:twoCellAnchor>
    <xdr:from>
      <xdr:col>9</xdr:col>
      <xdr:colOff>304800</xdr:colOff>
      <xdr:row>5</xdr:row>
      <xdr:rowOff>19050</xdr:rowOff>
    </xdr:from>
    <xdr:to>
      <xdr:col>9</xdr:col>
      <xdr:colOff>304800</xdr:colOff>
      <xdr:row>13</xdr:row>
      <xdr:rowOff>19050</xdr:rowOff>
    </xdr:to>
    <xdr:sp macro="" textlink="">
      <xdr:nvSpPr>
        <xdr:cNvPr id="5" name="Line 4"/>
        <xdr:cNvSpPr>
          <a:spLocks noChangeShapeType="1"/>
        </xdr:cNvSpPr>
      </xdr:nvSpPr>
      <xdr:spPr bwMode="auto">
        <a:xfrm>
          <a:off x="4953000" y="1685925"/>
          <a:ext cx="0" cy="2667000"/>
        </a:xfrm>
        <a:prstGeom prst="line">
          <a:avLst/>
        </a:prstGeom>
        <a:noFill/>
        <a:ln w="9525">
          <a:solidFill>
            <a:srgbClr val="000000"/>
          </a:solidFill>
          <a:round/>
          <a:headEnd/>
          <a:tailEnd/>
        </a:ln>
      </xdr:spPr>
    </xdr:sp>
    <xdr:clientData/>
  </xdr:twoCellAnchor>
  <xdr:twoCellAnchor>
    <xdr:from>
      <xdr:col>9</xdr:col>
      <xdr:colOff>304800</xdr:colOff>
      <xdr:row>9</xdr:row>
      <xdr:rowOff>9525</xdr:rowOff>
    </xdr:from>
    <xdr:to>
      <xdr:col>10</xdr:col>
      <xdr:colOff>9525</xdr:colOff>
      <xdr:row>9</xdr:row>
      <xdr:rowOff>9525</xdr:rowOff>
    </xdr:to>
    <xdr:sp macro="" textlink="">
      <xdr:nvSpPr>
        <xdr:cNvPr id="6" name="Line 5"/>
        <xdr:cNvSpPr>
          <a:spLocks noChangeShapeType="1"/>
        </xdr:cNvSpPr>
      </xdr:nvSpPr>
      <xdr:spPr bwMode="auto">
        <a:xfrm flipV="1">
          <a:off x="4953000" y="3009900"/>
          <a:ext cx="295275" cy="0"/>
        </a:xfrm>
        <a:prstGeom prst="line">
          <a:avLst/>
        </a:prstGeom>
        <a:noFill/>
        <a:ln w="9525">
          <a:solidFill>
            <a:srgbClr val="000000"/>
          </a:solidFill>
          <a:round/>
          <a:headEnd/>
          <a:tailEnd/>
        </a:ln>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9525</xdr:colOff>
      <xdr:row>3</xdr:row>
      <xdr:rowOff>9525</xdr:rowOff>
    </xdr:from>
    <xdr:to>
      <xdr:col>3</xdr:col>
      <xdr:colOff>0</xdr:colOff>
      <xdr:row>5</xdr:row>
      <xdr:rowOff>0</xdr:rowOff>
    </xdr:to>
    <xdr:sp macro="" textlink="">
      <xdr:nvSpPr>
        <xdr:cNvPr id="2" name="Line 1"/>
        <xdr:cNvSpPr>
          <a:spLocks noChangeShapeType="1"/>
        </xdr:cNvSpPr>
      </xdr:nvSpPr>
      <xdr:spPr bwMode="auto">
        <a:xfrm>
          <a:off x="9525" y="1009650"/>
          <a:ext cx="1095375" cy="657225"/>
        </a:xfrm>
        <a:prstGeom prst="line">
          <a:avLst/>
        </a:prstGeom>
        <a:noFill/>
        <a:ln w="9525">
          <a:solidFill>
            <a:srgbClr val="000000"/>
          </a:solidFill>
          <a:round/>
          <a:headEnd/>
          <a:tailEnd/>
        </a:ln>
      </xdr:spPr>
    </xdr:sp>
    <xdr:clientData/>
  </xdr:twoCellAnchor>
  <xdr:twoCellAnchor>
    <xdr:from>
      <xdr:col>9</xdr:col>
      <xdr:colOff>0</xdr:colOff>
      <xdr:row>3</xdr:row>
      <xdr:rowOff>9525</xdr:rowOff>
    </xdr:from>
    <xdr:to>
      <xdr:col>11</xdr:col>
      <xdr:colOff>0</xdr:colOff>
      <xdr:row>5</xdr:row>
      <xdr:rowOff>0</xdr:rowOff>
    </xdr:to>
    <xdr:sp macro="" textlink="">
      <xdr:nvSpPr>
        <xdr:cNvPr id="3" name="Line 2"/>
        <xdr:cNvSpPr>
          <a:spLocks noChangeShapeType="1"/>
        </xdr:cNvSpPr>
      </xdr:nvSpPr>
      <xdr:spPr bwMode="auto">
        <a:xfrm>
          <a:off x="4648200" y="1009650"/>
          <a:ext cx="1181100" cy="657225"/>
        </a:xfrm>
        <a:prstGeom prst="line">
          <a:avLst/>
        </a:prstGeom>
        <a:noFill/>
        <a:ln w="9525">
          <a:solidFill>
            <a:srgbClr val="000000"/>
          </a:solidFill>
          <a:round/>
          <a:headEnd/>
          <a:tailEnd/>
        </a:ln>
      </xdr:spPr>
    </xdr:sp>
    <xdr:clientData/>
  </xdr:twoCellAnchor>
  <xdr:twoCellAnchor>
    <xdr:from>
      <xdr:col>0</xdr:col>
      <xdr:colOff>0</xdr:colOff>
      <xdr:row>17</xdr:row>
      <xdr:rowOff>0</xdr:rowOff>
    </xdr:from>
    <xdr:to>
      <xdr:col>3</xdr:col>
      <xdr:colOff>0</xdr:colOff>
      <xdr:row>19</xdr:row>
      <xdr:rowOff>0</xdr:rowOff>
    </xdr:to>
    <xdr:sp macro="" textlink="">
      <xdr:nvSpPr>
        <xdr:cNvPr id="4" name="Line 3"/>
        <xdr:cNvSpPr>
          <a:spLocks noChangeShapeType="1"/>
        </xdr:cNvSpPr>
      </xdr:nvSpPr>
      <xdr:spPr bwMode="auto">
        <a:xfrm>
          <a:off x="0" y="5667375"/>
          <a:ext cx="1104900" cy="666750"/>
        </a:xfrm>
        <a:prstGeom prst="line">
          <a:avLst/>
        </a:prstGeom>
        <a:noFill/>
        <a:ln w="9525">
          <a:solidFill>
            <a:srgbClr val="000000"/>
          </a:solidFill>
          <a:round/>
          <a:headEnd/>
          <a:tailEnd/>
        </a:ln>
      </xdr:spPr>
    </xdr:sp>
    <xdr:clientData/>
  </xdr:twoCellAnchor>
  <xdr:twoCellAnchor>
    <xdr:from>
      <xdr:col>9</xdr:col>
      <xdr:colOff>304800</xdr:colOff>
      <xdr:row>5</xdr:row>
      <xdr:rowOff>19050</xdr:rowOff>
    </xdr:from>
    <xdr:to>
      <xdr:col>9</xdr:col>
      <xdr:colOff>304800</xdr:colOff>
      <xdr:row>13</xdr:row>
      <xdr:rowOff>19050</xdr:rowOff>
    </xdr:to>
    <xdr:sp macro="" textlink="">
      <xdr:nvSpPr>
        <xdr:cNvPr id="5" name="Line 4"/>
        <xdr:cNvSpPr>
          <a:spLocks noChangeShapeType="1"/>
        </xdr:cNvSpPr>
      </xdr:nvSpPr>
      <xdr:spPr bwMode="auto">
        <a:xfrm>
          <a:off x="4953000" y="1685925"/>
          <a:ext cx="0" cy="2667000"/>
        </a:xfrm>
        <a:prstGeom prst="line">
          <a:avLst/>
        </a:prstGeom>
        <a:noFill/>
        <a:ln w="9525">
          <a:solidFill>
            <a:srgbClr val="000000"/>
          </a:solidFill>
          <a:round/>
          <a:headEnd/>
          <a:tailEnd/>
        </a:ln>
      </xdr:spPr>
    </xdr:sp>
    <xdr:clientData/>
  </xdr:twoCellAnchor>
  <xdr:twoCellAnchor>
    <xdr:from>
      <xdr:col>9</xdr:col>
      <xdr:colOff>304800</xdr:colOff>
      <xdr:row>9</xdr:row>
      <xdr:rowOff>9525</xdr:rowOff>
    </xdr:from>
    <xdr:to>
      <xdr:col>10</xdr:col>
      <xdr:colOff>9525</xdr:colOff>
      <xdr:row>9</xdr:row>
      <xdr:rowOff>9525</xdr:rowOff>
    </xdr:to>
    <xdr:sp macro="" textlink="">
      <xdr:nvSpPr>
        <xdr:cNvPr id="6" name="Line 5"/>
        <xdr:cNvSpPr>
          <a:spLocks noChangeShapeType="1"/>
        </xdr:cNvSpPr>
      </xdr:nvSpPr>
      <xdr:spPr bwMode="auto">
        <a:xfrm flipV="1">
          <a:off x="4953000" y="3009900"/>
          <a:ext cx="295275" cy="0"/>
        </a:xfrm>
        <a:prstGeom prst="line">
          <a:avLst/>
        </a:prstGeom>
        <a:noFill/>
        <a:ln w="9525">
          <a:solidFill>
            <a:srgbClr val="000000"/>
          </a:solidFill>
          <a:round/>
          <a:headEnd/>
          <a:tailEnd/>
        </a:ln>
      </xdr:spPr>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9525</xdr:colOff>
      <xdr:row>3</xdr:row>
      <xdr:rowOff>9525</xdr:rowOff>
    </xdr:from>
    <xdr:to>
      <xdr:col>3</xdr:col>
      <xdr:colOff>0</xdr:colOff>
      <xdr:row>5</xdr:row>
      <xdr:rowOff>0</xdr:rowOff>
    </xdr:to>
    <xdr:sp macro="" textlink="">
      <xdr:nvSpPr>
        <xdr:cNvPr id="2" name="Line 1"/>
        <xdr:cNvSpPr>
          <a:spLocks noChangeShapeType="1"/>
        </xdr:cNvSpPr>
      </xdr:nvSpPr>
      <xdr:spPr bwMode="auto">
        <a:xfrm>
          <a:off x="9525" y="1009650"/>
          <a:ext cx="1095375" cy="657225"/>
        </a:xfrm>
        <a:prstGeom prst="line">
          <a:avLst/>
        </a:prstGeom>
        <a:noFill/>
        <a:ln w="9525">
          <a:solidFill>
            <a:srgbClr val="000000"/>
          </a:solidFill>
          <a:round/>
          <a:headEnd/>
          <a:tailEnd/>
        </a:ln>
      </xdr:spPr>
    </xdr:sp>
    <xdr:clientData/>
  </xdr:twoCellAnchor>
  <xdr:twoCellAnchor>
    <xdr:from>
      <xdr:col>9</xdr:col>
      <xdr:colOff>0</xdr:colOff>
      <xdr:row>3</xdr:row>
      <xdr:rowOff>9525</xdr:rowOff>
    </xdr:from>
    <xdr:to>
      <xdr:col>11</xdr:col>
      <xdr:colOff>0</xdr:colOff>
      <xdr:row>5</xdr:row>
      <xdr:rowOff>0</xdr:rowOff>
    </xdr:to>
    <xdr:sp macro="" textlink="">
      <xdr:nvSpPr>
        <xdr:cNvPr id="3" name="Line 2"/>
        <xdr:cNvSpPr>
          <a:spLocks noChangeShapeType="1"/>
        </xdr:cNvSpPr>
      </xdr:nvSpPr>
      <xdr:spPr bwMode="auto">
        <a:xfrm>
          <a:off x="4648200" y="1009650"/>
          <a:ext cx="1181100" cy="657225"/>
        </a:xfrm>
        <a:prstGeom prst="line">
          <a:avLst/>
        </a:prstGeom>
        <a:noFill/>
        <a:ln w="9525">
          <a:solidFill>
            <a:srgbClr val="000000"/>
          </a:solidFill>
          <a:round/>
          <a:headEnd/>
          <a:tailEnd/>
        </a:ln>
      </xdr:spPr>
    </xdr:sp>
    <xdr:clientData/>
  </xdr:twoCellAnchor>
  <xdr:twoCellAnchor>
    <xdr:from>
      <xdr:col>0</xdr:col>
      <xdr:colOff>0</xdr:colOff>
      <xdr:row>17</xdr:row>
      <xdr:rowOff>0</xdr:rowOff>
    </xdr:from>
    <xdr:to>
      <xdr:col>3</xdr:col>
      <xdr:colOff>0</xdr:colOff>
      <xdr:row>19</xdr:row>
      <xdr:rowOff>0</xdr:rowOff>
    </xdr:to>
    <xdr:sp macro="" textlink="">
      <xdr:nvSpPr>
        <xdr:cNvPr id="4" name="Line 3"/>
        <xdr:cNvSpPr>
          <a:spLocks noChangeShapeType="1"/>
        </xdr:cNvSpPr>
      </xdr:nvSpPr>
      <xdr:spPr bwMode="auto">
        <a:xfrm>
          <a:off x="0" y="5667375"/>
          <a:ext cx="1104900" cy="666750"/>
        </a:xfrm>
        <a:prstGeom prst="line">
          <a:avLst/>
        </a:prstGeom>
        <a:noFill/>
        <a:ln w="9525">
          <a:solidFill>
            <a:srgbClr val="000000"/>
          </a:solidFill>
          <a:round/>
          <a:headEnd/>
          <a:tailEnd/>
        </a:ln>
      </xdr:spPr>
    </xdr:sp>
    <xdr:clientData/>
  </xdr:twoCellAnchor>
  <xdr:twoCellAnchor>
    <xdr:from>
      <xdr:col>9</xdr:col>
      <xdr:colOff>304800</xdr:colOff>
      <xdr:row>5</xdr:row>
      <xdr:rowOff>19050</xdr:rowOff>
    </xdr:from>
    <xdr:to>
      <xdr:col>9</xdr:col>
      <xdr:colOff>304800</xdr:colOff>
      <xdr:row>13</xdr:row>
      <xdr:rowOff>19050</xdr:rowOff>
    </xdr:to>
    <xdr:sp macro="" textlink="">
      <xdr:nvSpPr>
        <xdr:cNvPr id="5" name="Line 4"/>
        <xdr:cNvSpPr>
          <a:spLocks noChangeShapeType="1"/>
        </xdr:cNvSpPr>
      </xdr:nvSpPr>
      <xdr:spPr bwMode="auto">
        <a:xfrm>
          <a:off x="4953000" y="1685925"/>
          <a:ext cx="0" cy="2667000"/>
        </a:xfrm>
        <a:prstGeom prst="line">
          <a:avLst/>
        </a:prstGeom>
        <a:noFill/>
        <a:ln w="9525">
          <a:solidFill>
            <a:srgbClr val="000000"/>
          </a:solidFill>
          <a:round/>
          <a:headEnd/>
          <a:tailEnd/>
        </a:ln>
      </xdr:spPr>
    </xdr:sp>
    <xdr:clientData/>
  </xdr:twoCellAnchor>
  <xdr:twoCellAnchor>
    <xdr:from>
      <xdr:col>9</xdr:col>
      <xdr:colOff>304800</xdr:colOff>
      <xdr:row>9</xdr:row>
      <xdr:rowOff>9525</xdr:rowOff>
    </xdr:from>
    <xdr:to>
      <xdr:col>10</xdr:col>
      <xdr:colOff>9525</xdr:colOff>
      <xdr:row>9</xdr:row>
      <xdr:rowOff>9525</xdr:rowOff>
    </xdr:to>
    <xdr:sp macro="" textlink="">
      <xdr:nvSpPr>
        <xdr:cNvPr id="6" name="Line 5"/>
        <xdr:cNvSpPr>
          <a:spLocks noChangeShapeType="1"/>
        </xdr:cNvSpPr>
      </xdr:nvSpPr>
      <xdr:spPr bwMode="auto">
        <a:xfrm flipV="1">
          <a:off x="4953000" y="3009900"/>
          <a:ext cx="295275" cy="0"/>
        </a:xfrm>
        <a:prstGeom prst="line">
          <a:avLst/>
        </a:prstGeom>
        <a:noFill/>
        <a:ln w="9525">
          <a:solidFill>
            <a:srgbClr val="000000"/>
          </a:solidFill>
          <a:round/>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9525</xdr:colOff>
      <xdr:row>2</xdr:row>
      <xdr:rowOff>0</xdr:rowOff>
    </xdr:from>
    <xdr:to>
      <xdr:col>1</xdr:col>
      <xdr:colOff>0</xdr:colOff>
      <xdr:row>5</xdr:row>
      <xdr:rowOff>0</xdr:rowOff>
    </xdr:to>
    <xdr:sp macro="" textlink="">
      <xdr:nvSpPr>
        <xdr:cNvPr id="2" name="Line 1"/>
        <xdr:cNvSpPr>
          <a:spLocks noChangeShapeType="1"/>
        </xdr:cNvSpPr>
      </xdr:nvSpPr>
      <xdr:spPr bwMode="auto">
        <a:xfrm>
          <a:off x="9525" y="666750"/>
          <a:ext cx="790575" cy="1000125"/>
        </a:xfrm>
        <a:prstGeom prst="line">
          <a:avLst/>
        </a:prstGeom>
        <a:noFill/>
        <a:ln w="9525">
          <a:solidFill>
            <a:srgbClr val="000000"/>
          </a:solidFill>
          <a:round/>
          <a:headEnd/>
          <a:tailEnd/>
        </a:ln>
      </xdr:spPr>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123825</xdr:colOff>
      <xdr:row>0</xdr:row>
      <xdr:rowOff>333375</xdr:rowOff>
    </xdr:from>
    <xdr:to>
      <xdr:col>15</xdr:col>
      <xdr:colOff>238125</xdr:colOff>
      <xdr:row>11</xdr:row>
      <xdr:rowOff>28575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12</xdr:row>
      <xdr:rowOff>0</xdr:rowOff>
    </xdr:from>
    <xdr:to>
      <xdr:col>2</xdr:col>
      <xdr:colOff>0</xdr:colOff>
      <xdr:row>13</xdr:row>
      <xdr:rowOff>0</xdr:rowOff>
    </xdr:to>
    <xdr:sp macro="" textlink="">
      <xdr:nvSpPr>
        <xdr:cNvPr id="3" name="Line 2"/>
        <xdr:cNvSpPr>
          <a:spLocks noChangeShapeType="1"/>
        </xdr:cNvSpPr>
      </xdr:nvSpPr>
      <xdr:spPr bwMode="auto">
        <a:xfrm>
          <a:off x="390525" y="4143375"/>
          <a:ext cx="790575" cy="26670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3</xdr:row>
      <xdr:rowOff>9525</xdr:rowOff>
    </xdr:from>
    <xdr:to>
      <xdr:col>3</xdr:col>
      <xdr:colOff>0</xdr:colOff>
      <xdr:row>5</xdr:row>
      <xdr:rowOff>0</xdr:rowOff>
    </xdr:to>
    <xdr:sp macro="" textlink="">
      <xdr:nvSpPr>
        <xdr:cNvPr id="2" name="Line 1"/>
        <xdr:cNvSpPr>
          <a:spLocks noChangeShapeType="1"/>
        </xdr:cNvSpPr>
      </xdr:nvSpPr>
      <xdr:spPr bwMode="auto">
        <a:xfrm>
          <a:off x="9525" y="1009650"/>
          <a:ext cx="1095375" cy="657225"/>
        </a:xfrm>
        <a:prstGeom prst="line">
          <a:avLst/>
        </a:prstGeom>
        <a:noFill/>
        <a:ln w="9525">
          <a:solidFill>
            <a:srgbClr val="000000"/>
          </a:solidFill>
          <a:round/>
          <a:headEnd/>
          <a:tailEnd/>
        </a:ln>
      </xdr:spPr>
    </xdr:sp>
    <xdr:clientData/>
  </xdr:twoCellAnchor>
  <xdr:twoCellAnchor>
    <xdr:from>
      <xdr:col>9</xdr:col>
      <xdr:colOff>0</xdr:colOff>
      <xdr:row>3</xdr:row>
      <xdr:rowOff>9525</xdr:rowOff>
    </xdr:from>
    <xdr:to>
      <xdr:col>11</xdr:col>
      <xdr:colOff>0</xdr:colOff>
      <xdr:row>5</xdr:row>
      <xdr:rowOff>0</xdr:rowOff>
    </xdr:to>
    <xdr:sp macro="" textlink="">
      <xdr:nvSpPr>
        <xdr:cNvPr id="3" name="Line 2"/>
        <xdr:cNvSpPr>
          <a:spLocks noChangeShapeType="1"/>
        </xdr:cNvSpPr>
      </xdr:nvSpPr>
      <xdr:spPr bwMode="auto">
        <a:xfrm>
          <a:off x="4648200" y="1009650"/>
          <a:ext cx="1181100" cy="657225"/>
        </a:xfrm>
        <a:prstGeom prst="line">
          <a:avLst/>
        </a:prstGeom>
        <a:noFill/>
        <a:ln w="9525">
          <a:solidFill>
            <a:srgbClr val="000000"/>
          </a:solidFill>
          <a:round/>
          <a:headEnd/>
          <a:tailEnd/>
        </a:ln>
      </xdr:spPr>
    </xdr:sp>
    <xdr:clientData/>
  </xdr:twoCellAnchor>
  <xdr:twoCellAnchor>
    <xdr:from>
      <xdr:col>0</xdr:col>
      <xdr:colOff>0</xdr:colOff>
      <xdr:row>17</xdr:row>
      <xdr:rowOff>0</xdr:rowOff>
    </xdr:from>
    <xdr:to>
      <xdr:col>3</xdr:col>
      <xdr:colOff>0</xdr:colOff>
      <xdr:row>19</xdr:row>
      <xdr:rowOff>0</xdr:rowOff>
    </xdr:to>
    <xdr:sp macro="" textlink="">
      <xdr:nvSpPr>
        <xdr:cNvPr id="4" name="Line 3"/>
        <xdr:cNvSpPr>
          <a:spLocks noChangeShapeType="1"/>
        </xdr:cNvSpPr>
      </xdr:nvSpPr>
      <xdr:spPr bwMode="auto">
        <a:xfrm>
          <a:off x="0" y="5667375"/>
          <a:ext cx="1104900" cy="666750"/>
        </a:xfrm>
        <a:prstGeom prst="line">
          <a:avLst/>
        </a:prstGeom>
        <a:noFill/>
        <a:ln w="9525">
          <a:solidFill>
            <a:srgbClr val="000000"/>
          </a:solidFill>
          <a:round/>
          <a:headEnd/>
          <a:tailEnd/>
        </a:ln>
      </xdr:spPr>
    </xdr:sp>
    <xdr:clientData/>
  </xdr:twoCellAnchor>
  <xdr:twoCellAnchor>
    <xdr:from>
      <xdr:col>9</xdr:col>
      <xdr:colOff>304800</xdr:colOff>
      <xdr:row>5</xdr:row>
      <xdr:rowOff>19050</xdr:rowOff>
    </xdr:from>
    <xdr:to>
      <xdr:col>9</xdr:col>
      <xdr:colOff>304800</xdr:colOff>
      <xdr:row>13</xdr:row>
      <xdr:rowOff>19050</xdr:rowOff>
    </xdr:to>
    <xdr:sp macro="" textlink="">
      <xdr:nvSpPr>
        <xdr:cNvPr id="5" name="Line 4"/>
        <xdr:cNvSpPr>
          <a:spLocks noChangeShapeType="1"/>
        </xdr:cNvSpPr>
      </xdr:nvSpPr>
      <xdr:spPr bwMode="auto">
        <a:xfrm>
          <a:off x="4953000" y="1685925"/>
          <a:ext cx="0" cy="2667000"/>
        </a:xfrm>
        <a:prstGeom prst="line">
          <a:avLst/>
        </a:prstGeom>
        <a:noFill/>
        <a:ln w="9525">
          <a:solidFill>
            <a:srgbClr val="000000"/>
          </a:solidFill>
          <a:round/>
          <a:headEnd/>
          <a:tailEnd/>
        </a:ln>
      </xdr:spPr>
    </xdr:sp>
    <xdr:clientData/>
  </xdr:twoCellAnchor>
  <xdr:twoCellAnchor>
    <xdr:from>
      <xdr:col>9</xdr:col>
      <xdr:colOff>304800</xdr:colOff>
      <xdr:row>9</xdr:row>
      <xdr:rowOff>9525</xdr:rowOff>
    </xdr:from>
    <xdr:to>
      <xdr:col>10</xdr:col>
      <xdr:colOff>9525</xdr:colOff>
      <xdr:row>9</xdr:row>
      <xdr:rowOff>9525</xdr:rowOff>
    </xdr:to>
    <xdr:sp macro="" textlink="">
      <xdr:nvSpPr>
        <xdr:cNvPr id="6" name="Line 5"/>
        <xdr:cNvSpPr>
          <a:spLocks noChangeShapeType="1"/>
        </xdr:cNvSpPr>
      </xdr:nvSpPr>
      <xdr:spPr bwMode="auto">
        <a:xfrm flipV="1">
          <a:off x="4953000" y="3009900"/>
          <a:ext cx="295275" cy="0"/>
        </a:xfrm>
        <a:prstGeom prst="lin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3</xdr:row>
      <xdr:rowOff>9525</xdr:rowOff>
    </xdr:from>
    <xdr:to>
      <xdr:col>3</xdr:col>
      <xdr:colOff>0</xdr:colOff>
      <xdr:row>5</xdr:row>
      <xdr:rowOff>0</xdr:rowOff>
    </xdr:to>
    <xdr:sp macro="" textlink="">
      <xdr:nvSpPr>
        <xdr:cNvPr id="2" name="Line 1"/>
        <xdr:cNvSpPr>
          <a:spLocks noChangeShapeType="1"/>
        </xdr:cNvSpPr>
      </xdr:nvSpPr>
      <xdr:spPr bwMode="auto">
        <a:xfrm>
          <a:off x="9525" y="1009650"/>
          <a:ext cx="1095375" cy="657225"/>
        </a:xfrm>
        <a:prstGeom prst="line">
          <a:avLst/>
        </a:prstGeom>
        <a:noFill/>
        <a:ln w="9525">
          <a:solidFill>
            <a:srgbClr val="000000"/>
          </a:solidFill>
          <a:round/>
          <a:headEnd/>
          <a:tailEnd/>
        </a:ln>
      </xdr:spPr>
    </xdr:sp>
    <xdr:clientData/>
  </xdr:twoCellAnchor>
  <xdr:twoCellAnchor>
    <xdr:from>
      <xdr:col>9</xdr:col>
      <xdr:colOff>0</xdr:colOff>
      <xdr:row>3</xdr:row>
      <xdr:rowOff>9525</xdr:rowOff>
    </xdr:from>
    <xdr:to>
      <xdr:col>11</xdr:col>
      <xdr:colOff>0</xdr:colOff>
      <xdr:row>5</xdr:row>
      <xdr:rowOff>0</xdr:rowOff>
    </xdr:to>
    <xdr:sp macro="" textlink="">
      <xdr:nvSpPr>
        <xdr:cNvPr id="3" name="Line 2"/>
        <xdr:cNvSpPr>
          <a:spLocks noChangeShapeType="1"/>
        </xdr:cNvSpPr>
      </xdr:nvSpPr>
      <xdr:spPr bwMode="auto">
        <a:xfrm>
          <a:off x="4648200" y="1009650"/>
          <a:ext cx="1181100" cy="657225"/>
        </a:xfrm>
        <a:prstGeom prst="line">
          <a:avLst/>
        </a:prstGeom>
        <a:noFill/>
        <a:ln w="9525">
          <a:solidFill>
            <a:srgbClr val="000000"/>
          </a:solidFill>
          <a:round/>
          <a:headEnd/>
          <a:tailEnd/>
        </a:ln>
      </xdr:spPr>
    </xdr:sp>
    <xdr:clientData/>
  </xdr:twoCellAnchor>
  <xdr:twoCellAnchor>
    <xdr:from>
      <xdr:col>0</xdr:col>
      <xdr:colOff>0</xdr:colOff>
      <xdr:row>17</xdr:row>
      <xdr:rowOff>0</xdr:rowOff>
    </xdr:from>
    <xdr:to>
      <xdr:col>3</xdr:col>
      <xdr:colOff>0</xdr:colOff>
      <xdr:row>19</xdr:row>
      <xdr:rowOff>0</xdr:rowOff>
    </xdr:to>
    <xdr:sp macro="" textlink="">
      <xdr:nvSpPr>
        <xdr:cNvPr id="4" name="Line 3"/>
        <xdr:cNvSpPr>
          <a:spLocks noChangeShapeType="1"/>
        </xdr:cNvSpPr>
      </xdr:nvSpPr>
      <xdr:spPr bwMode="auto">
        <a:xfrm>
          <a:off x="0" y="5667375"/>
          <a:ext cx="1104900" cy="666750"/>
        </a:xfrm>
        <a:prstGeom prst="line">
          <a:avLst/>
        </a:prstGeom>
        <a:noFill/>
        <a:ln w="9525">
          <a:solidFill>
            <a:srgbClr val="000000"/>
          </a:solidFill>
          <a:round/>
          <a:headEnd/>
          <a:tailEnd/>
        </a:ln>
      </xdr:spPr>
    </xdr:sp>
    <xdr:clientData/>
  </xdr:twoCellAnchor>
  <xdr:twoCellAnchor>
    <xdr:from>
      <xdr:col>9</xdr:col>
      <xdr:colOff>304800</xdr:colOff>
      <xdr:row>5</xdr:row>
      <xdr:rowOff>19050</xdr:rowOff>
    </xdr:from>
    <xdr:to>
      <xdr:col>9</xdr:col>
      <xdr:colOff>304800</xdr:colOff>
      <xdr:row>13</xdr:row>
      <xdr:rowOff>19050</xdr:rowOff>
    </xdr:to>
    <xdr:sp macro="" textlink="">
      <xdr:nvSpPr>
        <xdr:cNvPr id="5" name="Line 4"/>
        <xdr:cNvSpPr>
          <a:spLocks noChangeShapeType="1"/>
        </xdr:cNvSpPr>
      </xdr:nvSpPr>
      <xdr:spPr bwMode="auto">
        <a:xfrm>
          <a:off x="4953000" y="1685925"/>
          <a:ext cx="0" cy="2667000"/>
        </a:xfrm>
        <a:prstGeom prst="line">
          <a:avLst/>
        </a:prstGeom>
        <a:noFill/>
        <a:ln w="9525">
          <a:solidFill>
            <a:srgbClr val="000000"/>
          </a:solidFill>
          <a:round/>
          <a:headEnd/>
          <a:tailEnd/>
        </a:ln>
      </xdr:spPr>
    </xdr:sp>
    <xdr:clientData/>
  </xdr:twoCellAnchor>
  <xdr:twoCellAnchor>
    <xdr:from>
      <xdr:col>9</xdr:col>
      <xdr:colOff>304800</xdr:colOff>
      <xdr:row>9</xdr:row>
      <xdr:rowOff>9525</xdr:rowOff>
    </xdr:from>
    <xdr:to>
      <xdr:col>10</xdr:col>
      <xdr:colOff>9525</xdr:colOff>
      <xdr:row>9</xdr:row>
      <xdr:rowOff>9525</xdr:rowOff>
    </xdr:to>
    <xdr:sp macro="" textlink="">
      <xdr:nvSpPr>
        <xdr:cNvPr id="6" name="Line 5"/>
        <xdr:cNvSpPr>
          <a:spLocks noChangeShapeType="1"/>
        </xdr:cNvSpPr>
      </xdr:nvSpPr>
      <xdr:spPr bwMode="auto">
        <a:xfrm flipV="1">
          <a:off x="4953000" y="3009900"/>
          <a:ext cx="295275" cy="0"/>
        </a:xfrm>
        <a:prstGeom prst="line">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3</xdr:row>
      <xdr:rowOff>9525</xdr:rowOff>
    </xdr:from>
    <xdr:to>
      <xdr:col>3</xdr:col>
      <xdr:colOff>0</xdr:colOff>
      <xdr:row>5</xdr:row>
      <xdr:rowOff>0</xdr:rowOff>
    </xdr:to>
    <xdr:sp macro="" textlink="">
      <xdr:nvSpPr>
        <xdr:cNvPr id="2" name="Line 1"/>
        <xdr:cNvSpPr>
          <a:spLocks noChangeShapeType="1"/>
        </xdr:cNvSpPr>
      </xdr:nvSpPr>
      <xdr:spPr bwMode="auto">
        <a:xfrm>
          <a:off x="9525" y="1009650"/>
          <a:ext cx="1095375" cy="657225"/>
        </a:xfrm>
        <a:prstGeom prst="line">
          <a:avLst/>
        </a:prstGeom>
        <a:noFill/>
        <a:ln w="9525">
          <a:solidFill>
            <a:srgbClr val="000000"/>
          </a:solidFill>
          <a:round/>
          <a:headEnd/>
          <a:tailEnd/>
        </a:ln>
      </xdr:spPr>
    </xdr:sp>
    <xdr:clientData/>
  </xdr:twoCellAnchor>
  <xdr:twoCellAnchor>
    <xdr:from>
      <xdr:col>9</xdr:col>
      <xdr:colOff>0</xdr:colOff>
      <xdr:row>3</xdr:row>
      <xdr:rowOff>9525</xdr:rowOff>
    </xdr:from>
    <xdr:to>
      <xdr:col>11</xdr:col>
      <xdr:colOff>0</xdr:colOff>
      <xdr:row>5</xdr:row>
      <xdr:rowOff>0</xdr:rowOff>
    </xdr:to>
    <xdr:sp macro="" textlink="">
      <xdr:nvSpPr>
        <xdr:cNvPr id="3" name="Line 2"/>
        <xdr:cNvSpPr>
          <a:spLocks noChangeShapeType="1"/>
        </xdr:cNvSpPr>
      </xdr:nvSpPr>
      <xdr:spPr bwMode="auto">
        <a:xfrm>
          <a:off x="4648200" y="1009650"/>
          <a:ext cx="1181100" cy="657225"/>
        </a:xfrm>
        <a:prstGeom prst="line">
          <a:avLst/>
        </a:prstGeom>
        <a:noFill/>
        <a:ln w="9525">
          <a:solidFill>
            <a:srgbClr val="000000"/>
          </a:solidFill>
          <a:round/>
          <a:headEnd/>
          <a:tailEnd/>
        </a:ln>
      </xdr:spPr>
    </xdr:sp>
    <xdr:clientData/>
  </xdr:twoCellAnchor>
  <xdr:twoCellAnchor>
    <xdr:from>
      <xdr:col>0</xdr:col>
      <xdr:colOff>0</xdr:colOff>
      <xdr:row>17</xdr:row>
      <xdr:rowOff>0</xdr:rowOff>
    </xdr:from>
    <xdr:to>
      <xdr:col>3</xdr:col>
      <xdr:colOff>0</xdr:colOff>
      <xdr:row>19</xdr:row>
      <xdr:rowOff>0</xdr:rowOff>
    </xdr:to>
    <xdr:sp macro="" textlink="">
      <xdr:nvSpPr>
        <xdr:cNvPr id="4" name="Line 3"/>
        <xdr:cNvSpPr>
          <a:spLocks noChangeShapeType="1"/>
        </xdr:cNvSpPr>
      </xdr:nvSpPr>
      <xdr:spPr bwMode="auto">
        <a:xfrm>
          <a:off x="0" y="5667375"/>
          <a:ext cx="1104900" cy="666750"/>
        </a:xfrm>
        <a:prstGeom prst="line">
          <a:avLst/>
        </a:prstGeom>
        <a:noFill/>
        <a:ln w="9525">
          <a:solidFill>
            <a:srgbClr val="000000"/>
          </a:solidFill>
          <a:round/>
          <a:headEnd/>
          <a:tailEnd/>
        </a:ln>
      </xdr:spPr>
    </xdr:sp>
    <xdr:clientData/>
  </xdr:twoCellAnchor>
  <xdr:twoCellAnchor>
    <xdr:from>
      <xdr:col>9</xdr:col>
      <xdr:colOff>304800</xdr:colOff>
      <xdr:row>5</xdr:row>
      <xdr:rowOff>19050</xdr:rowOff>
    </xdr:from>
    <xdr:to>
      <xdr:col>9</xdr:col>
      <xdr:colOff>304800</xdr:colOff>
      <xdr:row>13</xdr:row>
      <xdr:rowOff>19050</xdr:rowOff>
    </xdr:to>
    <xdr:sp macro="" textlink="">
      <xdr:nvSpPr>
        <xdr:cNvPr id="5" name="Line 4"/>
        <xdr:cNvSpPr>
          <a:spLocks noChangeShapeType="1"/>
        </xdr:cNvSpPr>
      </xdr:nvSpPr>
      <xdr:spPr bwMode="auto">
        <a:xfrm>
          <a:off x="4953000" y="1685925"/>
          <a:ext cx="0" cy="2667000"/>
        </a:xfrm>
        <a:prstGeom prst="line">
          <a:avLst/>
        </a:prstGeom>
        <a:noFill/>
        <a:ln w="9525">
          <a:solidFill>
            <a:srgbClr val="000000"/>
          </a:solidFill>
          <a:round/>
          <a:headEnd/>
          <a:tailEnd/>
        </a:ln>
      </xdr:spPr>
    </xdr:sp>
    <xdr:clientData/>
  </xdr:twoCellAnchor>
  <xdr:twoCellAnchor>
    <xdr:from>
      <xdr:col>9</xdr:col>
      <xdr:colOff>304800</xdr:colOff>
      <xdr:row>9</xdr:row>
      <xdr:rowOff>9525</xdr:rowOff>
    </xdr:from>
    <xdr:to>
      <xdr:col>10</xdr:col>
      <xdr:colOff>9525</xdr:colOff>
      <xdr:row>9</xdr:row>
      <xdr:rowOff>9525</xdr:rowOff>
    </xdr:to>
    <xdr:sp macro="" textlink="">
      <xdr:nvSpPr>
        <xdr:cNvPr id="6" name="Line 5"/>
        <xdr:cNvSpPr>
          <a:spLocks noChangeShapeType="1"/>
        </xdr:cNvSpPr>
      </xdr:nvSpPr>
      <xdr:spPr bwMode="auto">
        <a:xfrm flipV="1">
          <a:off x="4953000" y="3009900"/>
          <a:ext cx="295275" cy="0"/>
        </a:xfrm>
        <a:prstGeom prst="line">
          <a:avLst/>
        </a:prstGeom>
        <a:no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3</xdr:row>
      <xdr:rowOff>9525</xdr:rowOff>
    </xdr:from>
    <xdr:to>
      <xdr:col>3</xdr:col>
      <xdr:colOff>0</xdr:colOff>
      <xdr:row>5</xdr:row>
      <xdr:rowOff>0</xdr:rowOff>
    </xdr:to>
    <xdr:sp macro="" textlink="">
      <xdr:nvSpPr>
        <xdr:cNvPr id="2" name="Line 1"/>
        <xdr:cNvSpPr>
          <a:spLocks noChangeShapeType="1"/>
        </xdr:cNvSpPr>
      </xdr:nvSpPr>
      <xdr:spPr bwMode="auto">
        <a:xfrm>
          <a:off x="9525" y="1009650"/>
          <a:ext cx="1095375" cy="657225"/>
        </a:xfrm>
        <a:prstGeom prst="line">
          <a:avLst/>
        </a:prstGeom>
        <a:noFill/>
        <a:ln w="9525">
          <a:solidFill>
            <a:srgbClr val="000000"/>
          </a:solidFill>
          <a:round/>
          <a:headEnd/>
          <a:tailEnd/>
        </a:ln>
      </xdr:spPr>
    </xdr:sp>
    <xdr:clientData/>
  </xdr:twoCellAnchor>
  <xdr:twoCellAnchor>
    <xdr:from>
      <xdr:col>9</xdr:col>
      <xdr:colOff>0</xdr:colOff>
      <xdr:row>3</xdr:row>
      <xdr:rowOff>9525</xdr:rowOff>
    </xdr:from>
    <xdr:to>
      <xdr:col>11</xdr:col>
      <xdr:colOff>0</xdr:colOff>
      <xdr:row>5</xdr:row>
      <xdr:rowOff>0</xdr:rowOff>
    </xdr:to>
    <xdr:sp macro="" textlink="">
      <xdr:nvSpPr>
        <xdr:cNvPr id="3" name="Line 2"/>
        <xdr:cNvSpPr>
          <a:spLocks noChangeShapeType="1"/>
        </xdr:cNvSpPr>
      </xdr:nvSpPr>
      <xdr:spPr bwMode="auto">
        <a:xfrm>
          <a:off x="4648200" y="1009650"/>
          <a:ext cx="1181100" cy="657225"/>
        </a:xfrm>
        <a:prstGeom prst="line">
          <a:avLst/>
        </a:prstGeom>
        <a:noFill/>
        <a:ln w="9525">
          <a:solidFill>
            <a:srgbClr val="000000"/>
          </a:solidFill>
          <a:round/>
          <a:headEnd/>
          <a:tailEnd/>
        </a:ln>
      </xdr:spPr>
    </xdr:sp>
    <xdr:clientData/>
  </xdr:twoCellAnchor>
  <xdr:twoCellAnchor>
    <xdr:from>
      <xdr:col>0</xdr:col>
      <xdr:colOff>0</xdr:colOff>
      <xdr:row>17</xdr:row>
      <xdr:rowOff>0</xdr:rowOff>
    </xdr:from>
    <xdr:to>
      <xdr:col>3</xdr:col>
      <xdr:colOff>0</xdr:colOff>
      <xdr:row>19</xdr:row>
      <xdr:rowOff>0</xdr:rowOff>
    </xdr:to>
    <xdr:sp macro="" textlink="">
      <xdr:nvSpPr>
        <xdr:cNvPr id="4" name="Line 3"/>
        <xdr:cNvSpPr>
          <a:spLocks noChangeShapeType="1"/>
        </xdr:cNvSpPr>
      </xdr:nvSpPr>
      <xdr:spPr bwMode="auto">
        <a:xfrm>
          <a:off x="0" y="5667375"/>
          <a:ext cx="1104900" cy="666750"/>
        </a:xfrm>
        <a:prstGeom prst="line">
          <a:avLst/>
        </a:prstGeom>
        <a:noFill/>
        <a:ln w="9525">
          <a:solidFill>
            <a:srgbClr val="000000"/>
          </a:solidFill>
          <a:round/>
          <a:headEnd/>
          <a:tailEnd/>
        </a:ln>
      </xdr:spPr>
    </xdr:sp>
    <xdr:clientData/>
  </xdr:twoCellAnchor>
  <xdr:twoCellAnchor>
    <xdr:from>
      <xdr:col>9</xdr:col>
      <xdr:colOff>304800</xdr:colOff>
      <xdr:row>5</xdr:row>
      <xdr:rowOff>19050</xdr:rowOff>
    </xdr:from>
    <xdr:to>
      <xdr:col>9</xdr:col>
      <xdr:colOff>304800</xdr:colOff>
      <xdr:row>13</xdr:row>
      <xdr:rowOff>19050</xdr:rowOff>
    </xdr:to>
    <xdr:sp macro="" textlink="">
      <xdr:nvSpPr>
        <xdr:cNvPr id="5" name="Line 4"/>
        <xdr:cNvSpPr>
          <a:spLocks noChangeShapeType="1"/>
        </xdr:cNvSpPr>
      </xdr:nvSpPr>
      <xdr:spPr bwMode="auto">
        <a:xfrm>
          <a:off x="4953000" y="1685925"/>
          <a:ext cx="0" cy="2667000"/>
        </a:xfrm>
        <a:prstGeom prst="line">
          <a:avLst/>
        </a:prstGeom>
        <a:noFill/>
        <a:ln w="9525">
          <a:solidFill>
            <a:srgbClr val="000000"/>
          </a:solidFill>
          <a:round/>
          <a:headEnd/>
          <a:tailEnd/>
        </a:ln>
      </xdr:spPr>
    </xdr:sp>
    <xdr:clientData/>
  </xdr:twoCellAnchor>
  <xdr:twoCellAnchor>
    <xdr:from>
      <xdr:col>9</xdr:col>
      <xdr:colOff>304800</xdr:colOff>
      <xdr:row>9</xdr:row>
      <xdr:rowOff>9525</xdr:rowOff>
    </xdr:from>
    <xdr:to>
      <xdr:col>10</xdr:col>
      <xdr:colOff>9525</xdr:colOff>
      <xdr:row>9</xdr:row>
      <xdr:rowOff>9525</xdr:rowOff>
    </xdr:to>
    <xdr:sp macro="" textlink="">
      <xdr:nvSpPr>
        <xdr:cNvPr id="6" name="Line 5"/>
        <xdr:cNvSpPr>
          <a:spLocks noChangeShapeType="1"/>
        </xdr:cNvSpPr>
      </xdr:nvSpPr>
      <xdr:spPr bwMode="auto">
        <a:xfrm flipV="1">
          <a:off x="4953000" y="3009900"/>
          <a:ext cx="295275" cy="0"/>
        </a:xfrm>
        <a:prstGeom prst="line">
          <a:avLst/>
        </a:prstGeom>
        <a:noFill/>
        <a:ln w="9525">
          <a:solidFill>
            <a:srgbClr val="0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xdr:colOff>
      <xdr:row>3</xdr:row>
      <xdr:rowOff>9525</xdr:rowOff>
    </xdr:from>
    <xdr:to>
      <xdr:col>3</xdr:col>
      <xdr:colOff>0</xdr:colOff>
      <xdr:row>5</xdr:row>
      <xdr:rowOff>0</xdr:rowOff>
    </xdr:to>
    <xdr:sp macro="" textlink="">
      <xdr:nvSpPr>
        <xdr:cNvPr id="2" name="Line 1"/>
        <xdr:cNvSpPr>
          <a:spLocks noChangeShapeType="1"/>
        </xdr:cNvSpPr>
      </xdr:nvSpPr>
      <xdr:spPr bwMode="auto">
        <a:xfrm>
          <a:off x="9525" y="1009650"/>
          <a:ext cx="1095375" cy="657225"/>
        </a:xfrm>
        <a:prstGeom prst="line">
          <a:avLst/>
        </a:prstGeom>
        <a:noFill/>
        <a:ln w="9525">
          <a:solidFill>
            <a:srgbClr val="000000"/>
          </a:solidFill>
          <a:round/>
          <a:headEnd/>
          <a:tailEnd/>
        </a:ln>
      </xdr:spPr>
    </xdr:sp>
    <xdr:clientData/>
  </xdr:twoCellAnchor>
  <xdr:twoCellAnchor>
    <xdr:from>
      <xdr:col>9</xdr:col>
      <xdr:colOff>0</xdr:colOff>
      <xdr:row>3</xdr:row>
      <xdr:rowOff>9525</xdr:rowOff>
    </xdr:from>
    <xdr:to>
      <xdr:col>11</xdr:col>
      <xdr:colOff>0</xdr:colOff>
      <xdr:row>5</xdr:row>
      <xdr:rowOff>0</xdr:rowOff>
    </xdr:to>
    <xdr:sp macro="" textlink="">
      <xdr:nvSpPr>
        <xdr:cNvPr id="3" name="Line 2"/>
        <xdr:cNvSpPr>
          <a:spLocks noChangeShapeType="1"/>
        </xdr:cNvSpPr>
      </xdr:nvSpPr>
      <xdr:spPr bwMode="auto">
        <a:xfrm>
          <a:off x="4648200" y="1009650"/>
          <a:ext cx="1181100" cy="657225"/>
        </a:xfrm>
        <a:prstGeom prst="line">
          <a:avLst/>
        </a:prstGeom>
        <a:noFill/>
        <a:ln w="9525">
          <a:solidFill>
            <a:srgbClr val="000000"/>
          </a:solidFill>
          <a:round/>
          <a:headEnd/>
          <a:tailEnd/>
        </a:ln>
      </xdr:spPr>
    </xdr:sp>
    <xdr:clientData/>
  </xdr:twoCellAnchor>
  <xdr:twoCellAnchor>
    <xdr:from>
      <xdr:col>0</xdr:col>
      <xdr:colOff>0</xdr:colOff>
      <xdr:row>17</xdr:row>
      <xdr:rowOff>0</xdr:rowOff>
    </xdr:from>
    <xdr:to>
      <xdr:col>3</xdr:col>
      <xdr:colOff>0</xdr:colOff>
      <xdr:row>19</xdr:row>
      <xdr:rowOff>0</xdr:rowOff>
    </xdr:to>
    <xdr:sp macro="" textlink="">
      <xdr:nvSpPr>
        <xdr:cNvPr id="4" name="Line 3"/>
        <xdr:cNvSpPr>
          <a:spLocks noChangeShapeType="1"/>
        </xdr:cNvSpPr>
      </xdr:nvSpPr>
      <xdr:spPr bwMode="auto">
        <a:xfrm>
          <a:off x="0" y="5667375"/>
          <a:ext cx="1104900" cy="666750"/>
        </a:xfrm>
        <a:prstGeom prst="line">
          <a:avLst/>
        </a:prstGeom>
        <a:noFill/>
        <a:ln w="9525">
          <a:solidFill>
            <a:srgbClr val="000000"/>
          </a:solidFill>
          <a:round/>
          <a:headEnd/>
          <a:tailEnd/>
        </a:ln>
      </xdr:spPr>
    </xdr:sp>
    <xdr:clientData/>
  </xdr:twoCellAnchor>
  <xdr:twoCellAnchor>
    <xdr:from>
      <xdr:col>9</xdr:col>
      <xdr:colOff>304800</xdr:colOff>
      <xdr:row>5</xdr:row>
      <xdr:rowOff>19050</xdr:rowOff>
    </xdr:from>
    <xdr:to>
      <xdr:col>9</xdr:col>
      <xdr:colOff>304800</xdr:colOff>
      <xdr:row>13</xdr:row>
      <xdr:rowOff>19050</xdr:rowOff>
    </xdr:to>
    <xdr:sp macro="" textlink="">
      <xdr:nvSpPr>
        <xdr:cNvPr id="5" name="Line 4"/>
        <xdr:cNvSpPr>
          <a:spLocks noChangeShapeType="1"/>
        </xdr:cNvSpPr>
      </xdr:nvSpPr>
      <xdr:spPr bwMode="auto">
        <a:xfrm>
          <a:off x="4953000" y="1685925"/>
          <a:ext cx="0" cy="2667000"/>
        </a:xfrm>
        <a:prstGeom prst="line">
          <a:avLst/>
        </a:prstGeom>
        <a:noFill/>
        <a:ln w="9525">
          <a:solidFill>
            <a:srgbClr val="000000"/>
          </a:solidFill>
          <a:round/>
          <a:headEnd/>
          <a:tailEnd/>
        </a:ln>
      </xdr:spPr>
    </xdr:sp>
    <xdr:clientData/>
  </xdr:twoCellAnchor>
  <xdr:twoCellAnchor>
    <xdr:from>
      <xdr:col>9</xdr:col>
      <xdr:colOff>304800</xdr:colOff>
      <xdr:row>9</xdr:row>
      <xdr:rowOff>9525</xdr:rowOff>
    </xdr:from>
    <xdr:to>
      <xdr:col>10</xdr:col>
      <xdr:colOff>9525</xdr:colOff>
      <xdr:row>9</xdr:row>
      <xdr:rowOff>9525</xdr:rowOff>
    </xdr:to>
    <xdr:sp macro="" textlink="">
      <xdr:nvSpPr>
        <xdr:cNvPr id="6" name="Line 5"/>
        <xdr:cNvSpPr>
          <a:spLocks noChangeShapeType="1"/>
        </xdr:cNvSpPr>
      </xdr:nvSpPr>
      <xdr:spPr bwMode="auto">
        <a:xfrm flipV="1">
          <a:off x="4953000" y="3009900"/>
          <a:ext cx="295275" cy="0"/>
        </a:xfrm>
        <a:prstGeom prst="line">
          <a:avLst/>
        </a:prstGeom>
        <a:noFill/>
        <a:ln w="9525">
          <a:solidFill>
            <a:srgbClr val="000000"/>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xdr:colOff>
      <xdr:row>3</xdr:row>
      <xdr:rowOff>9525</xdr:rowOff>
    </xdr:from>
    <xdr:to>
      <xdr:col>3</xdr:col>
      <xdr:colOff>0</xdr:colOff>
      <xdr:row>5</xdr:row>
      <xdr:rowOff>0</xdr:rowOff>
    </xdr:to>
    <xdr:sp macro="" textlink="">
      <xdr:nvSpPr>
        <xdr:cNvPr id="2" name="Line 1"/>
        <xdr:cNvSpPr>
          <a:spLocks noChangeShapeType="1"/>
        </xdr:cNvSpPr>
      </xdr:nvSpPr>
      <xdr:spPr bwMode="auto">
        <a:xfrm>
          <a:off x="9525" y="1009650"/>
          <a:ext cx="1095375" cy="657225"/>
        </a:xfrm>
        <a:prstGeom prst="line">
          <a:avLst/>
        </a:prstGeom>
        <a:noFill/>
        <a:ln w="9525">
          <a:solidFill>
            <a:srgbClr val="000000"/>
          </a:solidFill>
          <a:round/>
          <a:headEnd/>
          <a:tailEnd/>
        </a:ln>
      </xdr:spPr>
    </xdr:sp>
    <xdr:clientData/>
  </xdr:twoCellAnchor>
  <xdr:twoCellAnchor>
    <xdr:from>
      <xdr:col>9</xdr:col>
      <xdr:colOff>0</xdr:colOff>
      <xdr:row>3</xdr:row>
      <xdr:rowOff>9525</xdr:rowOff>
    </xdr:from>
    <xdr:to>
      <xdr:col>11</xdr:col>
      <xdr:colOff>0</xdr:colOff>
      <xdr:row>5</xdr:row>
      <xdr:rowOff>0</xdr:rowOff>
    </xdr:to>
    <xdr:sp macro="" textlink="">
      <xdr:nvSpPr>
        <xdr:cNvPr id="3" name="Line 2"/>
        <xdr:cNvSpPr>
          <a:spLocks noChangeShapeType="1"/>
        </xdr:cNvSpPr>
      </xdr:nvSpPr>
      <xdr:spPr bwMode="auto">
        <a:xfrm>
          <a:off x="4648200" y="1009650"/>
          <a:ext cx="1181100" cy="657225"/>
        </a:xfrm>
        <a:prstGeom prst="line">
          <a:avLst/>
        </a:prstGeom>
        <a:noFill/>
        <a:ln w="9525">
          <a:solidFill>
            <a:srgbClr val="000000"/>
          </a:solidFill>
          <a:round/>
          <a:headEnd/>
          <a:tailEnd/>
        </a:ln>
      </xdr:spPr>
    </xdr:sp>
    <xdr:clientData/>
  </xdr:twoCellAnchor>
  <xdr:twoCellAnchor>
    <xdr:from>
      <xdr:col>0</xdr:col>
      <xdr:colOff>0</xdr:colOff>
      <xdr:row>17</xdr:row>
      <xdr:rowOff>0</xdr:rowOff>
    </xdr:from>
    <xdr:to>
      <xdr:col>3</xdr:col>
      <xdr:colOff>0</xdr:colOff>
      <xdr:row>19</xdr:row>
      <xdr:rowOff>0</xdr:rowOff>
    </xdr:to>
    <xdr:sp macro="" textlink="">
      <xdr:nvSpPr>
        <xdr:cNvPr id="4" name="Line 3"/>
        <xdr:cNvSpPr>
          <a:spLocks noChangeShapeType="1"/>
        </xdr:cNvSpPr>
      </xdr:nvSpPr>
      <xdr:spPr bwMode="auto">
        <a:xfrm>
          <a:off x="0" y="5667375"/>
          <a:ext cx="1104900" cy="666750"/>
        </a:xfrm>
        <a:prstGeom prst="line">
          <a:avLst/>
        </a:prstGeom>
        <a:noFill/>
        <a:ln w="9525">
          <a:solidFill>
            <a:srgbClr val="000000"/>
          </a:solidFill>
          <a:round/>
          <a:headEnd/>
          <a:tailEnd/>
        </a:ln>
      </xdr:spPr>
    </xdr:sp>
    <xdr:clientData/>
  </xdr:twoCellAnchor>
  <xdr:twoCellAnchor>
    <xdr:from>
      <xdr:col>9</xdr:col>
      <xdr:colOff>304800</xdr:colOff>
      <xdr:row>5</xdr:row>
      <xdr:rowOff>19050</xdr:rowOff>
    </xdr:from>
    <xdr:to>
      <xdr:col>9</xdr:col>
      <xdr:colOff>304800</xdr:colOff>
      <xdr:row>13</xdr:row>
      <xdr:rowOff>19050</xdr:rowOff>
    </xdr:to>
    <xdr:sp macro="" textlink="">
      <xdr:nvSpPr>
        <xdr:cNvPr id="5" name="Line 4"/>
        <xdr:cNvSpPr>
          <a:spLocks noChangeShapeType="1"/>
        </xdr:cNvSpPr>
      </xdr:nvSpPr>
      <xdr:spPr bwMode="auto">
        <a:xfrm>
          <a:off x="4953000" y="1685925"/>
          <a:ext cx="0" cy="2667000"/>
        </a:xfrm>
        <a:prstGeom prst="line">
          <a:avLst/>
        </a:prstGeom>
        <a:noFill/>
        <a:ln w="9525">
          <a:solidFill>
            <a:srgbClr val="000000"/>
          </a:solidFill>
          <a:round/>
          <a:headEnd/>
          <a:tailEnd/>
        </a:ln>
      </xdr:spPr>
    </xdr:sp>
    <xdr:clientData/>
  </xdr:twoCellAnchor>
  <xdr:twoCellAnchor>
    <xdr:from>
      <xdr:col>9</xdr:col>
      <xdr:colOff>304800</xdr:colOff>
      <xdr:row>9</xdr:row>
      <xdr:rowOff>9525</xdr:rowOff>
    </xdr:from>
    <xdr:to>
      <xdr:col>10</xdr:col>
      <xdr:colOff>9525</xdr:colOff>
      <xdr:row>9</xdr:row>
      <xdr:rowOff>9525</xdr:rowOff>
    </xdr:to>
    <xdr:sp macro="" textlink="">
      <xdr:nvSpPr>
        <xdr:cNvPr id="6" name="Line 5"/>
        <xdr:cNvSpPr>
          <a:spLocks noChangeShapeType="1"/>
        </xdr:cNvSpPr>
      </xdr:nvSpPr>
      <xdr:spPr bwMode="auto">
        <a:xfrm flipV="1">
          <a:off x="4953000" y="3009900"/>
          <a:ext cx="295275" cy="0"/>
        </a:xfrm>
        <a:prstGeom prst="line">
          <a:avLst/>
        </a:prstGeom>
        <a:noFill/>
        <a:ln w="9525">
          <a:solidFill>
            <a:srgbClr val="000000"/>
          </a:solidFill>
          <a:round/>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9525</xdr:colOff>
      <xdr:row>3</xdr:row>
      <xdr:rowOff>9525</xdr:rowOff>
    </xdr:from>
    <xdr:to>
      <xdr:col>3</xdr:col>
      <xdr:colOff>0</xdr:colOff>
      <xdr:row>5</xdr:row>
      <xdr:rowOff>0</xdr:rowOff>
    </xdr:to>
    <xdr:sp macro="" textlink="">
      <xdr:nvSpPr>
        <xdr:cNvPr id="2" name="Line 1"/>
        <xdr:cNvSpPr>
          <a:spLocks noChangeShapeType="1"/>
        </xdr:cNvSpPr>
      </xdr:nvSpPr>
      <xdr:spPr bwMode="auto">
        <a:xfrm>
          <a:off x="9525" y="1009650"/>
          <a:ext cx="1095375" cy="657225"/>
        </a:xfrm>
        <a:prstGeom prst="line">
          <a:avLst/>
        </a:prstGeom>
        <a:noFill/>
        <a:ln w="9525">
          <a:solidFill>
            <a:srgbClr val="000000"/>
          </a:solidFill>
          <a:round/>
          <a:headEnd/>
          <a:tailEnd/>
        </a:ln>
      </xdr:spPr>
    </xdr:sp>
    <xdr:clientData/>
  </xdr:twoCellAnchor>
  <xdr:twoCellAnchor>
    <xdr:from>
      <xdr:col>9</xdr:col>
      <xdr:colOff>0</xdr:colOff>
      <xdr:row>3</xdr:row>
      <xdr:rowOff>9525</xdr:rowOff>
    </xdr:from>
    <xdr:to>
      <xdr:col>11</xdr:col>
      <xdr:colOff>0</xdr:colOff>
      <xdr:row>5</xdr:row>
      <xdr:rowOff>0</xdr:rowOff>
    </xdr:to>
    <xdr:sp macro="" textlink="">
      <xdr:nvSpPr>
        <xdr:cNvPr id="3" name="Line 2"/>
        <xdr:cNvSpPr>
          <a:spLocks noChangeShapeType="1"/>
        </xdr:cNvSpPr>
      </xdr:nvSpPr>
      <xdr:spPr bwMode="auto">
        <a:xfrm>
          <a:off x="4648200" y="1009650"/>
          <a:ext cx="1181100" cy="657225"/>
        </a:xfrm>
        <a:prstGeom prst="line">
          <a:avLst/>
        </a:prstGeom>
        <a:noFill/>
        <a:ln w="9525">
          <a:solidFill>
            <a:srgbClr val="000000"/>
          </a:solidFill>
          <a:round/>
          <a:headEnd/>
          <a:tailEnd/>
        </a:ln>
      </xdr:spPr>
    </xdr:sp>
    <xdr:clientData/>
  </xdr:twoCellAnchor>
  <xdr:twoCellAnchor>
    <xdr:from>
      <xdr:col>0</xdr:col>
      <xdr:colOff>0</xdr:colOff>
      <xdr:row>17</xdr:row>
      <xdr:rowOff>0</xdr:rowOff>
    </xdr:from>
    <xdr:to>
      <xdr:col>3</xdr:col>
      <xdr:colOff>0</xdr:colOff>
      <xdr:row>19</xdr:row>
      <xdr:rowOff>0</xdr:rowOff>
    </xdr:to>
    <xdr:sp macro="" textlink="">
      <xdr:nvSpPr>
        <xdr:cNvPr id="4" name="Line 3"/>
        <xdr:cNvSpPr>
          <a:spLocks noChangeShapeType="1"/>
        </xdr:cNvSpPr>
      </xdr:nvSpPr>
      <xdr:spPr bwMode="auto">
        <a:xfrm>
          <a:off x="0" y="5667375"/>
          <a:ext cx="1104900" cy="666750"/>
        </a:xfrm>
        <a:prstGeom prst="line">
          <a:avLst/>
        </a:prstGeom>
        <a:noFill/>
        <a:ln w="9525">
          <a:solidFill>
            <a:srgbClr val="000000"/>
          </a:solidFill>
          <a:round/>
          <a:headEnd/>
          <a:tailEnd/>
        </a:ln>
      </xdr:spPr>
    </xdr:sp>
    <xdr:clientData/>
  </xdr:twoCellAnchor>
  <xdr:twoCellAnchor>
    <xdr:from>
      <xdr:col>9</xdr:col>
      <xdr:colOff>304800</xdr:colOff>
      <xdr:row>5</xdr:row>
      <xdr:rowOff>19050</xdr:rowOff>
    </xdr:from>
    <xdr:to>
      <xdr:col>9</xdr:col>
      <xdr:colOff>304800</xdr:colOff>
      <xdr:row>13</xdr:row>
      <xdr:rowOff>19050</xdr:rowOff>
    </xdr:to>
    <xdr:sp macro="" textlink="">
      <xdr:nvSpPr>
        <xdr:cNvPr id="5" name="Line 4"/>
        <xdr:cNvSpPr>
          <a:spLocks noChangeShapeType="1"/>
        </xdr:cNvSpPr>
      </xdr:nvSpPr>
      <xdr:spPr bwMode="auto">
        <a:xfrm>
          <a:off x="4953000" y="1685925"/>
          <a:ext cx="0" cy="2667000"/>
        </a:xfrm>
        <a:prstGeom prst="line">
          <a:avLst/>
        </a:prstGeom>
        <a:noFill/>
        <a:ln w="9525">
          <a:solidFill>
            <a:srgbClr val="000000"/>
          </a:solidFill>
          <a:round/>
          <a:headEnd/>
          <a:tailEnd/>
        </a:ln>
      </xdr:spPr>
    </xdr:sp>
    <xdr:clientData/>
  </xdr:twoCellAnchor>
  <xdr:twoCellAnchor>
    <xdr:from>
      <xdr:col>9</xdr:col>
      <xdr:colOff>304800</xdr:colOff>
      <xdr:row>9</xdr:row>
      <xdr:rowOff>9525</xdr:rowOff>
    </xdr:from>
    <xdr:to>
      <xdr:col>10</xdr:col>
      <xdr:colOff>9525</xdr:colOff>
      <xdr:row>9</xdr:row>
      <xdr:rowOff>9525</xdr:rowOff>
    </xdr:to>
    <xdr:sp macro="" textlink="">
      <xdr:nvSpPr>
        <xdr:cNvPr id="6" name="Line 5"/>
        <xdr:cNvSpPr>
          <a:spLocks noChangeShapeType="1"/>
        </xdr:cNvSpPr>
      </xdr:nvSpPr>
      <xdr:spPr bwMode="auto">
        <a:xfrm flipV="1">
          <a:off x="4953000" y="3009900"/>
          <a:ext cx="295275" cy="0"/>
        </a:xfrm>
        <a:prstGeom prst="line">
          <a:avLst/>
        </a:prstGeom>
        <a:noFill/>
        <a:ln w="9525">
          <a:solidFill>
            <a:srgbClr val="000000"/>
          </a:solidFill>
          <a:round/>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9525</xdr:colOff>
      <xdr:row>3</xdr:row>
      <xdr:rowOff>9525</xdr:rowOff>
    </xdr:from>
    <xdr:to>
      <xdr:col>3</xdr:col>
      <xdr:colOff>0</xdr:colOff>
      <xdr:row>5</xdr:row>
      <xdr:rowOff>0</xdr:rowOff>
    </xdr:to>
    <xdr:sp macro="" textlink="">
      <xdr:nvSpPr>
        <xdr:cNvPr id="2" name="Line 3"/>
        <xdr:cNvSpPr>
          <a:spLocks noChangeShapeType="1"/>
        </xdr:cNvSpPr>
      </xdr:nvSpPr>
      <xdr:spPr bwMode="auto">
        <a:xfrm>
          <a:off x="9525" y="1009650"/>
          <a:ext cx="1095375" cy="657225"/>
        </a:xfrm>
        <a:prstGeom prst="line">
          <a:avLst/>
        </a:prstGeom>
        <a:noFill/>
        <a:ln w="9525">
          <a:solidFill>
            <a:srgbClr val="000000"/>
          </a:solidFill>
          <a:round/>
          <a:headEnd/>
          <a:tailEnd/>
        </a:ln>
      </xdr:spPr>
    </xdr:sp>
    <xdr:clientData/>
  </xdr:twoCellAnchor>
  <xdr:twoCellAnchor>
    <xdr:from>
      <xdr:col>9</xdr:col>
      <xdr:colOff>0</xdr:colOff>
      <xdr:row>3</xdr:row>
      <xdr:rowOff>9525</xdr:rowOff>
    </xdr:from>
    <xdr:to>
      <xdr:col>11</xdr:col>
      <xdr:colOff>0</xdr:colOff>
      <xdr:row>5</xdr:row>
      <xdr:rowOff>0</xdr:rowOff>
    </xdr:to>
    <xdr:sp macro="" textlink="">
      <xdr:nvSpPr>
        <xdr:cNvPr id="3" name="Line 4"/>
        <xdr:cNvSpPr>
          <a:spLocks noChangeShapeType="1"/>
        </xdr:cNvSpPr>
      </xdr:nvSpPr>
      <xdr:spPr bwMode="auto">
        <a:xfrm>
          <a:off x="4648200" y="1009650"/>
          <a:ext cx="1181100" cy="657225"/>
        </a:xfrm>
        <a:prstGeom prst="line">
          <a:avLst/>
        </a:prstGeom>
        <a:noFill/>
        <a:ln w="9525">
          <a:solidFill>
            <a:srgbClr val="000000"/>
          </a:solidFill>
          <a:round/>
          <a:headEnd/>
          <a:tailEnd/>
        </a:ln>
      </xdr:spPr>
    </xdr:sp>
    <xdr:clientData/>
  </xdr:twoCellAnchor>
  <xdr:twoCellAnchor>
    <xdr:from>
      <xdr:col>0</xdr:col>
      <xdr:colOff>0</xdr:colOff>
      <xdr:row>17</xdr:row>
      <xdr:rowOff>0</xdr:rowOff>
    </xdr:from>
    <xdr:to>
      <xdr:col>3</xdr:col>
      <xdr:colOff>0</xdr:colOff>
      <xdr:row>19</xdr:row>
      <xdr:rowOff>0</xdr:rowOff>
    </xdr:to>
    <xdr:sp macro="" textlink="">
      <xdr:nvSpPr>
        <xdr:cNvPr id="4" name="Line 5"/>
        <xdr:cNvSpPr>
          <a:spLocks noChangeShapeType="1"/>
        </xdr:cNvSpPr>
      </xdr:nvSpPr>
      <xdr:spPr bwMode="auto">
        <a:xfrm>
          <a:off x="0" y="5667375"/>
          <a:ext cx="1104900" cy="666750"/>
        </a:xfrm>
        <a:prstGeom prst="line">
          <a:avLst/>
        </a:prstGeom>
        <a:noFill/>
        <a:ln w="9525">
          <a:solidFill>
            <a:srgbClr val="000000"/>
          </a:solidFill>
          <a:round/>
          <a:headEnd/>
          <a:tailEnd/>
        </a:ln>
      </xdr:spPr>
    </xdr:sp>
    <xdr:clientData/>
  </xdr:twoCellAnchor>
  <xdr:twoCellAnchor>
    <xdr:from>
      <xdr:col>9</xdr:col>
      <xdr:colOff>304800</xdr:colOff>
      <xdr:row>5</xdr:row>
      <xdr:rowOff>19050</xdr:rowOff>
    </xdr:from>
    <xdr:to>
      <xdr:col>9</xdr:col>
      <xdr:colOff>304800</xdr:colOff>
      <xdr:row>13</xdr:row>
      <xdr:rowOff>19050</xdr:rowOff>
    </xdr:to>
    <xdr:sp macro="" textlink="">
      <xdr:nvSpPr>
        <xdr:cNvPr id="5" name="Line 9"/>
        <xdr:cNvSpPr>
          <a:spLocks noChangeShapeType="1"/>
        </xdr:cNvSpPr>
      </xdr:nvSpPr>
      <xdr:spPr bwMode="auto">
        <a:xfrm>
          <a:off x="4953000" y="1685925"/>
          <a:ext cx="0" cy="2667000"/>
        </a:xfrm>
        <a:prstGeom prst="line">
          <a:avLst/>
        </a:prstGeom>
        <a:noFill/>
        <a:ln w="9525">
          <a:solidFill>
            <a:srgbClr val="000000"/>
          </a:solidFill>
          <a:round/>
          <a:headEnd/>
          <a:tailEnd/>
        </a:ln>
      </xdr:spPr>
    </xdr:sp>
    <xdr:clientData/>
  </xdr:twoCellAnchor>
  <xdr:twoCellAnchor>
    <xdr:from>
      <xdr:col>9</xdr:col>
      <xdr:colOff>304800</xdr:colOff>
      <xdr:row>9</xdr:row>
      <xdr:rowOff>9525</xdr:rowOff>
    </xdr:from>
    <xdr:to>
      <xdr:col>10</xdr:col>
      <xdr:colOff>9525</xdr:colOff>
      <xdr:row>9</xdr:row>
      <xdr:rowOff>9525</xdr:rowOff>
    </xdr:to>
    <xdr:sp macro="" textlink="">
      <xdr:nvSpPr>
        <xdr:cNvPr id="6" name="Line 10"/>
        <xdr:cNvSpPr>
          <a:spLocks noChangeShapeType="1"/>
        </xdr:cNvSpPr>
      </xdr:nvSpPr>
      <xdr:spPr bwMode="auto">
        <a:xfrm flipV="1">
          <a:off x="4953000" y="3009900"/>
          <a:ext cx="295275"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tabSelected="1" workbookViewId="0">
      <selection activeCell="B2" sqref="B2:D2"/>
    </sheetView>
  </sheetViews>
  <sheetFormatPr defaultColWidth="10.25" defaultRowHeight="12"/>
  <cols>
    <col min="1" max="1" width="10.25" style="3"/>
    <col min="2" max="2" width="10.25" style="3" bestFit="1" customWidth="1"/>
    <col min="3" max="3" width="10.375" style="3" bestFit="1" customWidth="1"/>
    <col min="4" max="4" width="11.25" style="3" bestFit="1" customWidth="1"/>
    <col min="5" max="5" width="21.625" style="7" customWidth="1"/>
    <col min="6" max="6" width="11.875" style="3" customWidth="1"/>
    <col min="7" max="7" width="9" style="3"/>
    <col min="8" max="16384" width="10.25" style="3"/>
  </cols>
  <sheetData>
    <row r="1" spans="1:6" ht="19.5" customHeight="1">
      <c r="A1" s="1" t="s">
        <v>161</v>
      </c>
      <c r="B1" s="2" t="s">
        <v>135</v>
      </c>
      <c r="C1" s="1"/>
      <c r="D1" s="1"/>
      <c r="E1" s="1"/>
      <c r="F1" s="1"/>
    </row>
    <row r="2" spans="1:6" ht="34.5" customHeight="1">
      <c r="A2" s="393" t="s">
        <v>136</v>
      </c>
      <c r="B2" s="395" t="s">
        <v>137</v>
      </c>
      <c r="C2" s="395"/>
      <c r="D2" s="395"/>
      <c r="E2" s="367" t="s">
        <v>138</v>
      </c>
      <c r="F2" s="367"/>
    </row>
    <row r="3" spans="1:6" ht="24" customHeight="1">
      <c r="A3" s="394"/>
      <c r="B3" s="372" t="s">
        <v>139</v>
      </c>
      <c r="C3" s="367" t="s">
        <v>140</v>
      </c>
      <c r="D3" s="373" t="s">
        <v>141</v>
      </c>
      <c r="E3" s="372" t="s">
        <v>142</v>
      </c>
      <c r="F3" s="367"/>
    </row>
    <row r="4" spans="1:6" ht="21" customHeight="1">
      <c r="A4" s="4" t="s">
        <v>143</v>
      </c>
      <c r="B4" s="8">
        <f>C4+D4</f>
        <v>335800</v>
      </c>
      <c r="C4" s="8">
        <f>'１月'!$F$6</f>
        <v>326600</v>
      </c>
      <c r="D4" s="8">
        <f>'１月'!$G$6</f>
        <v>9200</v>
      </c>
      <c r="E4" s="366" t="s">
        <v>144</v>
      </c>
      <c r="F4" s="5"/>
    </row>
    <row r="5" spans="1:6" ht="21" customHeight="1">
      <c r="A5" s="4" t="s">
        <v>120</v>
      </c>
      <c r="B5" s="8">
        <f t="shared" ref="B5:B15" si="0">C5+D5</f>
        <v>387400</v>
      </c>
      <c r="C5" s="8">
        <f>'２月'!$F$6</f>
        <v>368200</v>
      </c>
      <c r="D5" s="8">
        <f>'２月'!$G$6</f>
        <v>19200</v>
      </c>
      <c r="E5" s="366" t="s">
        <v>145</v>
      </c>
      <c r="F5" s="5"/>
    </row>
    <row r="6" spans="1:6" ht="21" customHeight="1">
      <c r="A6" s="4" t="s">
        <v>121</v>
      </c>
      <c r="B6" s="8">
        <f t="shared" si="0"/>
        <v>453400</v>
      </c>
      <c r="C6" s="8">
        <f>'３月'!$F$6</f>
        <v>438500</v>
      </c>
      <c r="D6" s="8">
        <f>'３月'!$G$6</f>
        <v>14900</v>
      </c>
      <c r="E6" s="366" t="s">
        <v>146</v>
      </c>
      <c r="F6" s="5"/>
    </row>
    <row r="7" spans="1:6" ht="21" customHeight="1">
      <c r="A7" s="4" t="s">
        <v>122</v>
      </c>
      <c r="B7" s="8">
        <f t="shared" si="0"/>
        <v>347800</v>
      </c>
      <c r="C7" s="8">
        <f>'４月'!$F$6</f>
        <v>330800</v>
      </c>
      <c r="D7" s="8">
        <f>'４月'!$G$6</f>
        <v>17000</v>
      </c>
      <c r="E7" s="366" t="s">
        <v>147</v>
      </c>
      <c r="F7" s="5"/>
    </row>
    <row r="8" spans="1:6" ht="21" customHeight="1">
      <c r="A8" s="4" t="s">
        <v>123</v>
      </c>
      <c r="B8" s="8">
        <f t="shared" si="0"/>
        <v>322900</v>
      </c>
      <c r="C8" s="8">
        <f>'５月'!$F$6</f>
        <v>305000</v>
      </c>
      <c r="D8" s="8">
        <f>'５月'!$G$6</f>
        <v>17900</v>
      </c>
      <c r="E8" s="366" t="s">
        <v>148</v>
      </c>
      <c r="F8" s="5"/>
    </row>
    <row r="9" spans="1:6" ht="21" customHeight="1">
      <c r="A9" s="4" t="s">
        <v>124</v>
      </c>
      <c r="B9" s="8">
        <f t="shared" si="0"/>
        <v>337200</v>
      </c>
      <c r="C9" s="8">
        <f>'６月'!$F$6</f>
        <v>314400</v>
      </c>
      <c r="D9" s="8">
        <f>'６月'!$G$6</f>
        <v>22800</v>
      </c>
      <c r="E9" s="366" t="s">
        <v>149</v>
      </c>
      <c r="F9" s="5"/>
    </row>
    <row r="10" spans="1:6" ht="21" customHeight="1">
      <c r="A10" s="4" t="s">
        <v>125</v>
      </c>
      <c r="B10" s="8">
        <f t="shared" si="0"/>
        <v>340100</v>
      </c>
      <c r="C10" s="8">
        <f>'７月'!$F$6</f>
        <v>316100</v>
      </c>
      <c r="D10" s="8">
        <f>'７月'!$G$6</f>
        <v>24000</v>
      </c>
      <c r="E10" s="366" t="s">
        <v>150</v>
      </c>
      <c r="F10" s="5"/>
    </row>
    <row r="11" spans="1:6" ht="21" customHeight="1">
      <c r="A11" s="4" t="s">
        <v>126</v>
      </c>
      <c r="B11" s="8">
        <f t="shared" si="0"/>
        <v>496800</v>
      </c>
      <c r="C11" s="8">
        <f>'８月'!$F$6</f>
        <v>473900</v>
      </c>
      <c r="D11" s="8">
        <f>'８月'!$G$6</f>
        <v>22900</v>
      </c>
      <c r="E11" s="366" t="s">
        <v>151</v>
      </c>
      <c r="F11" s="5"/>
    </row>
    <row r="12" spans="1:6" ht="21" customHeight="1">
      <c r="A12" s="4" t="s">
        <v>127</v>
      </c>
      <c r="B12" s="8">
        <f t="shared" si="0"/>
        <v>392900</v>
      </c>
      <c r="C12" s="8">
        <f>'９月'!$F$6</f>
        <v>377800</v>
      </c>
      <c r="D12" s="8">
        <f>'９月'!$G$6</f>
        <v>15100</v>
      </c>
      <c r="E12" s="366" t="s">
        <v>152</v>
      </c>
      <c r="F12" s="5"/>
    </row>
    <row r="13" spans="1:6" ht="21" customHeight="1">
      <c r="A13" s="4" t="s">
        <v>153</v>
      </c>
      <c r="B13" s="8">
        <f t="shared" si="0"/>
        <v>376300</v>
      </c>
      <c r="C13" s="8">
        <f>'10月'!$F$6</f>
        <v>363100</v>
      </c>
      <c r="D13" s="8">
        <f>'10月'!$G$6</f>
        <v>13200</v>
      </c>
      <c r="E13" s="366" t="s">
        <v>154</v>
      </c>
      <c r="F13" s="5"/>
    </row>
    <row r="14" spans="1:6" ht="21" customHeight="1">
      <c r="A14" s="4" t="s">
        <v>155</v>
      </c>
      <c r="B14" s="8">
        <f t="shared" si="0"/>
        <v>374900</v>
      </c>
      <c r="C14" s="8">
        <f>'11月'!$F$6</f>
        <v>364600</v>
      </c>
      <c r="D14" s="8">
        <f>'11月'!$G$6</f>
        <v>10300</v>
      </c>
      <c r="E14" s="366" t="s">
        <v>156</v>
      </c>
      <c r="F14" s="5"/>
    </row>
    <row r="15" spans="1:6" ht="21" customHeight="1">
      <c r="A15" s="4" t="s">
        <v>157</v>
      </c>
      <c r="B15" s="8">
        <f t="shared" si="0"/>
        <v>355700</v>
      </c>
      <c r="C15" s="8">
        <f>'12月'!$F$6</f>
        <v>344500</v>
      </c>
      <c r="D15" s="8">
        <f>'12月'!$G$6</f>
        <v>11200</v>
      </c>
      <c r="E15" s="366" t="s">
        <v>158</v>
      </c>
      <c r="F15" s="5"/>
    </row>
    <row r="16" spans="1:6" ht="21" customHeight="1">
      <c r="A16" s="4" t="s">
        <v>159</v>
      </c>
      <c r="B16" s="374">
        <f>SUM(B4:B15)</f>
        <v>4521200</v>
      </c>
      <c r="C16" s="374">
        <f>SUM(C4:C15)</f>
        <v>4323500</v>
      </c>
      <c r="D16" s="374">
        <f>SUM(D4:D15)</f>
        <v>197700</v>
      </c>
      <c r="E16" s="375" t="s">
        <v>163</v>
      </c>
      <c r="F16" s="366" t="s">
        <v>160</v>
      </c>
    </row>
    <row r="17" spans="2:5">
      <c r="B17" s="376" t="s">
        <v>166</v>
      </c>
      <c r="D17" s="377"/>
      <c r="E17" s="376"/>
    </row>
    <row r="18" spans="2:5">
      <c r="B18" s="6" t="s">
        <v>165</v>
      </c>
      <c r="E18" s="6"/>
    </row>
  </sheetData>
  <mergeCells count="2">
    <mergeCell ref="A2:A3"/>
    <mergeCell ref="B2:D2"/>
  </mergeCells>
  <phoneticPr fontId="4"/>
  <hyperlinks>
    <hyperlink ref="E4" location="'1月'!A1" display="１月月間"/>
    <hyperlink ref="E5" location="'２月'!A1" display="２月月間"/>
    <hyperlink ref="E6" location="'３月'!A1" display="３月月間"/>
    <hyperlink ref="E7" location="'４月'!A1" display="４月月間"/>
    <hyperlink ref="E8" location="'５月'!A1" display="５月月間"/>
    <hyperlink ref="E9" location="'６月'!A1" display="６月月間"/>
    <hyperlink ref="E10" location="'７月'!A1" display="７月月間"/>
    <hyperlink ref="E12" location="'９月'!A1" display="９月月間"/>
    <hyperlink ref="E13" location="'10月'!A1" display="10月月間"/>
    <hyperlink ref="E14" location="'11月'!A1" display="11月月間"/>
    <hyperlink ref="E15" location="'12月'!A1" display="12月月間"/>
    <hyperlink ref="E11" location="'８月'!A1" display="８月月間"/>
    <hyperlink ref="E16" location="月別入域観光客数の推移!A1" display="月別入域観光客数の推移"/>
    <hyperlink ref="F16" location="グラフ!A1" display="（グラフ）"/>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5"/>
  <sheetViews>
    <sheetView workbookViewId="0">
      <selection sqref="A1:D1"/>
    </sheetView>
  </sheetViews>
  <sheetFormatPr defaultRowHeight="14.25"/>
  <cols>
    <col min="1" max="16384" width="9" style="9"/>
  </cols>
  <sheetData>
    <row r="1" spans="1:30" s="370" customFormat="1" ht="17.25" customHeight="1">
      <c r="A1" s="396" t="str">
        <f>平成12年!A1</f>
        <v>平成12年</v>
      </c>
      <c r="B1" s="396"/>
      <c r="C1" s="396"/>
      <c r="D1" s="396"/>
      <c r="E1" s="371" t="str">
        <f ca="1">RIGHT(CELL("filename",$A$1),LEN(CELL("filename",$A$1))-FIND("]",CELL("filename",$A$1)))</f>
        <v>９月</v>
      </c>
      <c r="F1" s="368" t="s">
        <v>162</v>
      </c>
      <c r="G1" s="369"/>
      <c r="H1" s="369"/>
      <c r="I1" s="369"/>
      <c r="L1" s="369"/>
      <c r="M1" s="369"/>
      <c r="N1" s="369"/>
      <c r="O1" s="369"/>
      <c r="P1" s="369"/>
      <c r="Q1" s="369"/>
    </row>
    <row r="2" spans="1:30">
      <c r="A2" s="46"/>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row>
    <row r="3" spans="1:30" ht="17.25">
      <c r="A3" s="48" t="s">
        <v>25</v>
      </c>
      <c r="B3" s="49"/>
      <c r="C3" s="49"/>
      <c r="D3" s="49"/>
      <c r="E3" s="49"/>
      <c r="F3" s="49"/>
      <c r="G3" s="50"/>
      <c r="H3" s="51" t="s">
        <v>26</v>
      </c>
      <c r="I3" s="47"/>
      <c r="J3" s="48" t="s">
        <v>27</v>
      </c>
      <c r="K3" s="49"/>
      <c r="L3" s="52"/>
      <c r="M3" s="49"/>
      <c r="N3" s="49"/>
      <c r="O3" s="49"/>
      <c r="P3" s="49"/>
      <c r="Q3" s="49"/>
      <c r="R3" s="49"/>
      <c r="S3" s="52"/>
      <c r="T3" s="51" t="s">
        <v>28</v>
      </c>
      <c r="U3" s="47"/>
      <c r="V3" s="47"/>
      <c r="W3" s="47"/>
      <c r="X3" s="47"/>
      <c r="Y3" s="47"/>
      <c r="Z3" s="47"/>
      <c r="AA3" s="47"/>
      <c r="AB3" s="47"/>
      <c r="AC3" s="47"/>
      <c r="AD3" s="47"/>
    </row>
    <row r="4" spans="1:30">
      <c r="A4" s="53"/>
      <c r="B4" s="54"/>
      <c r="C4" s="55" t="s">
        <v>29</v>
      </c>
      <c r="D4" s="56" t="s">
        <v>30</v>
      </c>
      <c r="E4" s="57" t="s">
        <v>31</v>
      </c>
      <c r="F4" s="58"/>
      <c r="G4" s="59"/>
      <c r="H4" s="60"/>
      <c r="I4" s="61"/>
      <c r="J4" s="53"/>
      <c r="K4" s="55" t="s">
        <v>29</v>
      </c>
      <c r="L4" s="57" t="s">
        <v>32</v>
      </c>
      <c r="M4" s="58"/>
      <c r="N4" s="59"/>
      <c r="O4" s="57" t="s">
        <v>33</v>
      </c>
      <c r="P4" s="58"/>
      <c r="Q4" s="59"/>
      <c r="R4" s="57" t="s">
        <v>34</v>
      </c>
      <c r="S4" s="58"/>
      <c r="T4" s="62"/>
      <c r="U4" s="61"/>
      <c r="V4" s="47"/>
      <c r="W4" s="47"/>
      <c r="X4" s="47"/>
      <c r="Y4" s="47"/>
      <c r="Z4" s="47"/>
      <c r="AA4" s="47"/>
      <c r="AB4" s="47"/>
      <c r="AC4" s="47"/>
      <c r="AD4" s="47"/>
    </row>
    <row r="5" spans="1:30">
      <c r="A5" s="63" t="s">
        <v>35</v>
      </c>
      <c r="B5" s="64"/>
      <c r="C5" s="65"/>
      <c r="D5" s="66" t="s">
        <v>36</v>
      </c>
      <c r="E5" s="67" t="s">
        <v>37</v>
      </c>
      <c r="F5" s="67" t="s">
        <v>38</v>
      </c>
      <c r="G5" s="67" t="s">
        <v>39</v>
      </c>
      <c r="H5" s="68" t="s">
        <v>40</v>
      </c>
      <c r="I5" s="61"/>
      <c r="J5" s="69" t="s">
        <v>41</v>
      </c>
      <c r="K5" s="65"/>
      <c r="L5" s="67" t="s">
        <v>37</v>
      </c>
      <c r="M5" s="67" t="s">
        <v>38</v>
      </c>
      <c r="N5" s="67" t="s">
        <v>39</v>
      </c>
      <c r="O5" s="67" t="s">
        <v>37</v>
      </c>
      <c r="P5" s="67" t="s">
        <v>38</v>
      </c>
      <c r="Q5" s="67" t="s">
        <v>39</v>
      </c>
      <c r="R5" s="67" t="s">
        <v>37</v>
      </c>
      <c r="S5" s="67" t="s">
        <v>38</v>
      </c>
      <c r="T5" s="70" t="s">
        <v>39</v>
      </c>
      <c r="U5" s="61"/>
      <c r="V5" s="47"/>
      <c r="W5" s="47"/>
      <c r="X5" s="47"/>
      <c r="Y5" s="47"/>
      <c r="Z5" s="47"/>
      <c r="AA5" s="47"/>
      <c r="AB5" s="47"/>
      <c r="AC5" s="47"/>
      <c r="AD5" s="47"/>
    </row>
    <row r="6" spans="1:30">
      <c r="A6" s="71"/>
      <c r="B6" s="72"/>
      <c r="C6" s="73" t="s">
        <v>106</v>
      </c>
      <c r="D6" s="74">
        <v>440400</v>
      </c>
      <c r="E6" s="74">
        <v>392900</v>
      </c>
      <c r="F6" s="74">
        <v>377800</v>
      </c>
      <c r="G6" s="74">
        <v>15100</v>
      </c>
      <c r="H6" s="75">
        <v>47500</v>
      </c>
      <c r="I6" s="61"/>
      <c r="J6" s="76"/>
      <c r="K6" s="77" t="s">
        <v>58</v>
      </c>
      <c r="L6" s="78">
        <v>392900</v>
      </c>
      <c r="M6" s="78">
        <v>377800</v>
      </c>
      <c r="N6" s="78">
        <v>15100</v>
      </c>
      <c r="O6" s="78">
        <v>383300</v>
      </c>
      <c r="P6" s="78">
        <v>373000</v>
      </c>
      <c r="Q6" s="78">
        <v>10300</v>
      </c>
      <c r="R6" s="78">
        <v>9600</v>
      </c>
      <c r="S6" s="78">
        <v>4800</v>
      </c>
      <c r="T6" s="79">
        <v>4800</v>
      </c>
      <c r="U6" s="61"/>
      <c r="V6" s="47"/>
      <c r="W6" s="47"/>
      <c r="X6" s="47"/>
      <c r="Y6" s="47"/>
      <c r="Z6" s="47"/>
      <c r="AA6" s="47"/>
      <c r="AB6" s="47"/>
      <c r="AC6" s="47"/>
      <c r="AD6" s="47"/>
    </row>
    <row r="7" spans="1:30">
      <c r="A7" s="80" t="s">
        <v>42</v>
      </c>
      <c r="B7" s="81" t="s">
        <v>43</v>
      </c>
      <c r="C7" s="82" t="s">
        <v>59</v>
      </c>
      <c r="D7" s="74">
        <v>417100</v>
      </c>
      <c r="E7" s="74">
        <v>373500</v>
      </c>
      <c r="F7" s="74">
        <v>354200</v>
      </c>
      <c r="G7" s="74">
        <v>19300</v>
      </c>
      <c r="H7" s="83">
        <v>43600</v>
      </c>
      <c r="I7" s="61"/>
      <c r="J7" s="80" t="s">
        <v>44</v>
      </c>
      <c r="K7" s="77" t="s">
        <v>59</v>
      </c>
      <c r="L7" s="78">
        <v>373500</v>
      </c>
      <c r="M7" s="78">
        <v>354200</v>
      </c>
      <c r="N7" s="78">
        <v>19300</v>
      </c>
      <c r="O7" s="78">
        <v>357200</v>
      </c>
      <c r="P7" s="84">
        <v>349200</v>
      </c>
      <c r="Q7" s="84">
        <v>8000</v>
      </c>
      <c r="R7" s="78">
        <v>16300</v>
      </c>
      <c r="S7" s="84">
        <v>5000</v>
      </c>
      <c r="T7" s="85">
        <v>11300</v>
      </c>
      <c r="U7" s="61"/>
      <c r="V7" s="47"/>
      <c r="W7" s="47"/>
      <c r="X7" s="47"/>
      <c r="Y7" s="47"/>
      <c r="Z7" s="47"/>
      <c r="AA7" s="47"/>
      <c r="AB7" s="47"/>
      <c r="AC7" s="47"/>
      <c r="AD7" s="47"/>
    </row>
    <row r="8" spans="1:30">
      <c r="A8" s="86"/>
      <c r="B8" s="81" t="s">
        <v>45</v>
      </c>
      <c r="C8" s="77" t="s">
        <v>46</v>
      </c>
      <c r="D8" s="87">
        <v>23300</v>
      </c>
      <c r="E8" s="87">
        <v>19400</v>
      </c>
      <c r="F8" s="87">
        <v>23600</v>
      </c>
      <c r="G8" s="87">
        <v>-4200</v>
      </c>
      <c r="H8" s="88">
        <v>3900</v>
      </c>
      <c r="I8" s="61"/>
      <c r="J8" s="80" t="s">
        <v>47</v>
      </c>
      <c r="K8" s="77" t="s">
        <v>46</v>
      </c>
      <c r="L8" s="89">
        <v>19400</v>
      </c>
      <c r="M8" s="89">
        <v>23600</v>
      </c>
      <c r="N8" s="89">
        <v>-4200</v>
      </c>
      <c r="O8" s="89">
        <v>26100</v>
      </c>
      <c r="P8" s="89">
        <v>23800</v>
      </c>
      <c r="Q8" s="89">
        <v>2300</v>
      </c>
      <c r="R8" s="89">
        <v>-6700</v>
      </c>
      <c r="S8" s="89">
        <v>-200</v>
      </c>
      <c r="T8" s="90">
        <v>-6500</v>
      </c>
      <c r="U8" s="61"/>
      <c r="V8" s="47"/>
      <c r="W8" s="47"/>
      <c r="X8" s="47"/>
      <c r="Y8" s="47"/>
      <c r="Z8" s="47"/>
      <c r="AA8" s="47"/>
      <c r="AB8" s="47"/>
      <c r="AC8" s="47"/>
      <c r="AD8" s="47"/>
    </row>
    <row r="9" spans="1:30">
      <c r="A9" s="86"/>
      <c r="B9" s="91"/>
      <c r="C9" s="77" t="s">
        <v>0</v>
      </c>
      <c r="D9" s="92">
        <v>105.5861903620235</v>
      </c>
      <c r="E9" s="92">
        <v>105.19410977242303</v>
      </c>
      <c r="F9" s="92">
        <v>106.66290231507622</v>
      </c>
      <c r="G9" s="92">
        <v>78.238341968911911</v>
      </c>
      <c r="H9" s="93">
        <v>108.94495412844036</v>
      </c>
      <c r="I9" s="61"/>
      <c r="J9" s="86"/>
      <c r="K9" s="77" t="s">
        <v>0</v>
      </c>
      <c r="L9" s="94">
        <v>105.19410977242303</v>
      </c>
      <c r="M9" s="94">
        <v>106.66290231507622</v>
      </c>
      <c r="N9" s="94">
        <v>78.238341968911911</v>
      </c>
      <c r="O9" s="94">
        <v>107.30683090705486</v>
      </c>
      <c r="P9" s="94">
        <v>106.815578465063</v>
      </c>
      <c r="Q9" s="94">
        <v>128.75</v>
      </c>
      <c r="R9" s="94">
        <v>58.895705521472394</v>
      </c>
      <c r="S9" s="94">
        <v>96</v>
      </c>
      <c r="T9" s="95">
        <v>42.477876106194692</v>
      </c>
      <c r="U9" s="61"/>
      <c r="V9" s="47"/>
      <c r="W9" s="47"/>
      <c r="X9" s="47"/>
      <c r="Y9" s="47"/>
      <c r="Z9" s="47"/>
      <c r="AA9" s="47"/>
      <c r="AB9" s="47"/>
      <c r="AC9" s="47"/>
      <c r="AD9" s="47"/>
    </row>
    <row r="10" spans="1:30">
      <c r="A10" s="86"/>
      <c r="B10" s="96"/>
      <c r="C10" s="77" t="s">
        <v>58</v>
      </c>
      <c r="D10" s="74">
        <v>3798600</v>
      </c>
      <c r="E10" s="74">
        <v>3414300</v>
      </c>
      <c r="F10" s="74">
        <v>3251300</v>
      </c>
      <c r="G10" s="74">
        <v>163000</v>
      </c>
      <c r="H10" s="75">
        <v>384300</v>
      </c>
      <c r="I10" s="97"/>
      <c r="J10" s="86"/>
      <c r="K10" s="77" t="s">
        <v>58</v>
      </c>
      <c r="L10" s="78">
        <v>3414300</v>
      </c>
      <c r="M10" s="78">
        <v>3251300</v>
      </c>
      <c r="N10" s="78">
        <v>163000</v>
      </c>
      <c r="O10" s="78">
        <v>3302200</v>
      </c>
      <c r="P10" s="78">
        <v>3215500</v>
      </c>
      <c r="Q10" s="78">
        <v>86700</v>
      </c>
      <c r="R10" s="78">
        <v>112100</v>
      </c>
      <c r="S10" s="78">
        <v>35800</v>
      </c>
      <c r="T10" s="79">
        <v>76300</v>
      </c>
      <c r="U10" s="61"/>
      <c r="V10" s="47"/>
      <c r="W10" s="47"/>
      <c r="X10" s="47"/>
      <c r="Y10" s="47"/>
      <c r="Z10" s="47"/>
      <c r="AA10" s="47"/>
      <c r="AB10" s="47"/>
      <c r="AC10" s="47"/>
      <c r="AD10" s="47"/>
    </row>
    <row r="11" spans="1:30">
      <c r="A11" s="86"/>
      <c r="B11" s="81" t="s">
        <v>48</v>
      </c>
      <c r="C11" s="77" t="s">
        <v>59</v>
      </c>
      <c r="D11" s="74">
        <v>3857200</v>
      </c>
      <c r="E11" s="74">
        <v>3471500</v>
      </c>
      <c r="F11" s="74">
        <v>3296600</v>
      </c>
      <c r="G11" s="74">
        <v>174900</v>
      </c>
      <c r="H11" s="75">
        <v>385700</v>
      </c>
      <c r="I11" s="61"/>
      <c r="J11" s="80" t="s">
        <v>49</v>
      </c>
      <c r="K11" s="77" t="s">
        <v>59</v>
      </c>
      <c r="L11" s="78">
        <v>3471500</v>
      </c>
      <c r="M11" s="78">
        <v>3296600</v>
      </c>
      <c r="N11" s="78">
        <v>174900</v>
      </c>
      <c r="O11" s="78">
        <v>3340200</v>
      </c>
      <c r="P11" s="78">
        <v>3255700</v>
      </c>
      <c r="Q11" s="78">
        <v>84500</v>
      </c>
      <c r="R11" s="78">
        <v>131300</v>
      </c>
      <c r="S11" s="78">
        <v>40900</v>
      </c>
      <c r="T11" s="79">
        <v>90400</v>
      </c>
      <c r="U11" s="61"/>
      <c r="V11" s="47"/>
      <c r="W11" s="47"/>
      <c r="X11" s="47"/>
      <c r="Y11" s="47"/>
      <c r="Z11" s="47"/>
      <c r="AA11" s="47"/>
      <c r="AB11" s="47"/>
      <c r="AC11" s="47"/>
      <c r="AD11" s="47"/>
    </row>
    <row r="12" spans="1:30">
      <c r="A12" s="80" t="s">
        <v>50</v>
      </c>
      <c r="B12" s="81" t="s">
        <v>24</v>
      </c>
      <c r="C12" s="77" t="s">
        <v>46</v>
      </c>
      <c r="D12" s="87">
        <v>-58600</v>
      </c>
      <c r="E12" s="87">
        <v>-57200</v>
      </c>
      <c r="F12" s="87">
        <v>-45300</v>
      </c>
      <c r="G12" s="87">
        <v>-11900</v>
      </c>
      <c r="H12" s="88">
        <v>-1400</v>
      </c>
      <c r="I12" s="61"/>
      <c r="J12" s="80" t="s">
        <v>51</v>
      </c>
      <c r="K12" s="77" t="s">
        <v>46</v>
      </c>
      <c r="L12" s="89">
        <v>-57200</v>
      </c>
      <c r="M12" s="89">
        <v>-45300</v>
      </c>
      <c r="N12" s="89">
        <v>-11900</v>
      </c>
      <c r="O12" s="89">
        <v>-38000</v>
      </c>
      <c r="P12" s="89">
        <v>-40200</v>
      </c>
      <c r="Q12" s="89">
        <v>2200</v>
      </c>
      <c r="R12" s="89">
        <v>-19200</v>
      </c>
      <c r="S12" s="89">
        <v>-5100</v>
      </c>
      <c r="T12" s="90">
        <v>-14100</v>
      </c>
      <c r="U12" s="61"/>
      <c r="V12" s="47"/>
      <c r="W12" s="47"/>
      <c r="X12" s="47"/>
      <c r="Y12" s="47"/>
      <c r="Z12" s="47"/>
      <c r="AA12" s="47"/>
      <c r="AB12" s="47"/>
      <c r="AC12" s="47"/>
      <c r="AD12" s="47"/>
    </row>
    <row r="13" spans="1:30">
      <c r="A13" s="98"/>
      <c r="B13" s="99"/>
      <c r="C13" s="77" t="s">
        <v>0</v>
      </c>
      <c r="D13" s="92">
        <v>98.480763247951884</v>
      </c>
      <c r="E13" s="92">
        <v>98.352297277833785</v>
      </c>
      <c r="F13" s="92">
        <v>98.625856943517562</v>
      </c>
      <c r="G13" s="92">
        <v>93.196112064036598</v>
      </c>
      <c r="H13" s="93">
        <v>99.637023593466424</v>
      </c>
      <c r="I13" s="61"/>
      <c r="J13" s="98"/>
      <c r="K13" s="77" t="s">
        <v>0</v>
      </c>
      <c r="L13" s="92">
        <v>98.352297277833785</v>
      </c>
      <c r="M13" s="92">
        <v>98.625856943517562</v>
      </c>
      <c r="N13" s="92">
        <v>93.196112064036598</v>
      </c>
      <c r="O13" s="92">
        <v>98.862343572241187</v>
      </c>
      <c r="P13" s="92">
        <v>98.76524249777313</v>
      </c>
      <c r="Q13" s="92">
        <v>102.60355029585799</v>
      </c>
      <c r="R13" s="92">
        <v>85.37699923838538</v>
      </c>
      <c r="S13" s="92">
        <v>87.530562347188265</v>
      </c>
      <c r="T13" s="93">
        <v>84.402654867256629</v>
      </c>
      <c r="U13" s="61"/>
      <c r="V13" s="47"/>
      <c r="W13" s="47"/>
      <c r="X13" s="47"/>
      <c r="Y13" s="47"/>
      <c r="Z13" s="47"/>
      <c r="AA13" s="47"/>
      <c r="AB13" s="47"/>
      <c r="AC13" s="47"/>
      <c r="AD13" s="47"/>
    </row>
    <row r="14" spans="1:30">
      <c r="A14" s="100"/>
      <c r="B14" s="101"/>
      <c r="C14" s="77" t="s">
        <v>52</v>
      </c>
      <c r="D14" s="92">
        <v>100</v>
      </c>
      <c r="E14" s="92">
        <v>89.214350590372391</v>
      </c>
      <c r="F14" s="92">
        <v>85.785649409627609</v>
      </c>
      <c r="G14" s="92">
        <v>3.4287011807447776</v>
      </c>
      <c r="H14" s="93">
        <v>10.785649409627611</v>
      </c>
      <c r="I14" s="61"/>
      <c r="J14" s="71"/>
      <c r="K14" s="77" t="s">
        <v>52</v>
      </c>
      <c r="L14" s="92">
        <v>100</v>
      </c>
      <c r="M14" s="92">
        <v>96.1567828964113</v>
      </c>
      <c r="N14" s="92">
        <v>3.8432171035886995</v>
      </c>
      <c r="O14" s="92">
        <v>97.556630185797914</v>
      </c>
      <c r="P14" s="92">
        <v>94.935097989310265</v>
      </c>
      <c r="Q14" s="92">
        <v>2.6215321964876561</v>
      </c>
      <c r="R14" s="92">
        <v>2.4433698142020872</v>
      </c>
      <c r="S14" s="92">
        <v>1.2216849071010436</v>
      </c>
      <c r="T14" s="93">
        <v>1.2216849071010436</v>
      </c>
      <c r="U14" s="61"/>
      <c r="V14" s="47"/>
      <c r="W14" s="47"/>
      <c r="X14" s="47"/>
      <c r="Y14" s="47"/>
      <c r="Z14" s="47"/>
      <c r="AA14" s="47"/>
      <c r="AB14" s="47"/>
      <c r="AC14" s="47"/>
      <c r="AD14" s="47"/>
    </row>
    <row r="15" spans="1:30">
      <c r="A15" s="102" t="s">
        <v>53</v>
      </c>
      <c r="B15" s="103"/>
      <c r="C15" s="104" t="s">
        <v>54</v>
      </c>
      <c r="D15" s="105">
        <v>100</v>
      </c>
      <c r="E15" s="105">
        <v>89.883114831780134</v>
      </c>
      <c r="F15" s="105">
        <v>85.592060232717316</v>
      </c>
      <c r="G15" s="105">
        <v>4.2910545990628126</v>
      </c>
      <c r="H15" s="106">
        <v>10.11688516821987</v>
      </c>
      <c r="I15" s="61"/>
      <c r="J15" s="107" t="s">
        <v>53</v>
      </c>
      <c r="K15" s="104" t="s">
        <v>54</v>
      </c>
      <c r="L15" s="105">
        <v>100</v>
      </c>
      <c r="M15" s="105">
        <v>95.225961397651062</v>
      </c>
      <c r="N15" s="105">
        <v>4.7740386023489441</v>
      </c>
      <c r="O15" s="105">
        <v>96.716750139120748</v>
      </c>
      <c r="P15" s="105">
        <v>94.17743021995723</v>
      </c>
      <c r="Q15" s="105">
        <v>2.5393199191635181</v>
      </c>
      <c r="R15" s="105">
        <v>3.2832498608792431</v>
      </c>
      <c r="S15" s="105">
        <v>1.0485311776938173</v>
      </c>
      <c r="T15" s="106">
        <v>2.234718683185426</v>
      </c>
      <c r="U15" s="61"/>
      <c r="V15" s="47"/>
      <c r="W15" s="47"/>
      <c r="X15" s="47"/>
      <c r="Y15" s="47"/>
      <c r="Z15" s="47"/>
      <c r="AA15" s="47"/>
      <c r="AB15" s="47"/>
      <c r="AC15" s="47"/>
      <c r="AD15" s="47"/>
    </row>
    <row r="16" spans="1:30">
      <c r="A16" s="61"/>
      <c r="B16" s="61"/>
      <c r="C16" s="61"/>
      <c r="D16" s="61"/>
      <c r="E16" s="61"/>
      <c r="F16" s="61"/>
      <c r="G16" s="61"/>
      <c r="H16" s="61"/>
      <c r="I16" s="108"/>
      <c r="J16" s="61"/>
      <c r="K16" s="61"/>
      <c r="L16" s="61"/>
      <c r="M16" s="61"/>
      <c r="N16" s="61"/>
      <c r="O16" s="61"/>
      <c r="P16" s="61"/>
      <c r="Q16" s="61"/>
      <c r="R16" s="61"/>
      <c r="S16" s="61"/>
      <c r="T16" s="61"/>
      <c r="U16" s="108"/>
      <c r="V16" s="108"/>
      <c r="W16" s="108"/>
      <c r="X16" s="108"/>
      <c r="Y16" s="108"/>
      <c r="Z16" s="108"/>
      <c r="AA16" s="108"/>
      <c r="AB16" s="108"/>
      <c r="AC16" s="108"/>
      <c r="AD16" s="108"/>
    </row>
    <row r="17" spans="1:30" ht="17.25">
      <c r="A17" s="48" t="s">
        <v>55</v>
      </c>
      <c r="B17" s="49"/>
      <c r="C17" s="49"/>
      <c r="D17" s="52"/>
      <c r="E17" s="49"/>
      <c r="F17" s="49"/>
      <c r="G17" s="49"/>
      <c r="H17" s="49"/>
      <c r="I17" s="49"/>
      <c r="J17" s="49"/>
      <c r="K17" s="49"/>
      <c r="L17" s="49"/>
      <c r="M17" s="49"/>
      <c r="N17" s="49"/>
      <c r="O17" s="49"/>
      <c r="P17" s="49"/>
      <c r="Q17" s="49"/>
      <c r="R17" s="49"/>
      <c r="S17" s="49"/>
      <c r="T17" s="52"/>
      <c r="U17" s="49"/>
      <c r="V17" s="49"/>
      <c r="W17" s="49"/>
      <c r="X17" s="49"/>
      <c r="Y17" s="49"/>
      <c r="Z17" s="49"/>
      <c r="AA17" s="49"/>
      <c r="AB17" s="49"/>
      <c r="AC17" s="49"/>
      <c r="AD17" s="51" t="s">
        <v>28</v>
      </c>
    </row>
    <row r="18" spans="1:30">
      <c r="A18" s="53"/>
      <c r="B18" s="54"/>
      <c r="C18" s="55" t="s">
        <v>29</v>
      </c>
      <c r="D18" s="109"/>
      <c r="E18" s="109"/>
      <c r="F18" s="109"/>
      <c r="G18" s="109"/>
      <c r="H18" s="109"/>
      <c r="I18" s="109"/>
      <c r="J18" s="109"/>
      <c r="K18" s="109"/>
      <c r="L18" s="109"/>
      <c r="M18" s="109"/>
      <c r="N18" s="109"/>
      <c r="O18" s="109"/>
      <c r="P18" s="109"/>
      <c r="Q18" s="109"/>
      <c r="R18" s="109"/>
      <c r="S18" s="109"/>
      <c r="T18" s="109"/>
      <c r="U18" s="109"/>
      <c r="V18" s="109"/>
      <c r="W18" s="110"/>
      <c r="X18" s="111" t="s">
        <v>98</v>
      </c>
      <c r="Y18" s="111"/>
      <c r="Z18" s="111"/>
      <c r="AA18" s="111"/>
      <c r="AB18" s="111"/>
      <c r="AC18" s="57" t="s">
        <v>56</v>
      </c>
      <c r="AD18" s="62"/>
    </row>
    <row r="19" spans="1:30">
      <c r="A19" s="63" t="s">
        <v>35</v>
      </c>
      <c r="B19" s="64"/>
      <c r="C19" s="65"/>
      <c r="D19" s="112" t="s">
        <v>37</v>
      </c>
      <c r="E19" s="112" t="s">
        <v>10</v>
      </c>
      <c r="F19" s="112" t="s">
        <v>9</v>
      </c>
      <c r="G19" s="112" t="s">
        <v>15</v>
      </c>
      <c r="H19" s="112" t="s">
        <v>1</v>
      </c>
      <c r="I19" s="112" t="s">
        <v>2</v>
      </c>
      <c r="J19" s="112" t="s">
        <v>3</v>
      </c>
      <c r="K19" s="112" t="s">
        <v>12</v>
      </c>
      <c r="L19" s="112" t="s">
        <v>14</v>
      </c>
      <c r="M19" s="112" t="s">
        <v>13</v>
      </c>
      <c r="N19" s="112" t="s">
        <v>16</v>
      </c>
      <c r="O19" s="112" t="s">
        <v>4</v>
      </c>
      <c r="P19" s="112" t="s">
        <v>5</v>
      </c>
      <c r="Q19" s="112" t="s">
        <v>6</v>
      </c>
      <c r="R19" s="112" t="s">
        <v>11</v>
      </c>
      <c r="S19" s="112" t="s">
        <v>7</v>
      </c>
      <c r="T19" s="112" t="s">
        <v>8</v>
      </c>
      <c r="U19" s="112" t="s">
        <v>17</v>
      </c>
      <c r="V19" s="112" t="s">
        <v>18</v>
      </c>
      <c r="W19" s="112" t="s">
        <v>99</v>
      </c>
      <c r="X19" s="112" t="s">
        <v>100</v>
      </c>
      <c r="Y19" s="112" t="s">
        <v>20</v>
      </c>
      <c r="Z19" s="112" t="s">
        <v>21</v>
      </c>
      <c r="AA19" s="112" t="s">
        <v>22</v>
      </c>
      <c r="AB19" s="112" t="s">
        <v>23</v>
      </c>
      <c r="AC19" s="67" t="s">
        <v>38</v>
      </c>
      <c r="AD19" s="70" t="s">
        <v>39</v>
      </c>
    </row>
    <row r="20" spans="1:30">
      <c r="A20" s="113"/>
      <c r="B20" s="72"/>
      <c r="C20" s="77" t="s">
        <v>58</v>
      </c>
      <c r="D20" s="78">
        <v>392900</v>
      </c>
      <c r="E20" s="78">
        <v>0</v>
      </c>
      <c r="F20" s="78">
        <v>4600</v>
      </c>
      <c r="G20" s="78">
        <v>3600</v>
      </c>
      <c r="H20" s="78">
        <v>180000</v>
      </c>
      <c r="I20" s="78">
        <v>26200</v>
      </c>
      <c r="J20" s="78">
        <v>68900</v>
      </c>
      <c r="K20" s="78">
        <v>7100</v>
      </c>
      <c r="L20" s="78">
        <v>2700</v>
      </c>
      <c r="M20" s="78">
        <v>1300</v>
      </c>
      <c r="N20" s="78">
        <v>2200</v>
      </c>
      <c r="O20" s="78">
        <v>53300</v>
      </c>
      <c r="P20" s="78">
        <v>2000</v>
      </c>
      <c r="Q20" s="78">
        <v>4400</v>
      </c>
      <c r="R20" s="78">
        <v>1800</v>
      </c>
      <c r="S20" s="78">
        <v>2400</v>
      </c>
      <c r="T20" s="78">
        <v>15100</v>
      </c>
      <c r="U20" s="78">
        <v>1300</v>
      </c>
      <c r="V20" s="78">
        <v>0</v>
      </c>
      <c r="W20" s="114">
        <v>0</v>
      </c>
      <c r="X20" s="114">
        <v>0</v>
      </c>
      <c r="Y20" s="78">
        <v>0</v>
      </c>
      <c r="Z20" s="78">
        <v>0</v>
      </c>
      <c r="AA20" s="78">
        <v>900</v>
      </c>
      <c r="AB20" s="78">
        <v>0</v>
      </c>
      <c r="AC20" s="84">
        <v>0</v>
      </c>
      <c r="AD20" s="115">
        <v>15100</v>
      </c>
    </row>
    <row r="21" spans="1:30">
      <c r="A21" s="116" t="s">
        <v>42</v>
      </c>
      <c r="B21" s="81" t="s">
        <v>43</v>
      </c>
      <c r="C21" s="77" t="s">
        <v>59</v>
      </c>
      <c r="D21" s="78">
        <v>373500</v>
      </c>
      <c r="E21" s="78">
        <v>0</v>
      </c>
      <c r="F21" s="78">
        <v>3900</v>
      </c>
      <c r="G21" s="78">
        <v>3700</v>
      </c>
      <c r="H21" s="78">
        <v>168100</v>
      </c>
      <c r="I21" s="78">
        <v>24800</v>
      </c>
      <c r="J21" s="78">
        <v>69800</v>
      </c>
      <c r="K21" s="78">
        <v>5100</v>
      </c>
      <c r="L21" s="78">
        <v>2200</v>
      </c>
      <c r="M21" s="78">
        <v>1100</v>
      </c>
      <c r="N21" s="78">
        <v>1900</v>
      </c>
      <c r="O21" s="78">
        <v>48900</v>
      </c>
      <c r="P21" s="78">
        <v>1700</v>
      </c>
      <c r="Q21" s="78">
        <v>3200</v>
      </c>
      <c r="R21" s="78">
        <v>1800</v>
      </c>
      <c r="S21" s="78">
        <v>1900</v>
      </c>
      <c r="T21" s="78">
        <v>13400</v>
      </c>
      <c r="U21" s="78">
        <v>1200</v>
      </c>
      <c r="V21" s="78">
        <v>0</v>
      </c>
      <c r="W21" s="114">
        <v>0</v>
      </c>
      <c r="X21" s="114">
        <v>0</v>
      </c>
      <c r="Y21" s="78">
        <v>0</v>
      </c>
      <c r="Z21" s="78">
        <v>0</v>
      </c>
      <c r="AA21" s="78">
        <v>900</v>
      </c>
      <c r="AB21" s="78">
        <v>0</v>
      </c>
      <c r="AC21" s="84">
        <v>600</v>
      </c>
      <c r="AD21" s="115">
        <v>19300</v>
      </c>
    </row>
    <row r="22" spans="1:30">
      <c r="A22" s="117"/>
      <c r="B22" s="81" t="s">
        <v>45</v>
      </c>
      <c r="C22" s="77" t="s">
        <v>46</v>
      </c>
      <c r="D22" s="89">
        <v>19400</v>
      </c>
      <c r="E22" s="89">
        <v>0</v>
      </c>
      <c r="F22" s="89">
        <v>700</v>
      </c>
      <c r="G22" s="89">
        <v>-100</v>
      </c>
      <c r="H22" s="89">
        <v>11900</v>
      </c>
      <c r="I22" s="89">
        <v>1400</v>
      </c>
      <c r="J22" s="89">
        <v>-900</v>
      </c>
      <c r="K22" s="89">
        <v>2000</v>
      </c>
      <c r="L22" s="89">
        <v>500</v>
      </c>
      <c r="M22" s="89">
        <v>200</v>
      </c>
      <c r="N22" s="89">
        <v>300</v>
      </c>
      <c r="O22" s="89">
        <v>4400</v>
      </c>
      <c r="P22" s="89">
        <v>300</v>
      </c>
      <c r="Q22" s="89">
        <v>1200</v>
      </c>
      <c r="R22" s="89">
        <v>0</v>
      </c>
      <c r="S22" s="89">
        <v>500</v>
      </c>
      <c r="T22" s="89">
        <v>1700</v>
      </c>
      <c r="U22" s="89">
        <v>100</v>
      </c>
      <c r="V22" s="89">
        <v>0</v>
      </c>
      <c r="W22" s="118">
        <v>0</v>
      </c>
      <c r="X22" s="118">
        <v>0</v>
      </c>
      <c r="Y22" s="89">
        <v>0</v>
      </c>
      <c r="Z22" s="89">
        <v>0</v>
      </c>
      <c r="AA22" s="89">
        <v>0</v>
      </c>
      <c r="AB22" s="89">
        <v>0</v>
      </c>
      <c r="AC22" s="89">
        <v>-600</v>
      </c>
      <c r="AD22" s="90">
        <v>-4200</v>
      </c>
    </row>
    <row r="23" spans="1:30">
      <c r="A23" s="117"/>
      <c r="B23" s="91"/>
      <c r="C23" s="77" t="s">
        <v>0</v>
      </c>
      <c r="D23" s="94">
        <v>105.19410977242303</v>
      </c>
      <c r="E23" s="119" t="s">
        <v>57</v>
      </c>
      <c r="F23" s="94">
        <v>117.94871794871796</v>
      </c>
      <c r="G23" s="94">
        <v>97.297297297297305</v>
      </c>
      <c r="H23" s="94">
        <v>107.07911957168352</v>
      </c>
      <c r="I23" s="94">
        <v>105.64516129032258</v>
      </c>
      <c r="J23" s="94">
        <v>98.710601719197712</v>
      </c>
      <c r="K23" s="94">
        <v>139.21568627450981</v>
      </c>
      <c r="L23" s="94">
        <v>122.72727272727273</v>
      </c>
      <c r="M23" s="94">
        <v>118.18181818181819</v>
      </c>
      <c r="N23" s="94">
        <v>115.78947368421053</v>
      </c>
      <c r="O23" s="94">
        <v>108.99795501022496</v>
      </c>
      <c r="P23" s="94">
        <v>117.64705882352942</v>
      </c>
      <c r="Q23" s="94">
        <v>137.5</v>
      </c>
      <c r="R23" s="94">
        <v>100</v>
      </c>
      <c r="S23" s="94">
        <v>126.31578947368421</v>
      </c>
      <c r="T23" s="94">
        <v>112.68656716417911</v>
      </c>
      <c r="U23" s="94">
        <v>108.33333333333333</v>
      </c>
      <c r="V23" s="119" t="s">
        <v>57</v>
      </c>
      <c r="W23" s="119" t="s">
        <v>57</v>
      </c>
      <c r="X23" s="119" t="s">
        <v>57</v>
      </c>
      <c r="Y23" s="119" t="s">
        <v>57</v>
      </c>
      <c r="Z23" s="119" t="s">
        <v>57</v>
      </c>
      <c r="AA23" s="94">
        <v>100</v>
      </c>
      <c r="AB23" s="119" t="s">
        <v>57</v>
      </c>
      <c r="AC23" s="120" t="s">
        <v>102</v>
      </c>
      <c r="AD23" s="95">
        <v>78.238341968911911</v>
      </c>
    </row>
    <row r="24" spans="1:30">
      <c r="A24" s="117"/>
      <c r="B24" s="96"/>
      <c r="C24" s="77" t="s">
        <v>58</v>
      </c>
      <c r="D24" s="78">
        <v>3414300</v>
      </c>
      <c r="E24" s="78">
        <v>33800</v>
      </c>
      <c r="F24" s="78">
        <v>41800</v>
      </c>
      <c r="G24" s="78">
        <v>26800</v>
      </c>
      <c r="H24" s="78">
        <v>1376900</v>
      </c>
      <c r="I24" s="78">
        <v>260000</v>
      </c>
      <c r="J24" s="78">
        <v>646300</v>
      </c>
      <c r="K24" s="78">
        <v>61800</v>
      </c>
      <c r="L24" s="78">
        <v>27400</v>
      </c>
      <c r="M24" s="78">
        <v>14200</v>
      </c>
      <c r="N24" s="78">
        <v>20300</v>
      </c>
      <c r="O24" s="78">
        <v>464000</v>
      </c>
      <c r="P24" s="78">
        <v>18200</v>
      </c>
      <c r="Q24" s="78">
        <v>39200</v>
      </c>
      <c r="R24" s="78">
        <v>16500</v>
      </c>
      <c r="S24" s="78">
        <v>23900</v>
      </c>
      <c r="T24" s="78">
        <v>123200</v>
      </c>
      <c r="U24" s="78">
        <v>16200</v>
      </c>
      <c r="V24" s="78">
        <v>16100</v>
      </c>
      <c r="W24" s="114">
        <v>4800</v>
      </c>
      <c r="X24" s="114">
        <v>0</v>
      </c>
      <c r="Y24" s="78">
        <v>5600</v>
      </c>
      <c r="Z24" s="78">
        <v>0</v>
      </c>
      <c r="AA24" s="78">
        <v>9300</v>
      </c>
      <c r="AB24" s="78">
        <v>5000</v>
      </c>
      <c r="AC24" s="78">
        <v>0</v>
      </c>
      <c r="AD24" s="115">
        <v>163000</v>
      </c>
    </row>
    <row r="25" spans="1:30">
      <c r="A25" s="117"/>
      <c r="B25" s="81" t="s">
        <v>48</v>
      </c>
      <c r="C25" s="77" t="s">
        <v>59</v>
      </c>
      <c r="D25" s="78">
        <v>3471500</v>
      </c>
      <c r="E25" s="84">
        <v>39000</v>
      </c>
      <c r="F25" s="84">
        <v>41900</v>
      </c>
      <c r="G25" s="84">
        <v>27500</v>
      </c>
      <c r="H25" s="84">
        <v>1359600</v>
      </c>
      <c r="I25" s="84">
        <v>262900</v>
      </c>
      <c r="J25" s="84">
        <v>684800</v>
      </c>
      <c r="K25" s="84">
        <v>61800</v>
      </c>
      <c r="L25" s="84">
        <v>27300</v>
      </c>
      <c r="M25" s="84">
        <v>13600</v>
      </c>
      <c r="N25" s="84">
        <v>21300</v>
      </c>
      <c r="O25" s="84">
        <v>462300</v>
      </c>
      <c r="P25" s="84">
        <v>20300</v>
      </c>
      <c r="Q25" s="84">
        <v>38100</v>
      </c>
      <c r="R25" s="84">
        <v>18500</v>
      </c>
      <c r="S25" s="84">
        <v>22800</v>
      </c>
      <c r="T25" s="84">
        <v>125500</v>
      </c>
      <c r="U25" s="84">
        <v>17900</v>
      </c>
      <c r="V25" s="84">
        <v>16700</v>
      </c>
      <c r="W25" s="121">
        <v>2200</v>
      </c>
      <c r="X25" s="121">
        <v>0</v>
      </c>
      <c r="Y25" s="84">
        <v>5500</v>
      </c>
      <c r="Z25" s="84">
        <v>4100</v>
      </c>
      <c r="AA25" s="84">
        <v>8000</v>
      </c>
      <c r="AB25" s="84">
        <v>5200</v>
      </c>
      <c r="AC25" s="84">
        <v>9800</v>
      </c>
      <c r="AD25" s="122">
        <v>174900</v>
      </c>
    </row>
    <row r="26" spans="1:30">
      <c r="A26" s="116" t="s">
        <v>50</v>
      </c>
      <c r="B26" s="81" t="s">
        <v>24</v>
      </c>
      <c r="C26" s="77" t="s">
        <v>46</v>
      </c>
      <c r="D26" s="89">
        <v>-57200</v>
      </c>
      <c r="E26" s="89">
        <v>-5200</v>
      </c>
      <c r="F26" s="89">
        <v>-100</v>
      </c>
      <c r="G26" s="89">
        <v>-700</v>
      </c>
      <c r="H26" s="89">
        <v>17300</v>
      </c>
      <c r="I26" s="89">
        <v>-2900</v>
      </c>
      <c r="J26" s="89">
        <v>-38500</v>
      </c>
      <c r="K26" s="89">
        <v>0</v>
      </c>
      <c r="L26" s="89">
        <v>100</v>
      </c>
      <c r="M26" s="89">
        <v>600</v>
      </c>
      <c r="N26" s="89">
        <v>-1000</v>
      </c>
      <c r="O26" s="89">
        <v>1700</v>
      </c>
      <c r="P26" s="89">
        <v>-2100</v>
      </c>
      <c r="Q26" s="89">
        <v>1100</v>
      </c>
      <c r="R26" s="89">
        <v>-2000</v>
      </c>
      <c r="S26" s="89">
        <v>1100</v>
      </c>
      <c r="T26" s="89">
        <v>-2300</v>
      </c>
      <c r="U26" s="89">
        <v>-1700</v>
      </c>
      <c r="V26" s="89">
        <v>-600</v>
      </c>
      <c r="W26" s="118">
        <v>2600</v>
      </c>
      <c r="X26" s="118">
        <v>0</v>
      </c>
      <c r="Y26" s="89">
        <v>100</v>
      </c>
      <c r="Z26" s="123">
        <v>-4100</v>
      </c>
      <c r="AA26" s="89">
        <v>1300</v>
      </c>
      <c r="AB26" s="89">
        <v>-200</v>
      </c>
      <c r="AC26" s="89">
        <v>-9800</v>
      </c>
      <c r="AD26" s="90">
        <v>-11900</v>
      </c>
    </row>
    <row r="27" spans="1:30">
      <c r="A27" s="113"/>
      <c r="B27" s="99"/>
      <c r="C27" s="77" t="s">
        <v>0</v>
      </c>
      <c r="D27" s="92">
        <v>98.352297277833785</v>
      </c>
      <c r="E27" s="92">
        <v>86.666666666666671</v>
      </c>
      <c r="F27" s="92">
        <v>99.761336515513122</v>
      </c>
      <c r="G27" s="92">
        <v>97.454545454545453</v>
      </c>
      <c r="H27" s="92">
        <v>101.27243306854959</v>
      </c>
      <c r="I27" s="92">
        <v>98.896918980600987</v>
      </c>
      <c r="J27" s="92">
        <v>94.377920560747668</v>
      </c>
      <c r="K27" s="92">
        <v>100</v>
      </c>
      <c r="L27" s="92">
        <v>100.36630036630036</v>
      </c>
      <c r="M27" s="92">
        <v>104.41176470588236</v>
      </c>
      <c r="N27" s="92">
        <v>95.305164319248831</v>
      </c>
      <c r="O27" s="92">
        <v>100.36772658446895</v>
      </c>
      <c r="P27" s="92">
        <v>89.65517241379311</v>
      </c>
      <c r="Q27" s="92">
        <v>102.88713910761156</v>
      </c>
      <c r="R27" s="92">
        <v>89.189189189189193</v>
      </c>
      <c r="S27" s="92">
        <v>104.82456140350878</v>
      </c>
      <c r="T27" s="92">
        <v>98.167330677290835</v>
      </c>
      <c r="U27" s="92">
        <v>90.502793296089393</v>
      </c>
      <c r="V27" s="92">
        <v>96.407185628742525</v>
      </c>
      <c r="W27" s="92">
        <v>218.18181818181816</v>
      </c>
      <c r="X27" s="120" t="s">
        <v>57</v>
      </c>
      <c r="Y27" s="92">
        <v>101.81818181818181</v>
      </c>
      <c r="Z27" s="120" t="s">
        <v>102</v>
      </c>
      <c r="AA27" s="92">
        <v>116.25</v>
      </c>
      <c r="AB27" s="92">
        <v>96.15384615384616</v>
      </c>
      <c r="AC27" s="120" t="s">
        <v>102</v>
      </c>
      <c r="AD27" s="93">
        <v>93.196112064036598</v>
      </c>
    </row>
    <row r="28" spans="1:30">
      <c r="A28" s="100"/>
      <c r="B28" s="101"/>
      <c r="C28" s="77" t="s">
        <v>52</v>
      </c>
      <c r="D28" s="92">
        <v>100</v>
      </c>
      <c r="E28" s="92">
        <v>0</v>
      </c>
      <c r="F28" s="92">
        <v>1.1707813693051667</v>
      </c>
      <c r="G28" s="92">
        <v>0.91626368032578265</v>
      </c>
      <c r="H28" s="92">
        <v>45.813184016289135</v>
      </c>
      <c r="I28" s="92">
        <v>6.6683634512598626</v>
      </c>
      <c r="J28" s="92">
        <v>17.536268770679563</v>
      </c>
      <c r="K28" s="92">
        <v>1.807075591753627</v>
      </c>
      <c r="L28" s="92">
        <v>0.68719776024433699</v>
      </c>
      <c r="M28" s="92">
        <v>0.33087299567319928</v>
      </c>
      <c r="N28" s="92">
        <v>0.55993891575464494</v>
      </c>
      <c r="O28" s="92">
        <v>13.565792822601171</v>
      </c>
      <c r="P28" s="92">
        <v>0.50903537795876819</v>
      </c>
      <c r="Q28" s="92">
        <v>1.1198778315092899</v>
      </c>
      <c r="R28" s="92">
        <v>0.45813184016289132</v>
      </c>
      <c r="S28" s="92">
        <v>0.6108424535505218</v>
      </c>
      <c r="T28" s="92">
        <v>3.8432171035886995</v>
      </c>
      <c r="U28" s="92">
        <v>0.33087299567319928</v>
      </c>
      <c r="V28" s="92">
        <v>0</v>
      </c>
      <c r="W28" s="92">
        <v>0</v>
      </c>
      <c r="X28" s="92">
        <v>0</v>
      </c>
      <c r="Y28" s="92">
        <v>0</v>
      </c>
      <c r="Z28" s="92">
        <v>0</v>
      </c>
      <c r="AA28" s="92">
        <v>0.22906592008144566</v>
      </c>
      <c r="AB28" s="92">
        <v>0</v>
      </c>
      <c r="AC28" s="92">
        <v>0</v>
      </c>
      <c r="AD28" s="93">
        <v>3.8432171035886995</v>
      </c>
    </row>
    <row r="29" spans="1:30">
      <c r="A29" s="124" t="s">
        <v>53</v>
      </c>
      <c r="B29" s="103"/>
      <c r="C29" s="104" t="s">
        <v>54</v>
      </c>
      <c r="D29" s="105">
        <v>100</v>
      </c>
      <c r="E29" s="105">
        <v>0.98995401692879947</v>
      </c>
      <c r="F29" s="105">
        <v>1.2242626599888704</v>
      </c>
      <c r="G29" s="105">
        <v>0.78493395425123735</v>
      </c>
      <c r="H29" s="105">
        <v>40.327446328676444</v>
      </c>
      <c r="I29" s="105">
        <v>7.6150308994523037</v>
      </c>
      <c r="J29" s="105">
        <v>18.929209501215478</v>
      </c>
      <c r="K29" s="105">
        <v>1.8100342676390477</v>
      </c>
      <c r="L29" s="105">
        <v>0.80250710248074264</v>
      </c>
      <c r="M29" s="105">
        <v>0.41589784143162584</v>
      </c>
      <c r="N29" s="105">
        <v>0.59455818176492981</v>
      </c>
      <c r="O29" s="105">
        <v>13.589901297484111</v>
      </c>
      <c r="P29" s="105">
        <v>0.53305216296166125</v>
      </c>
      <c r="Q29" s="105">
        <v>1.1481123509943472</v>
      </c>
      <c r="R29" s="105">
        <v>0.48326157631139621</v>
      </c>
      <c r="S29" s="105">
        <v>0.69999707114196175</v>
      </c>
      <c r="T29" s="105">
        <v>3.6083531031250913</v>
      </c>
      <c r="U29" s="105">
        <v>0.47447500219664357</v>
      </c>
      <c r="V29" s="105">
        <v>0.47154614415839263</v>
      </c>
      <c r="W29" s="105">
        <v>0.14058518583604254</v>
      </c>
      <c r="X29" s="105">
        <v>0</v>
      </c>
      <c r="Y29" s="105">
        <v>0.16401605014204962</v>
      </c>
      <c r="Z29" s="105">
        <v>0</v>
      </c>
      <c r="AA29" s="105">
        <v>0.27238379755733244</v>
      </c>
      <c r="AB29" s="105">
        <v>0.1464429019125443</v>
      </c>
      <c r="AC29" s="105">
        <v>0</v>
      </c>
      <c r="AD29" s="106">
        <v>4.7740386023489441</v>
      </c>
    </row>
    <row r="30" spans="1:30">
      <c r="A30" s="61"/>
      <c r="B30" s="61"/>
      <c r="C30" s="61"/>
      <c r="D30" s="61"/>
      <c r="E30" s="61"/>
      <c r="F30" s="61"/>
      <c r="G30" s="61"/>
      <c r="H30" s="61"/>
      <c r="I30" s="61"/>
      <c r="J30" s="61"/>
      <c r="K30" s="61"/>
      <c r="L30" s="61"/>
      <c r="M30" s="61"/>
      <c r="N30" s="61"/>
      <c r="O30" s="61"/>
      <c r="P30" s="61"/>
      <c r="Q30" s="61"/>
      <c r="R30" s="61"/>
      <c r="S30" s="61"/>
      <c r="T30" s="61"/>
      <c r="U30" s="61"/>
      <c r="V30" s="61"/>
      <c r="W30" s="61"/>
      <c r="X30" s="61"/>
      <c r="Y30" s="61"/>
      <c r="Z30" s="61"/>
      <c r="AA30" s="61"/>
      <c r="AB30" s="61"/>
      <c r="AC30" s="61"/>
      <c r="AD30" s="61"/>
    </row>
    <row r="31" spans="1:30" ht="17.25">
      <c r="A31" s="125" t="s">
        <v>92</v>
      </c>
      <c r="B31" s="48" t="s">
        <v>93</v>
      </c>
      <c r="D31" s="49"/>
      <c r="E31" s="49"/>
      <c r="F31" s="49"/>
      <c r="G31" s="49"/>
      <c r="H31" s="49"/>
      <c r="I31" s="49"/>
      <c r="J31" s="47"/>
      <c r="K31" s="47"/>
      <c r="L31" s="47"/>
      <c r="M31" s="47"/>
      <c r="N31" s="47"/>
      <c r="O31" s="47"/>
      <c r="P31" s="47"/>
      <c r="Q31" s="47"/>
      <c r="R31" s="47"/>
      <c r="S31" s="47"/>
      <c r="T31" s="47"/>
      <c r="U31" s="47"/>
      <c r="V31" s="47"/>
      <c r="W31" s="47"/>
      <c r="X31" s="47"/>
      <c r="Y31" s="47"/>
      <c r="Z31" s="47"/>
      <c r="AA31" s="47"/>
      <c r="AB31" s="47"/>
      <c r="AC31" s="47"/>
      <c r="AD31" s="47"/>
    </row>
    <row r="32" spans="1:30" ht="17.25">
      <c r="A32" s="47"/>
      <c r="B32" s="48" t="s">
        <v>94</v>
      </c>
      <c r="D32" s="49"/>
      <c r="E32" s="49"/>
      <c r="F32" s="49"/>
      <c r="G32" s="49"/>
      <c r="H32" s="49"/>
      <c r="I32" s="49"/>
      <c r="J32" s="47"/>
      <c r="K32" s="47"/>
      <c r="L32" s="47"/>
      <c r="M32" s="47"/>
      <c r="N32" s="47"/>
      <c r="O32" s="47"/>
      <c r="P32" s="47"/>
      <c r="Q32" s="47"/>
      <c r="R32" s="47"/>
      <c r="S32" s="47"/>
      <c r="T32" s="47"/>
      <c r="U32" s="47"/>
      <c r="V32" s="47"/>
      <c r="W32" s="47"/>
      <c r="X32" s="47"/>
      <c r="Y32" s="47"/>
      <c r="Z32" s="47"/>
      <c r="AA32" s="47"/>
      <c r="AB32" s="47"/>
      <c r="AC32" s="47"/>
      <c r="AD32" s="47"/>
    </row>
    <row r="33" spans="1:30" ht="17.25">
      <c r="A33" s="47"/>
      <c r="B33" s="48" t="s">
        <v>95</v>
      </c>
      <c r="D33" s="49"/>
      <c r="E33" s="49"/>
      <c r="F33" s="49"/>
      <c r="G33" s="49"/>
      <c r="H33" s="49"/>
      <c r="I33" s="49"/>
      <c r="J33" s="49"/>
      <c r="K33" s="49"/>
      <c r="L33" s="49"/>
      <c r="M33" s="49"/>
      <c r="N33" s="49"/>
      <c r="O33" s="49"/>
      <c r="P33" s="49"/>
      <c r="Q33" s="49"/>
      <c r="R33" s="49"/>
      <c r="S33" s="49"/>
      <c r="T33" s="49"/>
      <c r="U33" s="47"/>
      <c r="V33" s="47"/>
      <c r="W33" s="47"/>
      <c r="X33" s="47"/>
      <c r="Y33" s="47"/>
      <c r="Z33" s="47"/>
      <c r="AA33" s="47"/>
      <c r="AB33" s="47"/>
      <c r="AC33" s="47"/>
      <c r="AD33" s="47"/>
    </row>
    <row r="34" spans="1:30" ht="17.25">
      <c r="A34" s="47"/>
      <c r="B34" s="48" t="s">
        <v>96</v>
      </c>
      <c r="D34" s="49"/>
      <c r="E34" s="49"/>
      <c r="F34" s="49"/>
      <c r="G34" s="49"/>
      <c r="H34" s="49"/>
      <c r="I34" s="49"/>
      <c r="J34" s="49"/>
      <c r="K34" s="49"/>
      <c r="L34" s="49"/>
      <c r="M34" s="49"/>
      <c r="N34" s="49"/>
      <c r="O34" s="49"/>
      <c r="P34" s="49"/>
      <c r="Q34" s="49"/>
      <c r="R34" s="49"/>
      <c r="S34" s="49"/>
      <c r="T34" s="49"/>
      <c r="U34" s="47"/>
      <c r="V34" s="47"/>
      <c r="W34" s="47"/>
      <c r="X34" s="47"/>
      <c r="Y34" s="47"/>
      <c r="Z34" s="47"/>
      <c r="AA34" s="47"/>
      <c r="AB34" s="47"/>
      <c r="AC34" s="47"/>
      <c r="AD34" s="47"/>
    </row>
    <row r="35" spans="1:30" ht="17.25">
      <c r="A35" s="47"/>
      <c r="B35" s="48" t="s">
        <v>103</v>
      </c>
      <c r="D35" s="49"/>
      <c r="E35" s="49"/>
      <c r="F35" s="49"/>
      <c r="G35" s="49"/>
      <c r="H35" s="49"/>
      <c r="I35" s="49"/>
      <c r="J35" s="49"/>
      <c r="K35" s="49"/>
      <c r="L35" s="49"/>
      <c r="M35" s="49"/>
      <c r="N35" s="49"/>
      <c r="O35" s="49"/>
      <c r="P35" s="49"/>
      <c r="Q35" s="49"/>
      <c r="R35" s="49"/>
      <c r="S35" s="49"/>
      <c r="T35" s="49"/>
      <c r="U35" s="47"/>
      <c r="V35" s="47"/>
      <c r="W35" s="47"/>
      <c r="X35" s="47"/>
      <c r="Y35" s="47"/>
      <c r="Z35" s="47"/>
      <c r="AA35" s="47"/>
      <c r="AB35" s="47"/>
      <c r="AC35" s="47"/>
      <c r="AD35" s="47"/>
    </row>
  </sheetData>
  <mergeCells count="1">
    <mergeCell ref="A1:D1"/>
  </mergeCells>
  <phoneticPr fontId="4"/>
  <hyperlinks>
    <hyperlink ref="A1" location="'R3'!A1" display="令和３年度"/>
    <hyperlink ref="A1:D1" location="平成12年!A1" display="平成12年!A1"/>
  </hyperlinks>
  <pageMargins left="0.70866141732283472" right="0.70866141732283472" top="0.74803149606299213" bottom="0.74803149606299213" header="0.31496062992125984" footer="0.31496062992125984"/>
  <pageSetup paperSize="9" scale="44"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5"/>
  <sheetViews>
    <sheetView workbookViewId="0">
      <selection sqref="A1:D1"/>
    </sheetView>
  </sheetViews>
  <sheetFormatPr defaultRowHeight="14.25"/>
  <cols>
    <col min="1" max="16384" width="9" style="9"/>
  </cols>
  <sheetData>
    <row r="1" spans="1:30" s="370" customFormat="1" ht="17.25" customHeight="1">
      <c r="A1" s="396" t="str">
        <f>平成12年!A1</f>
        <v>平成12年</v>
      </c>
      <c r="B1" s="396"/>
      <c r="C1" s="396"/>
      <c r="D1" s="396"/>
      <c r="E1" s="371" t="str">
        <f ca="1">RIGHT(CELL("filename",$A$1),LEN(CELL("filename",$A$1))-FIND("]",CELL("filename",$A$1)))</f>
        <v>10月</v>
      </c>
      <c r="F1" s="368" t="s">
        <v>162</v>
      </c>
      <c r="G1" s="369"/>
      <c r="H1" s="369"/>
      <c r="I1" s="369"/>
      <c r="L1" s="369"/>
      <c r="M1" s="369"/>
      <c r="N1" s="369"/>
      <c r="O1" s="369"/>
      <c r="P1" s="369"/>
      <c r="Q1" s="369"/>
    </row>
    <row r="2" spans="1:30">
      <c r="A2" s="46"/>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row>
    <row r="3" spans="1:30" ht="17.25">
      <c r="A3" s="48" t="s">
        <v>25</v>
      </c>
      <c r="B3" s="49"/>
      <c r="C3" s="49"/>
      <c r="D3" s="49"/>
      <c r="E3" s="49"/>
      <c r="F3" s="49"/>
      <c r="G3" s="50"/>
      <c r="H3" s="51" t="s">
        <v>26</v>
      </c>
      <c r="I3" s="47"/>
      <c r="J3" s="48" t="s">
        <v>27</v>
      </c>
      <c r="K3" s="49"/>
      <c r="L3" s="52"/>
      <c r="M3" s="49"/>
      <c r="N3" s="49"/>
      <c r="O3" s="49"/>
      <c r="P3" s="49"/>
      <c r="Q3" s="49"/>
      <c r="R3" s="49"/>
      <c r="S3" s="52"/>
      <c r="T3" s="51" t="s">
        <v>28</v>
      </c>
      <c r="U3" s="47"/>
      <c r="V3" s="47"/>
      <c r="W3" s="47"/>
      <c r="X3" s="47"/>
      <c r="Y3" s="47"/>
      <c r="Z3" s="47"/>
      <c r="AA3" s="47"/>
      <c r="AB3" s="47"/>
      <c r="AC3" s="47"/>
      <c r="AD3" s="47"/>
    </row>
    <row r="4" spans="1:30">
      <c r="A4" s="53"/>
      <c r="B4" s="54"/>
      <c r="C4" s="55" t="s">
        <v>29</v>
      </c>
      <c r="D4" s="56" t="s">
        <v>30</v>
      </c>
      <c r="E4" s="57" t="s">
        <v>31</v>
      </c>
      <c r="F4" s="58"/>
      <c r="G4" s="59"/>
      <c r="H4" s="60"/>
      <c r="I4" s="61"/>
      <c r="J4" s="53"/>
      <c r="K4" s="55" t="s">
        <v>29</v>
      </c>
      <c r="L4" s="57" t="s">
        <v>32</v>
      </c>
      <c r="M4" s="58"/>
      <c r="N4" s="59"/>
      <c r="O4" s="57" t="s">
        <v>33</v>
      </c>
      <c r="P4" s="58"/>
      <c r="Q4" s="59"/>
      <c r="R4" s="57" t="s">
        <v>34</v>
      </c>
      <c r="S4" s="58"/>
      <c r="T4" s="62"/>
      <c r="U4" s="61"/>
      <c r="V4" s="47"/>
      <c r="W4" s="47"/>
      <c r="X4" s="47"/>
      <c r="Y4" s="47"/>
      <c r="Z4" s="47"/>
      <c r="AA4" s="47"/>
      <c r="AB4" s="47"/>
      <c r="AC4" s="47"/>
      <c r="AD4" s="47"/>
    </row>
    <row r="5" spans="1:30">
      <c r="A5" s="63" t="s">
        <v>35</v>
      </c>
      <c r="B5" s="64"/>
      <c r="C5" s="65"/>
      <c r="D5" s="66" t="s">
        <v>36</v>
      </c>
      <c r="E5" s="67" t="s">
        <v>37</v>
      </c>
      <c r="F5" s="67" t="s">
        <v>38</v>
      </c>
      <c r="G5" s="67" t="s">
        <v>39</v>
      </c>
      <c r="H5" s="68" t="s">
        <v>40</v>
      </c>
      <c r="I5" s="61"/>
      <c r="J5" s="69" t="s">
        <v>41</v>
      </c>
      <c r="K5" s="65"/>
      <c r="L5" s="67" t="s">
        <v>37</v>
      </c>
      <c r="M5" s="67" t="s">
        <v>38</v>
      </c>
      <c r="N5" s="67" t="s">
        <v>39</v>
      </c>
      <c r="O5" s="67" t="s">
        <v>37</v>
      </c>
      <c r="P5" s="67" t="s">
        <v>38</v>
      </c>
      <c r="Q5" s="67" t="s">
        <v>39</v>
      </c>
      <c r="R5" s="67" t="s">
        <v>37</v>
      </c>
      <c r="S5" s="67" t="s">
        <v>38</v>
      </c>
      <c r="T5" s="70" t="s">
        <v>39</v>
      </c>
      <c r="U5" s="61"/>
      <c r="V5" s="47"/>
      <c r="W5" s="47"/>
      <c r="X5" s="47"/>
      <c r="Y5" s="47"/>
      <c r="Z5" s="47"/>
      <c r="AA5" s="47"/>
      <c r="AB5" s="47"/>
      <c r="AC5" s="47"/>
      <c r="AD5" s="47"/>
    </row>
    <row r="6" spans="1:30">
      <c r="A6" s="71"/>
      <c r="B6" s="72"/>
      <c r="C6" s="73" t="s">
        <v>107</v>
      </c>
      <c r="D6" s="74">
        <v>421200</v>
      </c>
      <c r="E6" s="74">
        <v>376300</v>
      </c>
      <c r="F6" s="74">
        <v>363100</v>
      </c>
      <c r="G6" s="74">
        <v>13200</v>
      </c>
      <c r="H6" s="75">
        <v>44900</v>
      </c>
      <c r="I6" s="61"/>
      <c r="J6" s="76"/>
      <c r="K6" s="77" t="s">
        <v>84</v>
      </c>
      <c r="L6" s="78">
        <v>376300</v>
      </c>
      <c r="M6" s="78">
        <v>363100</v>
      </c>
      <c r="N6" s="78">
        <v>13200</v>
      </c>
      <c r="O6" s="78">
        <v>368900</v>
      </c>
      <c r="P6" s="78">
        <v>359700</v>
      </c>
      <c r="Q6" s="78">
        <v>9200</v>
      </c>
      <c r="R6" s="78">
        <v>7400</v>
      </c>
      <c r="S6" s="78">
        <v>3400</v>
      </c>
      <c r="T6" s="79">
        <v>4000</v>
      </c>
      <c r="U6" s="61"/>
      <c r="V6" s="47"/>
      <c r="W6" s="47"/>
      <c r="X6" s="47"/>
      <c r="Y6" s="47"/>
      <c r="Z6" s="47"/>
      <c r="AA6" s="47"/>
      <c r="AB6" s="47"/>
      <c r="AC6" s="47"/>
      <c r="AD6" s="47"/>
    </row>
    <row r="7" spans="1:30">
      <c r="A7" s="80" t="s">
        <v>42</v>
      </c>
      <c r="B7" s="81" t="s">
        <v>43</v>
      </c>
      <c r="C7" s="82" t="s">
        <v>85</v>
      </c>
      <c r="D7" s="74">
        <v>416900</v>
      </c>
      <c r="E7" s="74">
        <v>373500</v>
      </c>
      <c r="F7" s="74">
        <v>357800</v>
      </c>
      <c r="G7" s="74">
        <v>15700</v>
      </c>
      <c r="H7" s="83">
        <v>43400</v>
      </c>
      <c r="I7" s="61"/>
      <c r="J7" s="80" t="s">
        <v>44</v>
      </c>
      <c r="K7" s="77" t="s">
        <v>85</v>
      </c>
      <c r="L7" s="78">
        <v>373500</v>
      </c>
      <c r="M7" s="78">
        <v>357800</v>
      </c>
      <c r="N7" s="78">
        <v>15700</v>
      </c>
      <c r="O7" s="78">
        <v>361100</v>
      </c>
      <c r="P7" s="84">
        <v>355000</v>
      </c>
      <c r="Q7" s="84">
        <v>6100</v>
      </c>
      <c r="R7" s="78">
        <v>12400</v>
      </c>
      <c r="S7" s="84">
        <v>2800</v>
      </c>
      <c r="T7" s="85">
        <v>9600</v>
      </c>
      <c r="U7" s="61"/>
      <c r="V7" s="47"/>
      <c r="W7" s="47"/>
      <c r="X7" s="47"/>
      <c r="Y7" s="47"/>
      <c r="Z7" s="47"/>
      <c r="AA7" s="47"/>
      <c r="AB7" s="47"/>
      <c r="AC7" s="47"/>
      <c r="AD7" s="47"/>
    </row>
    <row r="8" spans="1:30">
      <c r="A8" s="86"/>
      <c r="B8" s="81" t="s">
        <v>45</v>
      </c>
      <c r="C8" s="77" t="s">
        <v>46</v>
      </c>
      <c r="D8" s="87">
        <v>4300</v>
      </c>
      <c r="E8" s="87">
        <v>2800</v>
      </c>
      <c r="F8" s="87">
        <v>5300</v>
      </c>
      <c r="G8" s="87">
        <v>-2500</v>
      </c>
      <c r="H8" s="88">
        <v>1500</v>
      </c>
      <c r="I8" s="61"/>
      <c r="J8" s="80" t="s">
        <v>47</v>
      </c>
      <c r="K8" s="77" t="s">
        <v>46</v>
      </c>
      <c r="L8" s="89">
        <v>2800</v>
      </c>
      <c r="M8" s="89">
        <v>5300</v>
      </c>
      <c r="N8" s="89">
        <v>-2500</v>
      </c>
      <c r="O8" s="89">
        <v>7800</v>
      </c>
      <c r="P8" s="89">
        <v>4700</v>
      </c>
      <c r="Q8" s="89">
        <v>3100</v>
      </c>
      <c r="R8" s="89">
        <v>-5000</v>
      </c>
      <c r="S8" s="89">
        <v>600</v>
      </c>
      <c r="T8" s="90">
        <v>-5600</v>
      </c>
      <c r="U8" s="61"/>
      <c r="V8" s="47"/>
      <c r="W8" s="47"/>
      <c r="X8" s="47"/>
      <c r="Y8" s="47"/>
      <c r="Z8" s="47"/>
      <c r="AA8" s="47"/>
      <c r="AB8" s="47"/>
      <c r="AC8" s="47"/>
      <c r="AD8" s="47"/>
    </row>
    <row r="9" spans="1:30">
      <c r="A9" s="86"/>
      <c r="B9" s="91"/>
      <c r="C9" s="77" t="s">
        <v>0</v>
      </c>
      <c r="D9" s="92">
        <v>101.03142240345406</v>
      </c>
      <c r="E9" s="92">
        <v>100.74966532797858</v>
      </c>
      <c r="F9" s="92">
        <v>101.48127445500279</v>
      </c>
      <c r="G9" s="92">
        <v>84.076433121019107</v>
      </c>
      <c r="H9" s="93">
        <v>103.45622119815667</v>
      </c>
      <c r="I9" s="61"/>
      <c r="J9" s="86"/>
      <c r="K9" s="77" t="s">
        <v>0</v>
      </c>
      <c r="L9" s="94">
        <v>100.74966532797858</v>
      </c>
      <c r="M9" s="94">
        <v>101.48127445500279</v>
      </c>
      <c r="N9" s="94">
        <v>84.076433121019107</v>
      </c>
      <c r="O9" s="94">
        <v>102.16006646358349</v>
      </c>
      <c r="P9" s="94">
        <v>101.32394366197184</v>
      </c>
      <c r="Q9" s="94">
        <v>150.81967213114754</v>
      </c>
      <c r="R9" s="94">
        <v>59.677419354838712</v>
      </c>
      <c r="S9" s="94">
        <v>121.42857142857142</v>
      </c>
      <c r="T9" s="95">
        <v>41.666666666666671</v>
      </c>
      <c r="U9" s="61"/>
      <c r="V9" s="47"/>
      <c r="W9" s="47"/>
      <c r="X9" s="47"/>
      <c r="Y9" s="47"/>
      <c r="Z9" s="47"/>
      <c r="AA9" s="47"/>
      <c r="AB9" s="47"/>
      <c r="AC9" s="47"/>
      <c r="AD9" s="47"/>
    </row>
    <row r="10" spans="1:30">
      <c r="A10" s="86"/>
      <c r="B10" s="96"/>
      <c r="C10" s="77" t="s">
        <v>84</v>
      </c>
      <c r="D10" s="74">
        <v>4219800</v>
      </c>
      <c r="E10" s="74">
        <v>3790600</v>
      </c>
      <c r="F10" s="74">
        <v>3614400</v>
      </c>
      <c r="G10" s="74">
        <v>176200</v>
      </c>
      <c r="H10" s="75">
        <v>429200</v>
      </c>
      <c r="I10" s="97"/>
      <c r="J10" s="86"/>
      <c r="K10" s="77" t="s">
        <v>84</v>
      </c>
      <c r="L10" s="78">
        <v>3790600</v>
      </c>
      <c r="M10" s="78">
        <v>3614400</v>
      </c>
      <c r="N10" s="78">
        <v>176200</v>
      </c>
      <c r="O10" s="78">
        <v>3671100</v>
      </c>
      <c r="P10" s="78">
        <v>3575200</v>
      </c>
      <c r="Q10" s="78">
        <v>95900</v>
      </c>
      <c r="R10" s="78">
        <v>119500</v>
      </c>
      <c r="S10" s="78">
        <v>39200</v>
      </c>
      <c r="T10" s="79">
        <v>80300</v>
      </c>
      <c r="U10" s="61"/>
      <c r="V10" s="47"/>
      <c r="W10" s="47"/>
      <c r="X10" s="47"/>
      <c r="Y10" s="47"/>
      <c r="Z10" s="47"/>
      <c r="AA10" s="47"/>
      <c r="AB10" s="47"/>
      <c r="AC10" s="47"/>
      <c r="AD10" s="47"/>
    </row>
    <row r="11" spans="1:30">
      <c r="A11" s="86"/>
      <c r="B11" s="81" t="s">
        <v>48</v>
      </c>
      <c r="C11" s="77" t="s">
        <v>85</v>
      </c>
      <c r="D11" s="74">
        <v>4274100</v>
      </c>
      <c r="E11" s="74">
        <v>3845000</v>
      </c>
      <c r="F11" s="74">
        <v>3654400</v>
      </c>
      <c r="G11" s="74">
        <v>190600</v>
      </c>
      <c r="H11" s="75">
        <v>429100</v>
      </c>
      <c r="I11" s="61"/>
      <c r="J11" s="80" t="s">
        <v>49</v>
      </c>
      <c r="K11" s="77" t="s">
        <v>85</v>
      </c>
      <c r="L11" s="78">
        <v>3845000</v>
      </c>
      <c r="M11" s="78">
        <v>3654400</v>
      </c>
      <c r="N11" s="78">
        <v>190600</v>
      </c>
      <c r="O11" s="78">
        <v>3701300</v>
      </c>
      <c r="P11" s="78">
        <v>3610700</v>
      </c>
      <c r="Q11" s="78">
        <v>90600</v>
      </c>
      <c r="R11" s="78">
        <v>143700</v>
      </c>
      <c r="S11" s="78">
        <v>43700</v>
      </c>
      <c r="T11" s="79">
        <v>100000</v>
      </c>
      <c r="U11" s="61"/>
      <c r="V11" s="47"/>
      <c r="W11" s="47"/>
      <c r="X11" s="47"/>
      <c r="Y11" s="47"/>
      <c r="Z11" s="47"/>
      <c r="AA11" s="47"/>
      <c r="AB11" s="47"/>
      <c r="AC11" s="47"/>
      <c r="AD11" s="47"/>
    </row>
    <row r="12" spans="1:30">
      <c r="A12" s="80" t="s">
        <v>50</v>
      </c>
      <c r="B12" s="81" t="s">
        <v>24</v>
      </c>
      <c r="C12" s="77" t="s">
        <v>46</v>
      </c>
      <c r="D12" s="87">
        <v>-54300</v>
      </c>
      <c r="E12" s="87">
        <v>-54400</v>
      </c>
      <c r="F12" s="87">
        <v>-40000</v>
      </c>
      <c r="G12" s="87">
        <v>-14400</v>
      </c>
      <c r="H12" s="88">
        <v>100</v>
      </c>
      <c r="I12" s="61"/>
      <c r="J12" s="80" t="s">
        <v>51</v>
      </c>
      <c r="K12" s="77" t="s">
        <v>46</v>
      </c>
      <c r="L12" s="89">
        <v>-54400</v>
      </c>
      <c r="M12" s="89">
        <v>-40000</v>
      </c>
      <c r="N12" s="89">
        <v>-14400</v>
      </c>
      <c r="O12" s="89">
        <v>-30200</v>
      </c>
      <c r="P12" s="89">
        <v>-35500</v>
      </c>
      <c r="Q12" s="89">
        <v>5300</v>
      </c>
      <c r="R12" s="89">
        <v>-24200</v>
      </c>
      <c r="S12" s="89">
        <v>-4500</v>
      </c>
      <c r="T12" s="90">
        <v>-19700</v>
      </c>
      <c r="U12" s="61"/>
      <c r="V12" s="47"/>
      <c r="W12" s="47"/>
      <c r="X12" s="47"/>
      <c r="Y12" s="47"/>
      <c r="Z12" s="47"/>
      <c r="AA12" s="47"/>
      <c r="AB12" s="47"/>
      <c r="AC12" s="47"/>
      <c r="AD12" s="47"/>
    </row>
    <row r="13" spans="1:30">
      <c r="A13" s="98"/>
      <c r="B13" s="99"/>
      <c r="C13" s="77" t="s">
        <v>0</v>
      </c>
      <c r="D13" s="92">
        <v>98.72955709974029</v>
      </c>
      <c r="E13" s="92">
        <v>98.585175552665802</v>
      </c>
      <c r="F13" s="92">
        <v>98.905429071803852</v>
      </c>
      <c r="G13" s="92">
        <v>92.444910807974807</v>
      </c>
      <c r="H13" s="93">
        <v>100.02330459100443</v>
      </c>
      <c r="I13" s="61"/>
      <c r="J13" s="98"/>
      <c r="K13" s="77" t="s">
        <v>0</v>
      </c>
      <c r="L13" s="92">
        <v>98.585175552665802</v>
      </c>
      <c r="M13" s="92">
        <v>98.905429071803852</v>
      </c>
      <c r="N13" s="92">
        <v>92.444910807974807</v>
      </c>
      <c r="O13" s="92">
        <v>99.184070461729661</v>
      </c>
      <c r="P13" s="92">
        <v>99.016811144653389</v>
      </c>
      <c r="Q13" s="92">
        <v>105.84988962472406</v>
      </c>
      <c r="R13" s="92">
        <v>83.159359777313853</v>
      </c>
      <c r="S13" s="92">
        <v>89.702517162471395</v>
      </c>
      <c r="T13" s="93">
        <v>80.3</v>
      </c>
      <c r="U13" s="61"/>
      <c r="V13" s="47"/>
      <c r="W13" s="47"/>
      <c r="X13" s="47"/>
      <c r="Y13" s="47"/>
      <c r="Z13" s="47"/>
      <c r="AA13" s="47"/>
      <c r="AB13" s="47"/>
      <c r="AC13" s="47"/>
      <c r="AD13" s="47"/>
    </row>
    <row r="14" spans="1:30">
      <c r="A14" s="100"/>
      <c r="B14" s="101"/>
      <c r="C14" s="77" t="s">
        <v>52</v>
      </c>
      <c r="D14" s="92">
        <v>100</v>
      </c>
      <c r="E14" s="92">
        <v>89.339981006647676</v>
      </c>
      <c r="F14" s="92">
        <v>86.20607787274453</v>
      </c>
      <c r="G14" s="92">
        <v>3.133903133903134</v>
      </c>
      <c r="H14" s="93">
        <v>10.660018993352327</v>
      </c>
      <c r="I14" s="61"/>
      <c r="J14" s="71"/>
      <c r="K14" s="77" t="s">
        <v>52</v>
      </c>
      <c r="L14" s="92">
        <v>100</v>
      </c>
      <c r="M14" s="92">
        <v>96.492160510231201</v>
      </c>
      <c r="N14" s="92">
        <v>3.5078394897688012</v>
      </c>
      <c r="O14" s="92">
        <v>98.033483922402326</v>
      </c>
      <c r="P14" s="92">
        <v>95.588626096199832</v>
      </c>
      <c r="Q14" s="92">
        <v>2.4448578262024978</v>
      </c>
      <c r="R14" s="92">
        <v>1.9665160775976613</v>
      </c>
      <c r="S14" s="92">
        <v>0.90353441403135792</v>
      </c>
      <c r="T14" s="93">
        <v>1.0629816635663034</v>
      </c>
      <c r="U14" s="61"/>
      <c r="V14" s="47"/>
      <c r="W14" s="47"/>
      <c r="X14" s="47"/>
      <c r="Y14" s="47"/>
      <c r="Z14" s="47"/>
      <c r="AA14" s="47"/>
      <c r="AB14" s="47"/>
      <c r="AC14" s="47"/>
      <c r="AD14" s="47"/>
    </row>
    <row r="15" spans="1:30">
      <c r="A15" s="102" t="s">
        <v>53</v>
      </c>
      <c r="B15" s="103"/>
      <c r="C15" s="104" t="s">
        <v>54</v>
      </c>
      <c r="D15" s="105">
        <v>100</v>
      </c>
      <c r="E15" s="105">
        <v>89.82890184368928</v>
      </c>
      <c r="F15" s="105">
        <v>85.65334849992891</v>
      </c>
      <c r="G15" s="105">
        <v>4.1755533437603676</v>
      </c>
      <c r="H15" s="106">
        <v>10.171098156310727</v>
      </c>
      <c r="I15" s="61"/>
      <c r="J15" s="107" t="s">
        <v>53</v>
      </c>
      <c r="K15" s="104" t="s">
        <v>54</v>
      </c>
      <c r="L15" s="105">
        <v>100</v>
      </c>
      <c r="M15" s="105">
        <v>95.351659367910088</v>
      </c>
      <c r="N15" s="105">
        <v>4.6483406320899068</v>
      </c>
      <c r="O15" s="105">
        <v>96.847464781301113</v>
      </c>
      <c r="P15" s="105">
        <v>94.317522291985441</v>
      </c>
      <c r="Q15" s="105">
        <v>2.5299424893156757</v>
      </c>
      <c r="R15" s="105">
        <v>3.1525352186988869</v>
      </c>
      <c r="S15" s="105">
        <v>1.0341370759246558</v>
      </c>
      <c r="T15" s="106">
        <v>2.1183981427742311</v>
      </c>
      <c r="U15" s="61"/>
      <c r="V15" s="47"/>
      <c r="W15" s="47"/>
      <c r="X15" s="47"/>
      <c r="Y15" s="47"/>
      <c r="Z15" s="47"/>
      <c r="AA15" s="47"/>
      <c r="AB15" s="47"/>
      <c r="AC15" s="47"/>
      <c r="AD15" s="47"/>
    </row>
    <row r="16" spans="1:30">
      <c r="A16" s="61"/>
      <c r="B16" s="61"/>
      <c r="C16" s="61"/>
      <c r="D16" s="61"/>
      <c r="E16" s="61"/>
      <c r="F16" s="61"/>
      <c r="G16" s="61"/>
      <c r="H16" s="61"/>
      <c r="I16" s="108"/>
      <c r="J16" s="61"/>
      <c r="K16" s="61"/>
      <c r="L16" s="61"/>
      <c r="M16" s="61"/>
      <c r="N16" s="61"/>
      <c r="O16" s="61"/>
      <c r="P16" s="61"/>
      <c r="Q16" s="61"/>
      <c r="R16" s="61"/>
      <c r="S16" s="61"/>
      <c r="T16" s="61"/>
      <c r="U16" s="108"/>
      <c r="V16" s="108"/>
      <c r="W16" s="108"/>
      <c r="X16" s="108"/>
      <c r="Y16" s="108"/>
      <c r="Z16" s="108"/>
      <c r="AA16" s="108"/>
      <c r="AB16" s="108"/>
      <c r="AC16" s="108"/>
      <c r="AD16" s="108"/>
    </row>
    <row r="17" spans="1:30" ht="17.25">
      <c r="A17" s="48" t="s">
        <v>55</v>
      </c>
      <c r="B17" s="49"/>
      <c r="C17" s="49"/>
      <c r="D17" s="52"/>
      <c r="E17" s="49"/>
      <c r="F17" s="49"/>
      <c r="G17" s="49"/>
      <c r="H17" s="49"/>
      <c r="I17" s="49"/>
      <c r="J17" s="49"/>
      <c r="K17" s="49"/>
      <c r="L17" s="49"/>
      <c r="M17" s="49"/>
      <c r="N17" s="49"/>
      <c r="O17" s="49"/>
      <c r="P17" s="49"/>
      <c r="Q17" s="49"/>
      <c r="R17" s="49"/>
      <c r="S17" s="49"/>
      <c r="T17" s="52"/>
      <c r="U17" s="49"/>
      <c r="V17" s="49"/>
      <c r="W17" s="49"/>
      <c r="X17" s="49"/>
      <c r="Y17" s="49"/>
      <c r="Z17" s="49"/>
      <c r="AA17" s="49"/>
      <c r="AB17" s="49"/>
      <c r="AC17" s="49"/>
      <c r="AD17" s="51" t="s">
        <v>28</v>
      </c>
    </row>
    <row r="18" spans="1:30">
      <c r="A18" s="53"/>
      <c r="B18" s="54"/>
      <c r="C18" s="55" t="s">
        <v>29</v>
      </c>
      <c r="D18" s="109"/>
      <c r="E18" s="109"/>
      <c r="F18" s="109"/>
      <c r="G18" s="109"/>
      <c r="H18" s="109"/>
      <c r="I18" s="109"/>
      <c r="J18" s="109"/>
      <c r="K18" s="109"/>
      <c r="L18" s="109"/>
      <c r="M18" s="109"/>
      <c r="N18" s="109"/>
      <c r="O18" s="109"/>
      <c r="P18" s="109"/>
      <c r="Q18" s="109"/>
      <c r="R18" s="109"/>
      <c r="S18" s="109"/>
      <c r="T18" s="109"/>
      <c r="U18" s="109"/>
      <c r="V18" s="109"/>
      <c r="W18" s="110"/>
      <c r="X18" s="111" t="s">
        <v>98</v>
      </c>
      <c r="Y18" s="111"/>
      <c r="Z18" s="111"/>
      <c r="AA18" s="111"/>
      <c r="AB18" s="111"/>
      <c r="AC18" s="57" t="s">
        <v>56</v>
      </c>
      <c r="AD18" s="62"/>
    </row>
    <row r="19" spans="1:30">
      <c r="A19" s="63" t="s">
        <v>35</v>
      </c>
      <c r="B19" s="64"/>
      <c r="C19" s="65"/>
      <c r="D19" s="112" t="s">
        <v>37</v>
      </c>
      <c r="E19" s="112" t="s">
        <v>10</v>
      </c>
      <c r="F19" s="112" t="s">
        <v>9</v>
      </c>
      <c r="G19" s="112" t="s">
        <v>15</v>
      </c>
      <c r="H19" s="112" t="s">
        <v>1</v>
      </c>
      <c r="I19" s="112" t="s">
        <v>2</v>
      </c>
      <c r="J19" s="112" t="s">
        <v>3</v>
      </c>
      <c r="K19" s="112" t="s">
        <v>12</v>
      </c>
      <c r="L19" s="112" t="s">
        <v>14</v>
      </c>
      <c r="M19" s="112" t="s">
        <v>13</v>
      </c>
      <c r="N19" s="112" t="s">
        <v>16</v>
      </c>
      <c r="O19" s="112" t="s">
        <v>4</v>
      </c>
      <c r="P19" s="112" t="s">
        <v>5</v>
      </c>
      <c r="Q19" s="112" t="s">
        <v>6</v>
      </c>
      <c r="R19" s="112" t="s">
        <v>11</v>
      </c>
      <c r="S19" s="112" t="s">
        <v>7</v>
      </c>
      <c r="T19" s="112" t="s">
        <v>8</v>
      </c>
      <c r="U19" s="112" t="s">
        <v>17</v>
      </c>
      <c r="V19" s="112" t="s">
        <v>18</v>
      </c>
      <c r="W19" s="112" t="s">
        <v>99</v>
      </c>
      <c r="X19" s="112" t="s">
        <v>100</v>
      </c>
      <c r="Y19" s="112" t="s">
        <v>20</v>
      </c>
      <c r="Z19" s="112" t="s">
        <v>21</v>
      </c>
      <c r="AA19" s="112" t="s">
        <v>22</v>
      </c>
      <c r="AB19" s="112" t="s">
        <v>23</v>
      </c>
      <c r="AC19" s="67" t="s">
        <v>38</v>
      </c>
      <c r="AD19" s="70" t="s">
        <v>39</v>
      </c>
    </row>
    <row r="20" spans="1:30">
      <c r="A20" s="113"/>
      <c r="B20" s="72"/>
      <c r="C20" s="77" t="s">
        <v>84</v>
      </c>
      <c r="D20" s="78">
        <v>376300</v>
      </c>
      <c r="E20" s="78">
        <v>6900</v>
      </c>
      <c r="F20" s="78">
        <v>5000</v>
      </c>
      <c r="G20" s="78">
        <v>3700</v>
      </c>
      <c r="H20" s="78">
        <v>160300</v>
      </c>
      <c r="I20" s="78">
        <v>26900</v>
      </c>
      <c r="J20" s="78">
        <v>62900</v>
      </c>
      <c r="K20" s="78">
        <v>6300</v>
      </c>
      <c r="L20" s="78">
        <v>3000</v>
      </c>
      <c r="M20" s="78">
        <v>1600</v>
      </c>
      <c r="N20" s="78">
        <v>2000</v>
      </c>
      <c r="O20" s="78">
        <v>51600</v>
      </c>
      <c r="P20" s="78">
        <v>2000</v>
      </c>
      <c r="Q20" s="78">
        <v>4900</v>
      </c>
      <c r="R20" s="78">
        <v>2200</v>
      </c>
      <c r="S20" s="78">
        <v>2700</v>
      </c>
      <c r="T20" s="78">
        <v>13500</v>
      </c>
      <c r="U20" s="78">
        <v>2400</v>
      </c>
      <c r="V20" s="78">
        <v>4100</v>
      </c>
      <c r="W20" s="114">
        <v>0</v>
      </c>
      <c r="X20" s="114">
        <v>0</v>
      </c>
      <c r="Y20" s="78">
        <v>0</v>
      </c>
      <c r="Z20" s="78">
        <v>0</v>
      </c>
      <c r="AA20" s="78">
        <v>1100</v>
      </c>
      <c r="AB20" s="78">
        <v>0</v>
      </c>
      <c r="AC20" s="84">
        <v>0</v>
      </c>
      <c r="AD20" s="115">
        <v>13200</v>
      </c>
    </row>
    <row r="21" spans="1:30">
      <c r="A21" s="116" t="s">
        <v>42</v>
      </c>
      <c r="B21" s="81" t="s">
        <v>43</v>
      </c>
      <c r="C21" s="77" t="s">
        <v>85</v>
      </c>
      <c r="D21" s="78">
        <v>373500</v>
      </c>
      <c r="E21" s="78">
        <v>5500</v>
      </c>
      <c r="F21" s="78">
        <v>5400</v>
      </c>
      <c r="G21" s="78">
        <v>3400</v>
      </c>
      <c r="H21" s="78">
        <v>154400</v>
      </c>
      <c r="I21" s="78">
        <v>24700</v>
      </c>
      <c r="J21" s="78">
        <v>68700</v>
      </c>
      <c r="K21" s="78">
        <v>5700</v>
      </c>
      <c r="L21" s="78">
        <v>3400</v>
      </c>
      <c r="M21" s="78">
        <v>1700</v>
      </c>
      <c r="N21" s="78">
        <v>2300</v>
      </c>
      <c r="O21" s="78">
        <v>50100</v>
      </c>
      <c r="P21" s="78">
        <v>2300</v>
      </c>
      <c r="Q21" s="78">
        <v>4500</v>
      </c>
      <c r="R21" s="78">
        <v>2100</v>
      </c>
      <c r="S21" s="78">
        <v>2800</v>
      </c>
      <c r="T21" s="78">
        <v>13400</v>
      </c>
      <c r="U21" s="78">
        <v>2200</v>
      </c>
      <c r="V21" s="78">
        <v>3200</v>
      </c>
      <c r="W21" s="114">
        <v>0</v>
      </c>
      <c r="X21" s="114">
        <v>0</v>
      </c>
      <c r="Y21" s="78">
        <v>0</v>
      </c>
      <c r="Z21" s="78">
        <v>0</v>
      </c>
      <c r="AA21" s="78">
        <v>900</v>
      </c>
      <c r="AB21" s="78">
        <v>0</v>
      </c>
      <c r="AC21" s="84">
        <v>1100</v>
      </c>
      <c r="AD21" s="115">
        <v>15700</v>
      </c>
    </row>
    <row r="22" spans="1:30">
      <c r="A22" s="117"/>
      <c r="B22" s="81" t="s">
        <v>45</v>
      </c>
      <c r="C22" s="77" t="s">
        <v>46</v>
      </c>
      <c r="D22" s="89">
        <v>2800</v>
      </c>
      <c r="E22" s="89">
        <v>1400</v>
      </c>
      <c r="F22" s="89">
        <v>-400</v>
      </c>
      <c r="G22" s="89">
        <v>300</v>
      </c>
      <c r="H22" s="89">
        <v>5900</v>
      </c>
      <c r="I22" s="89">
        <v>2200</v>
      </c>
      <c r="J22" s="89">
        <v>-5800</v>
      </c>
      <c r="K22" s="89">
        <v>600</v>
      </c>
      <c r="L22" s="89">
        <v>-400</v>
      </c>
      <c r="M22" s="89">
        <v>-100</v>
      </c>
      <c r="N22" s="89">
        <v>-300</v>
      </c>
      <c r="O22" s="89">
        <v>1500</v>
      </c>
      <c r="P22" s="89">
        <v>-300</v>
      </c>
      <c r="Q22" s="89">
        <v>400</v>
      </c>
      <c r="R22" s="89">
        <v>100</v>
      </c>
      <c r="S22" s="89">
        <v>-100</v>
      </c>
      <c r="T22" s="89">
        <v>100</v>
      </c>
      <c r="U22" s="89">
        <v>200</v>
      </c>
      <c r="V22" s="89">
        <v>900</v>
      </c>
      <c r="W22" s="118">
        <v>0</v>
      </c>
      <c r="X22" s="118">
        <v>0</v>
      </c>
      <c r="Y22" s="89">
        <v>0</v>
      </c>
      <c r="Z22" s="89">
        <v>0</v>
      </c>
      <c r="AA22" s="89">
        <v>200</v>
      </c>
      <c r="AB22" s="89">
        <v>0</v>
      </c>
      <c r="AC22" s="89">
        <v>-1100</v>
      </c>
      <c r="AD22" s="90">
        <v>-2500</v>
      </c>
    </row>
    <row r="23" spans="1:30">
      <c r="A23" s="117"/>
      <c r="B23" s="91"/>
      <c r="C23" s="77" t="s">
        <v>0</v>
      </c>
      <c r="D23" s="94">
        <v>100.74966532797858</v>
      </c>
      <c r="E23" s="94">
        <v>125.45454545454547</v>
      </c>
      <c r="F23" s="94">
        <v>92.592592592592595</v>
      </c>
      <c r="G23" s="94">
        <v>108.8235294117647</v>
      </c>
      <c r="H23" s="94">
        <v>103.82124352331606</v>
      </c>
      <c r="I23" s="94">
        <v>108.90688259109311</v>
      </c>
      <c r="J23" s="94">
        <v>91.557496360989816</v>
      </c>
      <c r="K23" s="94">
        <v>110.5263157894737</v>
      </c>
      <c r="L23" s="94">
        <v>88.235294117647058</v>
      </c>
      <c r="M23" s="94">
        <v>94.117647058823522</v>
      </c>
      <c r="N23" s="94">
        <v>86.956521739130437</v>
      </c>
      <c r="O23" s="94">
        <v>102.9940119760479</v>
      </c>
      <c r="P23" s="94">
        <v>86.956521739130437</v>
      </c>
      <c r="Q23" s="94">
        <v>108.88888888888889</v>
      </c>
      <c r="R23" s="94">
        <v>104.76190476190477</v>
      </c>
      <c r="S23" s="94">
        <v>96.428571428571431</v>
      </c>
      <c r="T23" s="94">
        <v>100.74626865671641</v>
      </c>
      <c r="U23" s="94">
        <v>109.09090909090908</v>
      </c>
      <c r="V23" s="94">
        <v>128.125</v>
      </c>
      <c r="W23" s="119" t="s">
        <v>57</v>
      </c>
      <c r="X23" s="119" t="s">
        <v>57</v>
      </c>
      <c r="Y23" s="119" t="s">
        <v>57</v>
      </c>
      <c r="Z23" s="119" t="s">
        <v>57</v>
      </c>
      <c r="AA23" s="94">
        <v>122.22222222222223</v>
      </c>
      <c r="AB23" s="119" t="s">
        <v>57</v>
      </c>
      <c r="AC23" s="120" t="s">
        <v>102</v>
      </c>
      <c r="AD23" s="95">
        <v>84.076433121019107</v>
      </c>
    </row>
    <row r="24" spans="1:30">
      <c r="A24" s="117"/>
      <c r="B24" s="96"/>
      <c r="C24" s="77" t="s">
        <v>84</v>
      </c>
      <c r="D24" s="78">
        <v>3790600</v>
      </c>
      <c r="E24" s="78">
        <v>40700</v>
      </c>
      <c r="F24" s="78">
        <v>46800</v>
      </c>
      <c r="G24" s="78">
        <v>30500</v>
      </c>
      <c r="H24" s="78">
        <v>1537200</v>
      </c>
      <c r="I24" s="78">
        <v>286900</v>
      </c>
      <c r="J24" s="78">
        <v>709200</v>
      </c>
      <c r="K24" s="78">
        <v>68100</v>
      </c>
      <c r="L24" s="78">
        <v>30400</v>
      </c>
      <c r="M24" s="78">
        <v>15800</v>
      </c>
      <c r="N24" s="78">
        <v>22300</v>
      </c>
      <c r="O24" s="78">
        <v>515600</v>
      </c>
      <c r="P24" s="78">
        <v>20200</v>
      </c>
      <c r="Q24" s="78">
        <v>44100</v>
      </c>
      <c r="R24" s="78">
        <v>18700</v>
      </c>
      <c r="S24" s="78">
        <v>26600</v>
      </c>
      <c r="T24" s="78">
        <v>136700</v>
      </c>
      <c r="U24" s="78">
        <v>18600</v>
      </c>
      <c r="V24" s="78">
        <v>20200</v>
      </c>
      <c r="W24" s="114">
        <v>4800</v>
      </c>
      <c r="X24" s="114">
        <v>0</v>
      </c>
      <c r="Y24" s="78">
        <v>5600</v>
      </c>
      <c r="Z24" s="78">
        <v>0</v>
      </c>
      <c r="AA24" s="78">
        <v>10400</v>
      </c>
      <c r="AB24" s="78">
        <v>5000</v>
      </c>
      <c r="AC24" s="78">
        <v>0</v>
      </c>
      <c r="AD24" s="115">
        <v>176200</v>
      </c>
    </row>
    <row r="25" spans="1:30">
      <c r="A25" s="117"/>
      <c r="B25" s="81" t="s">
        <v>48</v>
      </c>
      <c r="C25" s="77" t="s">
        <v>85</v>
      </c>
      <c r="D25" s="78">
        <v>3845000</v>
      </c>
      <c r="E25" s="84">
        <v>44500</v>
      </c>
      <c r="F25" s="84">
        <v>47300</v>
      </c>
      <c r="G25" s="84">
        <v>30900</v>
      </c>
      <c r="H25" s="84">
        <v>1514000</v>
      </c>
      <c r="I25" s="84">
        <v>287600</v>
      </c>
      <c r="J25" s="84">
        <v>753500</v>
      </c>
      <c r="K25" s="84">
        <v>67500</v>
      </c>
      <c r="L25" s="84">
        <v>30700</v>
      </c>
      <c r="M25" s="84">
        <v>15300</v>
      </c>
      <c r="N25" s="84">
        <v>23600</v>
      </c>
      <c r="O25" s="84">
        <v>512400</v>
      </c>
      <c r="P25" s="84">
        <v>22600</v>
      </c>
      <c r="Q25" s="84">
        <v>42600</v>
      </c>
      <c r="R25" s="84">
        <v>20600</v>
      </c>
      <c r="S25" s="84">
        <v>25600</v>
      </c>
      <c r="T25" s="84">
        <v>138900</v>
      </c>
      <c r="U25" s="84">
        <v>20100</v>
      </c>
      <c r="V25" s="84">
        <v>19900</v>
      </c>
      <c r="W25" s="121">
        <v>2200</v>
      </c>
      <c r="X25" s="121">
        <v>0</v>
      </c>
      <c r="Y25" s="84">
        <v>5500</v>
      </c>
      <c r="Z25" s="84">
        <v>4100</v>
      </c>
      <c r="AA25" s="84">
        <v>8900</v>
      </c>
      <c r="AB25" s="84">
        <v>5200</v>
      </c>
      <c r="AC25" s="84">
        <v>10900</v>
      </c>
      <c r="AD25" s="122">
        <v>190600</v>
      </c>
    </row>
    <row r="26" spans="1:30">
      <c r="A26" s="116" t="s">
        <v>50</v>
      </c>
      <c r="B26" s="81" t="s">
        <v>24</v>
      </c>
      <c r="C26" s="77" t="s">
        <v>46</v>
      </c>
      <c r="D26" s="89">
        <v>-54400</v>
      </c>
      <c r="E26" s="89">
        <v>-3800</v>
      </c>
      <c r="F26" s="89">
        <v>-500</v>
      </c>
      <c r="G26" s="89">
        <v>-400</v>
      </c>
      <c r="H26" s="89">
        <v>23200</v>
      </c>
      <c r="I26" s="89">
        <v>-700</v>
      </c>
      <c r="J26" s="89">
        <v>-44300</v>
      </c>
      <c r="K26" s="89">
        <v>600</v>
      </c>
      <c r="L26" s="89">
        <v>-300</v>
      </c>
      <c r="M26" s="89">
        <v>500</v>
      </c>
      <c r="N26" s="89">
        <v>-1300</v>
      </c>
      <c r="O26" s="89">
        <v>3200</v>
      </c>
      <c r="P26" s="89">
        <v>-2400</v>
      </c>
      <c r="Q26" s="89">
        <v>1500</v>
      </c>
      <c r="R26" s="89">
        <v>-1900</v>
      </c>
      <c r="S26" s="89">
        <v>1000</v>
      </c>
      <c r="T26" s="89">
        <v>-2200</v>
      </c>
      <c r="U26" s="89">
        <v>-1500</v>
      </c>
      <c r="V26" s="89">
        <v>300</v>
      </c>
      <c r="W26" s="118">
        <v>2600</v>
      </c>
      <c r="X26" s="118">
        <v>0</v>
      </c>
      <c r="Y26" s="89">
        <v>100</v>
      </c>
      <c r="Z26" s="123">
        <v>-4100</v>
      </c>
      <c r="AA26" s="89">
        <v>1500</v>
      </c>
      <c r="AB26" s="89">
        <v>-200</v>
      </c>
      <c r="AC26" s="89">
        <v>-10900</v>
      </c>
      <c r="AD26" s="90">
        <v>-14400</v>
      </c>
    </row>
    <row r="27" spans="1:30">
      <c r="A27" s="113"/>
      <c r="B27" s="99"/>
      <c r="C27" s="77" t="s">
        <v>0</v>
      </c>
      <c r="D27" s="92">
        <v>98.585175552665802</v>
      </c>
      <c r="E27" s="92">
        <v>91.460674157303373</v>
      </c>
      <c r="F27" s="92">
        <v>98.942917547568712</v>
      </c>
      <c r="G27" s="92">
        <v>98.70550161812298</v>
      </c>
      <c r="H27" s="92">
        <v>101.53236459709379</v>
      </c>
      <c r="I27" s="92">
        <v>99.756606397774689</v>
      </c>
      <c r="J27" s="92">
        <v>94.120769741207695</v>
      </c>
      <c r="K27" s="92">
        <v>100.8888888888889</v>
      </c>
      <c r="L27" s="92">
        <v>99.022801302931597</v>
      </c>
      <c r="M27" s="92">
        <v>103.26797385620917</v>
      </c>
      <c r="N27" s="92">
        <v>94.491525423728817</v>
      </c>
      <c r="O27" s="92">
        <v>100.62451209992193</v>
      </c>
      <c r="P27" s="92">
        <v>89.380530973451329</v>
      </c>
      <c r="Q27" s="92">
        <v>103.52112676056338</v>
      </c>
      <c r="R27" s="92">
        <v>90.77669902912622</v>
      </c>
      <c r="S27" s="92">
        <v>103.90625</v>
      </c>
      <c r="T27" s="92">
        <v>98.416126709863221</v>
      </c>
      <c r="U27" s="92">
        <v>92.537313432835816</v>
      </c>
      <c r="V27" s="92">
        <v>101.50753768844221</v>
      </c>
      <c r="W27" s="92">
        <v>218.18181818181816</v>
      </c>
      <c r="X27" s="120" t="s">
        <v>57</v>
      </c>
      <c r="Y27" s="92">
        <v>101.81818181818181</v>
      </c>
      <c r="Z27" s="120" t="s">
        <v>102</v>
      </c>
      <c r="AA27" s="92">
        <v>116.85393258426966</v>
      </c>
      <c r="AB27" s="92">
        <v>96.15384615384616</v>
      </c>
      <c r="AC27" s="120" t="s">
        <v>102</v>
      </c>
      <c r="AD27" s="93">
        <v>92.444910807974807</v>
      </c>
    </row>
    <row r="28" spans="1:30">
      <c r="A28" s="100"/>
      <c r="B28" s="101"/>
      <c r="C28" s="77" t="s">
        <v>52</v>
      </c>
      <c r="D28" s="92">
        <v>100</v>
      </c>
      <c r="E28" s="92">
        <v>1.8336433696518735</v>
      </c>
      <c r="F28" s="92">
        <v>1.3287270794578794</v>
      </c>
      <c r="G28" s="92">
        <v>0.98325803879883067</v>
      </c>
      <c r="H28" s="92">
        <v>42.598990167419615</v>
      </c>
      <c r="I28" s="92">
        <v>7.1485516874833914</v>
      </c>
      <c r="J28" s="92">
        <v>16.715386659580123</v>
      </c>
      <c r="K28" s="92">
        <v>1.674196120116928</v>
      </c>
      <c r="L28" s="92">
        <v>0.79723624767472756</v>
      </c>
      <c r="M28" s="92">
        <v>0.42519266542652134</v>
      </c>
      <c r="N28" s="92">
        <v>0.53149083178315171</v>
      </c>
      <c r="O28" s="92">
        <v>13.712463460005313</v>
      </c>
      <c r="P28" s="92">
        <v>0.53149083178315171</v>
      </c>
      <c r="Q28" s="92">
        <v>1.3021525378687218</v>
      </c>
      <c r="R28" s="92">
        <v>0.58463991496146694</v>
      </c>
      <c r="S28" s="92">
        <v>0.71751262290725482</v>
      </c>
      <c r="T28" s="92">
        <v>3.5875631145362741</v>
      </c>
      <c r="U28" s="92">
        <v>0.63778899813978207</v>
      </c>
      <c r="V28" s="92">
        <v>1.089556205155461</v>
      </c>
      <c r="W28" s="92">
        <v>0</v>
      </c>
      <c r="X28" s="92">
        <v>0</v>
      </c>
      <c r="Y28" s="92">
        <v>0</v>
      </c>
      <c r="Z28" s="92">
        <v>0</v>
      </c>
      <c r="AA28" s="92">
        <v>0.29231995748073347</v>
      </c>
      <c r="AB28" s="92">
        <v>0</v>
      </c>
      <c r="AC28" s="92">
        <v>0</v>
      </c>
      <c r="AD28" s="93">
        <v>3.5078394897688012</v>
      </c>
    </row>
    <row r="29" spans="1:30">
      <c r="A29" s="124" t="s">
        <v>53</v>
      </c>
      <c r="B29" s="103"/>
      <c r="C29" s="104" t="s">
        <v>54</v>
      </c>
      <c r="D29" s="105">
        <v>100</v>
      </c>
      <c r="E29" s="105">
        <v>1.0737086477074869</v>
      </c>
      <c r="F29" s="105">
        <v>1.2346330396243339</v>
      </c>
      <c r="G29" s="105">
        <v>0.80462195958423466</v>
      </c>
      <c r="H29" s="105">
        <v>40.552946763045426</v>
      </c>
      <c r="I29" s="105">
        <v>7.5687226296628491</v>
      </c>
      <c r="J29" s="105">
        <v>18.709439138922598</v>
      </c>
      <c r="K29" s="105">
        <v>1.796549358940537</v>
      </c>
      <c r="L29" s="105">
        <v>0.80198385479871259</v>
      </c>
      <c r="M29" s="105">
        <v>0.4168205561124888</v>
      </c>
      <c r="N29" s="105">
        <v>0.588297367171424</v>
      </c>
      <c r="O29" s="105">
        <v>13.602068274151849</v>
      </c>
      <c r="P29" s="105">
        <v>0.53289716667546039</v>
      </c>
      <c r="Q29" s="105">
        <v>1.1634042104152376</v>
      </c>
      <c r="R29" s="105">
        <v>0.49332559489262912</v>
      </c>
      <c r="S29" s="105">
        <v>0.70173587294887352</v>
      </c>
      <c r="T29" s="105">
        <v>3.6062892418086849</v>
      </c>
      <c r="U29" s="105">
        <v>0.49068749010710705</v>
      </c>
      <c r="V29" s="105">
        <v>0.53289716667546039</v>
      </c>
      <c r="W29" s="105">
        <v>0.1266290297050599</v>
      </c>
      <c r="X29" s="105">
        <v>0</v>
      </c>
      <c r="Y29" s="105">
        <v>0.14773386798923654</v>
      </c>
      <c r="Z29" s="105">
        <v>0</v>
      </c>
      <c r="AA29" s="105">
        <v>0.27436289769429639</v>
      </c>
      <c r="AB29" s="105">
        <v>0.13190523927610406</v>
      </c>
      <c r="AC29" s="105">
        <v>0</v>
      </c>
      <c r="AD29" s="106">
        <v>4.6483406320899068</v>
      </c>
    </row>
    <row r="30" spans="1:30">
      <c r="A30" s="61"/>
      <c r="B30" s="61"/>
      <c r="C30" s="61"/>
      <c r="D30" s="61"/>
      <c r="E30" s="61"/>
      <c r="F30" s="61"/>
      <c r="G30" s="61"/>
      <c r="H30" s="61"/>
      <c r="I30" s="61"/>
      <c r="J30" s="61"/>
      <c r="K30" s="61"/>
      <c r="L30" s="61"/>
      <c r="M30" s="61"/>
      <c r="N30" s="61"/>
      <c r="O30" s="61"/>
      <c r="P30" s="61"/>
      <c r="Q30" s="61"/>
      <c r="R30" s="61"/>
      <c r="S30" s="61"/>
      <c r="T30" s="61"/>
      <c r="U30" s="61"/>
      <c r="V30" s="61"/>
      <c r="W30" s="61"/>
      <c r="X30" s="61"/>
      <c r="Y30" s="61"/>
      <c r="Z30" s="61"/>
      <c r="AA30" s="61"/>
      <c r="AB30" s="61"/>
      <c r="AC30" s="61"/>
      <c r="AD30" s="61"/>
    </row>
    <row r="31" spans="1:30" ht="17.25">
      <c r="A31" s="125" t="s">
        <v>92</v>
      </c>
      <c r="B31" s="48" t="s">
        <v>93</v>
      </c>
      <c r="D31" s="49"/>
      <c r="E31" s="49"/>
      <c r="F31" s="49"/>
      <c r="G31" s="49"/>
      <c r="H31" s="49"/>
      <c r="I31" s="49"/>
      <c r="J31" s="47"/>
      <c r="K31" s="47"/>
      <c r="L31" s="47"/>
      <c r="M31" s="47"/>
      <c r="N31" s="47"/>
      <c r="O31" s="47"/>
      <c r="P31" s="47"/>
      <c r="Q31" s="47"/>
      <c r="R31" s="47"/>
      <c r="S31" s="47"/>
      <c r="T31" s="47"/>
      <c r="U31" s="47"/>
      <c r="V31" s="47"/>
      <c r="W31" s="47"/>
      <c r="X31" s="47"/>
      <c r="Y31" s="47"/>
      <c r="Z31" s="47"/>
      <c r="AA31" s="47"/>
      <c r="AB31" s="47"/>
      <c r="AC31" s="47"/>
      <c r="AD31" s="47"/>
    </row>
    <row r="32" spans="1:30" ht="17.25">
      <c r="A32" s="47"/>
      <c r="B32" s="48" t="s">
        <v>94</v>
      </c>
      <c r="D32" s="49"/>
      <c r="E32" s="49"/>
      <c r="F32" s="49"/>
      <c r="G32" s="49"/>
      <c r="H32" s="49"/>
      <c r="I32" s="49"/>
      <c r="J32" s="47"/>
      <c r="K32" s="47"/>
      <c r="L32" s="47"/>
      <c r="M32" s="47"/>
      <c r="N32" s="47"/>
      <c r="O32" s="47"/>
      <c r="P32" s="47"/>
      <c r="Q32" s="47"/>
      <c r="R32" s="47"/>
      <c r="S32" s="47"/>
      <c r="T32" s="47"/>
      <c r="U32" s="47"/>
      <c r="V32" s="47"/>
      <c r="W32" s="47"/>
      <c r="X32" s="47"/>
      <c r="Y32" s="47"/>
      <c r="Z32" s="47"/>
      <c r="AA32" s="47"/>
      <c r="AB32" s="47"/>
      <c r="AC32" s="47"/>
      <c r="AD32" s="47"/>
    </row>
    <row r="33" spans="1:30" ht="17.25">
      <c r="A33" s="47"/>
      <c r="B33" s="48" t="s">
        <v>95</v>
      </c>
      <c r="D33" s="49"/>
      <c r="E33" s="49"/>
      <c r="F33" s="49"/>
      <c r="G33" s="49"/>
      <c r="H33" s="49"/>
      <c r="I33" s="49"/>
      <c r="J33" s="49"/>
      <c r="K33" s="49"/>
      <c r="L33" s="49"/>
      <c r="M33" s="49"/>
      <c r="N33" s="49"/>
      <c r="O33" s="49"/>
      <c r="P33" s="49"/>
      <c r="Q33" s="49"/>
      <c r="R33" s="49"/>
      <c r="S33" s="49"/>
      <c r="T33" s="49"/>
      <c r="U33" s="47"/>
      <c r="V33" s="47"/>
      <c r="W33" s="47"/>
      <c r="X33" s="47"/>
      <c r="Y33" s="47"/>
      <c r="Z33" s="47"/>
      <c r="AA33" s="47"/>
      <c r="AB33" s="47"/>
      <c r="AC33" s="47"/>
      <c r="AD33" s="47"/>
    </row>
    <row r="34" spans="1:30" ht="17.25">
      <c r="A34" s="47"/>
      <c r="B34" s="48" t="s">
        <v>96</v>
      </c>
      <c r="D34" s="49"/>
      <c r="E34" s="49"/>
      <c r="F34" s="49"/>
      <c r="G34" s="49"/>
      <c r="H34" s="49"/>
      <c r="I34" s="49"/>
      <c r="J34" s="49"/>
      <c r="K34" s="49"/>
      <c r="L34" s="49"/>
      <c r="M34" s="49"/>
      <c r="N34" s="49"/>
      <c r="O34" s="49"/>
      <c r="P34" s="49"/>
      <c r="Q34" s="49"/>
      <c r="R34" s="49"/>
      <c r="S34" s="49"/>
      <c r="T34" s="49"/>
      <c r="U34" s="47"/>
      <c r="V34" s="47"/>
      <c r="W34" s="47"/>
      <c r="X34" s="47"/>
      <c r="Y34" s="47"/>
      <c r="Z34" s="47"/>
      <c r="AA34" s="47"/>
      <c r="AB34" s="47"/>
      <c r="AC34" s="47"/>
      <c r="AD34" s="47"/>
    </row>
    <row r="35" spans="1:30" ht="17.25">
      <c r="A35" s="47"/>
      <c r="B35" s="48" t="s">
        <v>103</v>
      </c>
      <c r="D35" s="49"/>
      <c r="E35" s="49"/>
      <c r="F35" s="49"/>
      <c r="G35" s="49"/>
      <c r="H35" s="49"/>
      <c r="I35" s="49"/>
      <c r="J35" s="49"/>
      <c r="K35" s="49"/>
      <c r="L35" s="49"/>
      <c r="M35" s="49"/>
      <c r="N35" s="49"/>
      <c r="O35" s="49"/>
      <c r="P35" s="49"/>
      <c r="Q35" s="49"/>
      <c r="R35" s="49"/>
      <c r="S35" s="49"/>
      <c r="T35" s="49"/>
      <c r="U35" s="47"/>
      <c r="V35" s="47"/>
      <c r="W35" s="47"/>
      <c r="X35" s="47"/>
      <c r="Y35" s="47"/>
      <c r="Z35" s="47"/>
      <c r="AA35" s="47"/>
      <c r="AB35" s="47"/>
      <c r="AC35" s="47"/>
      <c r="AD35" s="47"/>
    </row>
  </sheetData>
  <mergeCells count="1">
    <mergeCell ref="A1:D1"/>
  </mergeCells>
  <phoneticPr fontId="4"/>
  <hyperlinks>
    <hyperlink ref="A1" location="'R3'!A1" display="令和３年度"/>
    <hyperlink ref="A1:D1" location="平成12年!A1" display="平成12年!A1"/>
  </hyperlinks>
  <pageMargins left="0.70866141732283472" right="0.70866141732283472" top="0.74803149606299213" bottom="0.74803149606299213" header="0.31496062992125984" footer="0.31496062992125984"/>
  <pageSetup paperSize="9" scale="44"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0"/>
  <sheetViews>
    <sheetView workbookViewId="0">
      <selection sqref="A1:D1"/>
    </sheetView>
  </sheetViews>
  <sheetFormatPr defaultRowHeight="14.25"/>
  <cols>
    <col min="1" max="16384" width="9" style="9"/>
  </cols>
  <sheetData>
    <row r="1" spans="1:30" s="370" customFormat="1" ht="17.25" customHeight="1">
      <c r="A1" s="396" t="str">
        <f>平成12年!A1</f>
        <v>平成12年</v>
      </c>
      <c r="B1" s="396"/>
      <c r="C1" s="396"/>
      <c r="D1" s="396"/>
      <c r="E1" s="371" t="str">
        <f ca="1">RIGHT(CELL("filename",$A$1),LEN(CELL("filename",$A$1))-FIND("]",CELL("filename",$A$1)))</f>
        <v>11月</v>
      </c>
      <c r="F1" s="368" t="s">
        <v>162</v>
      </c>
      <c r="G1" s="369"/>
      <c r="H1" s="369"/>
      <c r="I1" s="369"/>
      <c r="L1" s="369"/>
      <c r="M1" s="369"/>
      <c r="N1" s="369"/>
      <c r="O1" s="369"/>
      <c r="P1" s="369"/>
      <c r="Q1" s="369"/>
    </row>
    <row r="2" spans="1:30">
      <c r="A2" s="46"/>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row>
    <row r="3" spans="1:30" ht="17.25">
      <c r="A3" s="48" t="s">
        <v>25</v>
      </c>
      <c r="B3" s="49"/>
      <c r="C3" s="49"/>
      <c r="D3" s="49"/>
      <c r="E3" s="49"/>
      <c r="F3" s="49"/>
      <c r="G3" s="50"/>
      <c r="H3" s="51" t="s">
        <v>26</v>
      </c>
      <c r="I3" s="47"/>
      <c r="J3" s="48" t="s">
        <v>27</v>
      </c>
      <c r="K3" s="49"/>
      <c r="L3" s="52"/>
      <c r="M3" s="49"/>
      <c r="N3" s="49"/>
      <c r="O3" s="49"/>
      <c r="P3" s="49"/>
      <c r="Q3" s="49"/>
      <c r="R3" s="49"/>
      <c r="S3" s="52"/>
      <c r="T3" s="51" t="s">
        <v>28</v>
      </c>
      <c r="U3" s="47"/>
      <c r="V3" s="47"/>
      <c r="W3" s="47"/>
      <c r="X3" s="47"/>
      <c r="Y3" s="47"/>
      <c r="Z3" s="47"/>
      <c r="AA3" s="47"/>
      <c r="AB3" s="47"/>
      <c r="AC3" s="47"/>
      <c r="AD3" s="47"/>
    </row>
    <row r="4" spans="1:30">
      <c r="A4" s="53"/>
      <c r="B4" s="54"/>
      <c r="C4" s="55" t="s">
        <v>29</v>
      </c>
      <c r="D4" s="56" t="s">
        <v>30</v>
      </c>
      <c r="E4" s="57" t="s">
        <v>31</v>
      </c>
      <c r="F4" s="58"/>
      <c r="G4" s="59"/>
      <c r="H4" s="60"/>
      <c r="I4" s="61"/>
      <c r="J4" s="53"/>
      <c r="K4" s="55" t="s">
        <v>29</v>
      </c>
      <c r="L4" s="57" t="s">
        <v>32</v>
      </c>
      <c r="M4" s="58"/>
      <c r="N4" s="59"/>
      <c r="O4" s="57" t="s">
        <v>33</v>
      </c>
      <c r="P4" s="58"/>
      <c r="Q4" s="59"/>
      <c r="R4" s="57" t="s">
        <v>34</v>
      </c>
      <c r="S4" s="58"/>
      <c r="T4" s="62"/>
      <c r="U4" s="61"/>
      <c r="V4" s="47"/>
      <c r="W4" s="47"/>
      <c r="X4" s="47"/>
      <c r="Y4" s="47"/>
      <c r="Z4" s="47"/>
      <c r="AA4" s="47"/>
      <c r="AB4" s="47"/>
      <c r="AC4" s="47"/>
      <c r="AD4" s="47"/>
    </row>
    <row r="5" spans="1:30">
      <c r="A5" s="63" t="s">
        <v>35</v>
      </c>
      <c r="B5" s="64"/>
      <c r="C5" s="65"/>
      <c r="D5" s="66" t="s">
        <v>36</v>
      </c>
      <c r="E5" s="67" t="s">
        <v>37</v>
      </c>
      <c r="F5" s="67" t="s">
        <v>38</v>
      </c>
      <c r="G5" s="67" t="s">
        <v>39</v>
      </c>
      <c r="H5" s="68" t="s">
        <v>40</v>
      </c>
      <c r="I5" s="61"/>
      <c r="J5" s="69" t="s">
        <v>41</v>
      </c>
      <c r="K5" s="65"/>
      <c r="L5" s="67" t="s">
        <v>37</v>
      </c>
      <c r="M5" s="67" t="s">
        <v>38</v>
      </c>
      <c r="N5" s="67" t="s">
        <v>39</v>
      </c>
      <c r="O5" s="67" t="s">
        <v>37</v>
      </c>
      <c r="P5" s="67" t="s">
        <v>38</v>
      </c>
      <c r="Q5" s="67" t="s">
        <v>39</v>
      </c>
      <c r="R5" s="67" t="s">
        <v>37</v>
      </c>
      <c r="S5" s="67" t="s">
        <v>38</v>
      </c>
      <c r="T5" s="70" t="s">
        <v>39</v>
      </c>
      <c r="U5" s="61"/>
      <c r="V5" s="47"/>
      <c r="W5" s="47"/>
      <c r="X5" s="47"/>
      <c r="Y5" s="47"/>
      <c r="Z5" s="47"/>
      <c r="AA5" s="47"/>
      <c r="AB5" s="47"/>
      <c r="AC5" s="47"/>
      <c r="AD5" s="47"/>
    </row>
    <row r="6" spans="1:30">
      <c r="A6" s="71"/>
      <c r="B6" s="72"/>
      <c r="C6" s="73" t="s">
        <v>86</v>
      </c>
      <c r="D6" s="74">
        <v>417200</v>
      </c>
      <c r="E6" s="74">
        <v>374900</v>
      </c>
      <c r="F6" s="74">
        <v>364600</v>
      </c>
      <c r="G6" s="74">
        <v>10300</v>
      </c>
      <c r="H6" s="75">
        <v>42300</v>
      </c>
      <c r="I6" s="61"/>
      <c r="J6" s="76"/>
      <c r="K6" s="77" t="s">
        <v>87</v>
      </c>
      <c r="L6" s="78">
        <v>374900</v>
      </c>
      <c r="M6" s="78">
        <v>364600</v>
      </c>
      <c r="N6" s="78">
        <v>10300</v>
      </c>
      <c r="O6" s="78">
        <v>369200</v>
      </c>
      <c r="P6" s="78">
        <v>361000</v>
      </c>
      <c r="Q6" s="78">
        <v>8200</v>
      </c>
      <c r="R6" s="78">
        <v>5700</v>
      </c>
      <c r="S6" s="78">
        <v>3600</v>
      </c>
      <c r="T6" s="79">
        <v>2100</v>
      </c>
      <c r="U6" s="61"/>
      <c r="V6" s="47"/>
      <c r="W6" s="47"/>
      <c r="X6" s="47"/>
      <c r="Y6" s="47"/>
      <c r="Z6" s="47"/>
      <c r="AA6" s="47"/>
      <c r="AB6" s="47"/>
      <c r="AC6" s="47"/>
      <c r="AD6" s="47"/>
    </row>
    <row r="7" spans="1:30">
      <c r="A7" s="80" t="s">
        <v>42</v>
      </c>
      <c r="B7" s="81" t="s">
        <v>43</v>
      </c>
      <c r="C7" s="82" t="s">
        <v>88</v>
      </c>
      <c r="D7" s="74">
        <v>411500</v>
      </c>
      <c r="E7" s="74">
        <v>371900</v>
      </c>
      <c r="F7" s="74">
        <v>354900</v>
      </c>
      <c r="G7" s="74">
        <v>17000</v>
      </c>
      <c r="H7" s="83">
        <v>39600</v>
      </c>
      <c r="I7" s="61"/>
      <c r="J7" s="80" t="s">
        <v>44</v>
      </c>
      <c r="K7" s="77" t="s">
        <v>88</v>
      </c>
      <c r="L7" s="78">
        <v>371900</v>
      </c>
      <c r="M7" s="78">
        <v>354900</v>
      </c>
      <c r="N7" s="78">
        <v>17000</v>
      </c>
      <c r="O7" s="78">
        <v>359700</v>
      </c>
      <c r="P7" s="84">
        <v>351800</v>
      </c>
      <c r="Q7" s="84">
        <v>7900</v>
      </c>
      <c r="R7" s="78">
        <v>12200</v>
      </c>
      <c r="S7" s="84">
        <v>3100</v>
      </c>
      <c r="T7" s="85">
        <v>9100</v>
      </c>
      <c r="U7" s="61"/>
      <c r="V7" s="47"/>
      <c r="W7" s="47"/>
      <c r="X7" s="47"/>
      <c r="Y7" s="47"/>
      <c r="Z7" s="47"/>
      <c r="AA7" s="47"/>
      <c r="AB7" s="47"/>
      <c r="AC7" s="47"/>
      <c r="AD7" s="47"/>
    </row>
    <row r="8" spans="1:30">
      <c r="A8" s="86"/>
      <c r="B8" s="81" t="s">
        <v>45</v>
      </c>
      <c r="C8" s="77" t="s">
        <v>46</v>
      </c>
      <c r="D8" s="87">
        <v>5700</v>
      </c>
      <c r="E8" s="87">
        <v>3000</v>
      </c>
      <c r="F8" s="87">
        <v>9700</v>
      </c>
      <c r="G8" s="87">
        <v>-6700</v>
      </c>
      <c r="H8" s="88">
        <v>2700</v>
      </c>
      <c r="I8" s="61"/>
      <c r="J8" s="80" t="s">
        <v>47</v>
      </c>
      <c r="K8" s="77" t="s">
        <v>46</v>
      </c>
      <c r="L8" s="89">
        <v>3000</v>
      </c>
      <c r="M8" s="89">
        <v>9700</v>
      </c>
      <c r="N8" s="89">
        <v>-6700</v>
      </c>
      <c r="O8" s="89">
        <v>9500</v>
      </c>
      <c r="P8" s="89">
        <v>9200</v>
      </c>
      <c r="Q8" s="89">
        <v>300</v>
      </c>
      <c r="R8" s="89">
        <v>-6500</v>
      </c>
      <c r="S8" s="89">
        <v>500</v>
      </c>
      <c r="T8" s="90">
        <v>-7000</v>
      </c>
      <c r="U8" s="61"/>
      <c r="V8" s="47"/>
      <c r="W8" s="47"/>
      <c r="X8" s="47"/>
      <c r="Y8" s="47"/>
      <c r="Z8" s="47"/>
      <c r="AA8" s="47"/>
      <c r="AB8" s="47"/>
      <c r="AC8" s="47"/>
      <c r="AD8" s="47"/>
    </row>
    <row r="9" spans="1:30">
      <c r="A9" s="86"/>
      <c r="B9" s="91"/>
      <c r="C9" s="77" t="s">
        <v>0</v>
      </c>
      <c r="D9" s="92">
        <v>101.38517618469017</v>
      </c>
      <c r="E9" s="92">
        <v>100.80666845926325</v>
      </c>
      <c r="F9" s="92">
        <v>102.73316427162582</v>
      </c>
      <c r="G9" s="92">
        <v>60.588235294117645</v>
      </c>
      <c r="H9" s="93">
        <v>106.81818181818181</v>
      </c>
      <c r="I9" s="61"/>
      <c r="J9" s="86"/>
      <c r="K9" s="77" t="s">
        <v>0</v>
      </c>
      <c r="L9" s="94">
        <v>100.80666845926325</v>
      </c>
      <c r="M9" s="94">
        <v>102.73316427162582</v>
      </c>
      <c r="N9" s="94">
        <v>60.588235294117645</v>
      </c>
      <c r="O9" s="94">
        <v>102.64108979705311</v>
      </c>
      <c r="P9" s="94">
        <v>102.61512222853895</v>
      </c>
      <c r="Q9" s="94">
        <v>103.79746835443038</v>
      </c>
      <c r="R9" s="94">
        <v>46.721311475409841</v>
      </c>
      <c r="S9" s="94">
        <v>116.12903225806453</v>
      </c>
      <c r="T9" s="95">
        <v>23.076923076923077</v>
      </c>
      <c r="U9" s="61"/>
      <c r="V9" s="47"/>
      <c r="W9" s="47"/>
      <c r="X9" s="47"/>
      <c r="Y9" s="47"/>
      <c r="Z9" s="47"/>
      <c r="AA9" s="47"/>
      <c r="AB9" s="47"/>
      <c r="AC9" s="47"/>
      <c r="AD9" s="47"/>
    </row>
    <row r="10" spans="1:30">
      <c r="A10" s="86"/>
      <c r="B10" s="96"/>
      <c r="C10" s="77" t="s">
        <v>87</v>
      </c>
      <c r="D10" s="74">
        <v>4637000</v>
      </c>
      <c r="E10" s="74">
        <v>4165500</v>
      </c>
      <c r="F10" s="74">
        <v>3979000</v>
      </c>
      <c r="G10" s="74">
        <v>186500</v>
      </c>
      <c r="H10" s="75">
        <v>471500</v>
      </c>
      <c r="I10" s="97"/>
      <c r="J10" s="86"/>
      <c r="K10" s="77" t="s">
        <v>87</v>
      </c>
      <c r="L10" s="78">
        <v>4165500</v>
      </c>
      <c r="M10" s="78">
        <v>3979000</v>
      </c>
      <c r="N10" s="78">
        <v>186500</v>
      </c>
      <c r="O10" s="78">
        <v>4040300</v>
      </c>
      <c r="P10" s="78">
        <v>3936200</v>
      </c>
      <c r="Q10" s="78">
        <v>104100</v>
      </c>
      <c r="R10" s="78">
        <v>125200</v>
      </c>
      <c r="S10" s="78">
        <v>42800</v>
      </c>
      <c r="T10" s="79">
        <v>82400</v>
      </c>
      <c r="U10" s="61"/>
      <c r="V10" s="47"/>
      <c r="W10" s="47"/>
      <c r="X10" s="47"/>
      <c r="Y10" s="47"/>
      <c r="Z10" s="47"/>
      <c r="AA10" s="47"/>
      <c r="AB10" s="47"/>
      <c r="AC10" s="47"/>
      <c r="AD10" s="47"/>
    </row>
    <row r="11" spans="1:30">
      <c r="A11" s="86"/>
      <c r="B11" s="81" t="s">
        <v>48</v>
      </c>
      <c r="C11" s="77" t="s">
        <v>88</v>
      </c>
      <c r="D11" s="74">
        <v>4685600</v>
      </c>
      <c r="E11" s="74">
        <v>4216900</v>
      </c>
      <c r="F11" s="74">
        <v>4009300</v>
      </c>
      <c r="G11" s="74">
        <v>207600</v>
      </c>
      <c r="H11" s="75">
        <v>468700</v>
      </c>
      <c r="I11" s="61"/>
      <c r="J11" s="80" t="s">
        <v>49</v>
      </c>
      <c r="K11" s="77" t="s">
        <v>88</v>
      </c>
      <c r="L11" s="78">
        <v>4216900</v>
      </c>
      <c r="M11" s="78">
        <v>4009300</v>
      </c>
      <c r="N11" s="78">
        <v>207600</v>
      </c>
      <c r="O11" s="78">
        <v>4061000</v>
      </c>
      <c r="P11" s="78">
        <v>3962500</v>
      </c>
      <c r="Q11" s="78">
        <v>98500</v>
      </c>
      <c r="R11" s="78">
        <v>155900</v>
      </c>
      <c r="S11" s="78">
        <v>46800</v>
      </c>
      <c r="T11" s="79">
        <v>109100</v>
      </c>
      <c r="U11" s="61"/>
      <c r="V11" s="47"/>
      <c r="W11" s="47"/>
      <c r="X11" s="47"/>
      <c r="Y11" s="47"/>
      <c r="Z11" s="47"/>
      <c r="AA11" s="47"/>
      <c r="AB11" s="47"/>
      <c r="AC11" s="47"/>
      <c r="AD11" s="47"/>
    </row>
    <row r="12" spans="1:30">
      <c r="A12" s="80" t="s">
        <v>50</v>
      </c>
      <c r="B12" s="81" t="s">
        <v>24</v>
      </c>
      <c r="C12" s="77" t="s">
        <v>46</v>
      </c>
      <c r="D12" s="87">
        <v>-48600</v>
      </c>
      <c r="E12" s="87">
        <v>-51400</v>
      </c>
      <c r="F12" s="87">
        <v>-30300</v>
      </c>
      <c r="G12" s="87">
        <v>-21100</v>
      </c>
      <c r="H12" s="88">
        <v>2800</v>
      </c>
      <c r="I12" s="61"/>
      <c r="J12" s="80" t="s">
        <v>51</v>
      </c>
      <c r="K12" s="77" t="s">
        <v>46</v>
      </c>
      <c r="L12" s="89">
        <v>-51400</v>
      </c>
      <c r="M12" s="89">
        <v>-30300</v>
      </c>
      <c r="N12" s="89">
        <v>-21100</v>
      </c>
      <c r="O12" s="89">
        <v>-20700</v>
      </c>
      <c r="P12" s="89">
        <v>-26300</v>
      </c>
      <c r="Q12" s="89">
        <v>5600</v>
      </c>
      <c r="R12" s="89">
        <v>-30700</v>
      </c>
      <c r="S12" s="89">
        <v>-4000</v>
      </c>
      <c r="T12" s="90">
        <v>-26700</v>
      </c>
      <c r="U12" s="61"/>
      <c r="V12" s="47"/>
      <c r="W12" s="47"/>
      <c r="X12" s="47"/>
      <c r="Y12" s="47"/>
      <c r="Z12" s="47"/>
      <c r="AA12" s="47"/>
      <c r="AB12" s="47"/>
      <c r="AC12" s="47"/>
      <c r="AD12" s="47"/>
    </row>
    <row r="13" spans="1:30">
      <c r="A13" s="98"/>
      <c r="B13" s="99"/>
      <c r="C13" s="77" t="s">
        <v>0</v>
      </c>
      <c r="D13" s="92">
        <v>98.962779579989757</v>
      </c>
      <c r="E13" s="92">
        <v>98.781095117266233</v>
      </c>
      <c r="F13" s="92">
        <v>99.244257102237299</v>
      </c>
      <c r="G13" s="92">
        <v>89.836223506743735</v>
      </c>
      <c r="H13" s="93">
        <v>100.59739705568593</v>
      </c>
      <c r="I13" s="61"/>
      <c r="J13" s="98"/>
      <c r="K13" s="77" t="s">
        <v>0</v>
      </c>
      <c r="L13" s="92">
        <v>98.781095117266233</v>
      </c>
      <c r="M13" s="92">
        <v>99.244257102237299</v>
      </c>
      <c r="N13" s="92">
        <v>89.836223506743735</v>
      </c>
      <c r="O13" s="92">
        <v>99.490273331691697</v>
      </c>
      <c r="P13" s="92">
        <v>99.336277602523666</v>
      </c>
      <c r="Q13" s="92">
        <v>105.68527918781724</v>
      </c>
      <c r="R13" s="92">
        <v>80.307889672867233</v>
      </c>
      <c r="S13" s="92">
        <v>91.452991452991455</v>
      </c>
      <c r="T13" s="93">
        <v>75.527039413382212</v>
      </c>
      <c r="U13" s="61"/>
      <c r="V13" s="47"/>
      <c r="W13" s="47"/>
      <c r="X13" s="47"/>
      <c r="Y13" s="47"/>
      <c r="Z13" s="47"/>
      <c r="AA13" s="47"/>
      <c r="AB13" s="47"/>
      <c r="AC13" s="47"/>
      <c r="AD13" s="47"/>
    </row>
    <row r="14" spans="1:30">
      <c r="A14" s="100"/>
      <c r="B14" s="101"/>
      <c r="C14" s="77" t="s">
        <v>52</v>
      </c>
      <c r="D14" s="92">
        <v>100</v>
      </c>
      <c r="E14" s="92">
        <v>89.860977948226278</v>
      </c>
      <c r="F14" s="92">
        <v>87.392138063279006</v>
      </c>
      <c r="G14" s="92">
        <v>2.4688398849472675</v>
      </c>
      <c r="H14" s="93">
        <v>10.139022051773731</v>
      </c>
      <c r="I14" s="61"/>
      <c r="J14" s="71"/>
      <c r="K14" s="77" t="s">
        <v>52</v>
      </c>
      <c r="L14" s="92">
        <v>100</v>
      </c>
      <c r="M14" s="92">
        <v>97.252600693518275</v>
      </c>
      <c r="N14" s="92">
        <v>2.7473993064817286</v>
      </c>
      <c r="O14" s="92">
        <v>98.479594558548953</v>
      </c>
      <c r="P14" s="92">
        <v>96.292344625233397</v>
      </c>
      <c r="Q14" s="92">
        <v>2.1872499333155506</v>
      </c>
      <c r="R14" s="92">
        <v>1.5204054414510537</v>
      </c>
      <c r="S14" s="92">
        <v>0.96025606828487597</v>
      </c>
      <c r="T14" s="93">
        <v>0.56014937316617763</v>
      </c>
      <c r="U14" s="61"/>
      <c r="V14" s="47"/>
      <c r="W14" s="47"/>
      <c r="X14" s="47"/>
      <c r="Y14" s="47"/>
      <c r="Z14" s="47"/>
      <c r="AA14" s="47"/>
      <c r="AB14" s="47"/>
      <c r="AC14" s="47"/>
      <c r="AD14" s="47"/>
    </row>
    <row r="15" spans="1:30">
      <c r="A15" s="102" t="s">
        <v>53</v>
      </c>
      <c r="B15" s="103"/>
      <c r="C15" s="104" t="s">
        <v>54</v>
      </c>
      <c r="D15" s="105">
        <v>100</v>
      </c>
      <c r="E15" s="105">
        <v>89.83178779383222</v>
      </c>
      <c r="F15" s="105">
        <v>85.809790813025671</v>
      </c>
      <c r="G15" s="105">
        <v>4.0219969808065557</v>
      </c>
      <c r="H15" s="106">
        <v>10.168212206167782</v>
      </c>
      <c r="I15" s="61"/>
      <c r="J15" s="107" t="s">
        <v>53</v>
      </c>
      <c r="K15" s="104" t="s">
        <v>54</v>
      </c>
      <c r="L15" s="105">
        <v>100</v>
      </c>
      <c r="M15" s="105">
        <v>95.52274636898332</v>
      </c>
      <c r="N15" s="105">
        <v>4.4772536310166844</v>
      </c>
      <c r="O15" s="105">
        <v>96.994358420357699</v>
      </c>
      <c r="P15" s="105">
        <v>94.495258672428278</v>
      </c>
      <c r="Q15" s="105">
        <v>2.4990997479294204</v>
      </c>
      <c r="R15" s="105">
        <v>3.0056415796422997</v>
      </c>
      <c r="S15" s="105">
        <v>1.0274876965550355</v>
      </c>
      <c r="T15" s="106">
        <v>1.9781538830872643</v>
      </c>
      <c r="U15" s="61"/>
      <c r="V15" s="47"/>
      <c r="W15" s="47"/>
      <c r="X15" s="47"/>
      <c r="Y15" s="47"/>
      <c r="Z15" s="47"/>
      <c r="AA15" s="47"/>
      <c r="AB15" s="47"/>
      <c r="AC15" s="47"/>
      <c r="AD15" s="47"/>
    </row>
    <row r="16" spans="1:30">
      <c r="A16" s="61"/>
      <c r="B16" s="61"/>
      <c r="C16" s="61"/>
      <c r="D16" s="61"/>
      <c r="E16" s="61"/>
      <c r="F16" s="61"/>
      <c r="G16" s="61"/>
      <c r="H16" s="61"/>
      <c r="I16" s="108"/>
      <c r="J16" s="61"/>
      <c r="K16" s="61"/>
      <c r="L16" s="61"/>
      <c r="M16" s="61"/>
      <c r="N16" s="61"/>
      <c r="O16" s="61"/>
      <c r="P16" s="61"/>
      <c r="Q16" s="61"/>
      <c r="R16" s="61"/>
      <c r="S16" s="61"/>
      <c r="T16" s="61"/>
      <c r="U16" s="108"/>
      <c r="V16" s="108"/>
      <c r="W16" s="108"/>
      <c r="X16" s="108"/>
      <c r="Y16" s="108"/>
      <c r="Z16" s="108"/>
      <c r="AA16" s="108"/>
      <c r="AB16" s="108"/>
      <c r="AC16" s="108"/>
      <c r="AD16" s="108"/>
    </row>
    <row r="17" spans="1:30" ht="17.25">
      <c r="A17" s="48" t="s">
        <v>55</v>
      </c>
      <c r="B17" s="49"/>
      <c r="C17" s="49"/>
      <c r="D17" s="52"/>
      <c r="E17" s="49"/>
      <c r="F17" s="49"/>
      <c r="G17" s="49"/>
      <c r="H17" s="49"/>
      <c r="I17" s="49"/>
      <c r="J17" s="49"/>
      <c r="K17" s="49"/>
      <c r="L17" s="49"/>
      <c r="M17" s="49"/>
      <c r="N17" s="49"/>
      <c r="O17" s="49"/>
      <c r="P17" s="49"/>
      <c r="Q17" s="49"/>
      <c r="R17" s="49"/>
      <c r="S17" s="49"/>
      <c r="T17" s="52"/>
      <c r="U17" s="49"/>
      <c r="V17" s="49"/>
      <c r="W17" s="49"/>
      <c r="X17" s="49"/>
      <c r="Y17" s="49"/>
      <c r="Z17" s="49"/>
      <c r="AA17" s="49"/>
      <c r="AB17" s="49"/>
      <c r="AC17" s="49"/>
      <c r="AD17" s="51" t="s">
        <v>28</v>
      </c>
    </row>
    <row r="18" spans="1:30">
      <c r="A18" s="53"/>
      <c r="B18" s="54"/>
      <c r="C18" s="55" t="s">
        <v>29</v>
      </c>
      <c r="D18" s="109"/>
      <c r="E18" s="109"/>
      <c r="F18" s="109"/>
      <c r="G18" s="109"/>
      <c r="H18" s="109"/>
      <c r="I18" s="109"/>
      <c r="J18" s="109"/>
      <c r="K18" s="109"/>
      <c r="L18" s="109"/>
      <c r="M18" s="109"/>
      <c r="N18" s="109"/>
      <c r="O18" s="109"/>
      <c r="P18" s="109"/>
      <c r="Q18" s="109"/>
      <c r="R18" s="109"/>
      <c r="S18" s="109"/>
      <c r="T18" s="109"/>
      <c r="U18" s="109"/>
      <c r="V18" s="109"/>
      <c r="W18" s="110"/>
      <c r="X18" s="111" t="s">
        <v>60</v>
      </c>
      <c r="Y18" s="111"/>
      <c r="Z18" s="111"/>
      <c r="AA18" s="111"/>
      <c r="AB18" s="111"/>
      <c r="AC18" s="57" t="s">
        <v>56</v>
      </c>
      <c r="AD18" s="62"/>
    </row>
    <row r="19" spans="1:30">
      <c r="A19" s="63" t="s">
        <v>35</v>
      </c>
      <c r="B19" s="64"/>
      <c r="C19" s="65"/>
      <c r="D19" s="112" t="s">
        <v>37</v>
      </c>
      <c r="E19" s="112" t="s">
        <v>10</v>
      </c>
      <c r="F19" s="112" t="s">
        <v>9</v>
      </c>
      <c r="G19" s="112" t="s">
        <v>15</v>
      </c>
      <c r="H19" s="112" t="s">
        <v>1</v>
      </c>
      <c r="I19" s="112" t="s">
        <v>2</v>
      </c>
      <c r="J19" s="112" t="s">
        <v>3</v>
      </c>
      <c r="K19" s="112" t="s">
        <v>12</v>
      </c>
      <c r="L19" s="112" t="s">
        <v>14</v>
      </c>
      <c r="M19" s="112" t="s">
        <v>13</v>
      </c>
      <c r="N19" s="112" t="s">
        <v>16</v>
      </c>
      <c r="O19" s="112" t="s">
        <v>4</v>
      </c>
      <c r="P19" s="112" t="s">
        <v>5</v>
      </c>
      <c r="Q19" s="112" t="s">
        <v>6</v>
      </c>
      <c r="R19" s="112" t="s">
        <v>11</v>
      </c>
      <c r="S19" s="112" t="s">
        <v>7</v>
      </c>
      <c r="T19" s="112" t="s">
        <v>8</v>
      </c>
      <c r="U19" s="112" t="s">
        <v>17</v>
      </c>
      <c r="V19" s="112" t="s">
        <v>18</v>
      </c>
      <c r="W19" s="112" t="s">
        <v>61</v>
      </c>
      <c r="X19" s="112" t="s">
        <v>62</v>
      </c>
      <c r="Y19" s="112" t="s">
        <v>20</v>
      </c>
      <c r="Z19" s="112" t="s">
        <v>21</v>
      </c>
      <c r="AA19" s="112" t="s">
        <v>22</v>
      </c>
      <c r="AB19" s="112" t="s">
        <v>23</v>
      </c>
      <c r="AC19" s="67" t="s">
        <v>38</v>
      </c>
      <c r="AD19" s="70" t="s">
        <v>39</v>
      </c>
    </row>
    <row r="20" spans="1:30">
      <c r="A20" s="113"/>
      <c r="B20" s="72"/>
      <c r="C20" s="77" t="s">
        <v>87</v>
      </c>
      <c r="D20" s="78">
        <v>374900</v>
      </c>
      <c r="E20" s="78">
        <v>10200</v>
      </c>
      <c r="F20" s="78">
        <v>6500</v>
      </c>
      <c r="G20" s="78">
        <v>3300</v>
      </c>
      <c r="H20" s="78">
        <v>146100</v>
      </c>
      <c r="I20" s="78">
        <v>28000</v>
      </c>
      <c r="J20" s="78">
        <v>60600</v>
      </c>
      <c r="K20" s="78">
        <v>8000</v>
      </c>
      <c r="L20" s="78">
        <v>2800</v>
      </c>
      <c r="M20" s="78">
        <v>1200</v>
      </c>
      <c r="N20" s="78">
        <v>1900</v>
      </c>
      <c r="O20" s="78">
        <v>58100</v>
      </c>
      <c r="P20" s="78">
        <v>2000</v>
      </c>
      <c r="Q20" s="78">
        <v>4300</v>
      </c>
      <c r="R20" s="78">
        <v>2400</v>
      </c>
      <c r="S20" s="78">
        <v>3100</v>
      </c>
      <c r="T20" s="78">
        <v>13700</v>
      </c>
      <c r="U20" s="78">
        <v>3100</v>
      </c>
      <c r="V20" s="78">
        <v>4700</v>
      </c>
      <c r="W20" s="114">
        <v>0</v>
      </c>
      <c r="X20" s="114">
        <v>0</v>
      </c>
      <c r="Y20" s="78">
        <v>1800</v>
      </c>
      <c r="Z20" s="78">
        <v>0</v>
      </c>
      <c r="AA20" s="78">
        <v>1100</v>
      </c>
      <c r="AB20" s="78">
        <v>1700</v>
      </c>
      <c r="AC20" s="84">
        <v>0</v>
      </c>
      <c r="AD20" s="115">
        <v>10300</v>
      </c>
    </row>
    <row r="21" spans="1:30">
      <c r="A21" s="116" t="s">
        <v>42</v>
      </c>
      <c r="B21" s="81" t="s">
        <v>43</v>
      </c>
      <c r="C21" s="77" t="s">
        <v>88</v>
      </c>
      <c r="D21" s="78">
        <v>371900</v>
      </c>
      <c r="E21" s="78">
        <v>8900</v>
      </c>
      <c r="F21" s="78">
        <v>5400</v>
      </c>
      <c r="G21" s="78">
        <v>3000</v>
      </c>
      <c r="H21" s="78">
        <v>142300</v>
      </c>
      <c r="I21" s="78">
        <v>26500</v>
      </c>
      <c r="J21" s="78">
        <v>65700</v>
      </c>
      <c r="K21" s="78">
        <v>8200</v>
      </c>
      <c r="L21" s="78">
        <v>2400</v>
      </c>
      <c r="M21" s="78">
        <v>1100</v>
      </c>
      <c r="N21" s="78">
        <v>2000</v>
      </c>
      <c r="O21" s="78">
        <v>52200</v>
      </c>
      <c r="P21" s="78">
        <v>2400</v>
      </c>
      <c r="Q21" s="78">
        <v>4500</v>
      </c>
      <c r="R21" s="78">
        <v>2200</v>
      </c>
      <c r="S21" s="78">
        <v>2700</v>
      </c>
      <c r="T21" s="78">
        <v>12900</v>
      </c>
      <c r="U21" s="78">
        <v>2400</v>
      </c>
      <c r="V21" s="78">
        <v>4400</v>
      </c>
      <c r="W21" s="114">
        <v>0</v>
      </c>
      <c r="X21" s="114">
        <v>0</v>
      </c>
      <c r="Y21" s="78">
        <v>1400</v>
      </c>
      <c r="Z21" s="78">
        <v>0</v>
      </c>
      <c r="AA21" s="78">
        <v>1100</v>
      </c>
      <c r="AB21" s="78">
        <v>1700</v>
      </c>
      <c r="AC21" s="84">
        <v>1500</v>
      </c>
      <c r="AD21" s="115">
        <v>17000</v>
      </c>
    </row>
    <row r="22" spans="1:30">
      <c r="A22" s="117"/>
      <c r="B22" s="81" t="s">
        <v>45</v>
      </c>
      <c r="C22" s="77" t="s">
        <v>46</v>
      </c>
      <c r="D22" s="89">
        <v>3000</v>
      </c>
      <c r="E22" s="89">
        <v>1300</v>
      </c>
      <c r="F22" s="89">
        <v>1100</v>
      </c>
      <c r="G22" s="89">
        <v>300</v>
      </c>
      <c r="H22" s="89">
        <v>3800</v>
      </c>
      <c r="I22" s="89">
        <v>1500</v>
      </c>
      <c r="J22" s="89">
        <v>-5100</v>
      </c>
      <c r="K22" s="89">
        <v>-200</v>
      </c>
      <c r="L22" s="89">
        <v>400</v>
      </c>
      <c r="M22" s="89">
        <v>100</v>
      </c>
      <c r="N22" s="89">
        <v>-100</v>
      </c>
      <c r="O22" s="89">
        <v>5900</v>
      </c>
      <c r="P22" s="89">
        <v>-400</v>
      </c>
      <c r="Q22" s="89">
        <v>-200</v>
      </c>
      <c r="R22" s="89">
        <v>200</v>
      </c>
      <c r="S22" s="89">
        <v>400</v>
      </c>
      <c r="T22" s="89">
        <v>800</v>
      </c>
      <c r="U22" s="89">
        <v>700</v>
      </c>
      <c r="V22" s="89">
        <v>300</v>
      </c>
      <c r="W22" s="118">
        <v>0</v>
      </c>
      <c r="X22" s="118">
        <v>0</v>
      </c>
      <c r="Y22" s="89">
        <v>400</v>
      </c>
      <c r="Z22" s="89">
        <v>0</v>
      </c>
      <c r="AA22" s="89">
        <v>0</v>
      </c>
      <c r="AB22" s="89">
        <v>0</v>
      </c>
      <c r="AC22" s="89">
        <v>-1500</v>
      </c>
      <c r="AD22" s="90">
        <v>-6700</v>
      </c>
    </row>
    <row r="23" spans="1:30">
      <c r="A23" s="117"/>
      <c r="B23" s="91"/>
      <c r="C23" s="77" t="s">
        <v>0</v>
      </c>
      <c r="D23" s="94">
        <v>100.80666845926325</v>
      </c>
      <c r="E23" s="94">
        <v>114.6067415730337</v>
      </c>
      <c r="F23" s="94">
        <v>120.37037037037037</v>
      </c>
      <c r="G23" s="94">
        <v>110</v>
      </c>
      <c r="H23" s="94">
        <v>102.67041461700632</v>
      </c>
      <c r="I23" s="94">
        <v>105.66037735849056</v>
      </c>
      <c r="J23" s="94">
        <v>92.237442922374427</v>
      </c>
      <c r="K23" s="94">
        <v>97.560975609756099</v>
      </c>
      <c r="L23" s="94">
        <v>116.66666666666667</v>
      </c>
      <c r="M23" s="94">
        <v>109.09090909090908</v>
      </c>
      <c r="N23" s="94">
        <v>95</v>
      </c>
      <c r="O23" s="94">
        <v>111.30268199233717</v>
      </c>
      <c r="P23" s="94">
        <v>83.333333333333343</v>
      </c>
      <c r="Q23" s="94">
        <v>95.555555555555557</v>
      </c>
      <c r="R23" s="94">
        <v>109.09090909090908</v>
      </c>
      <c r="S23" s="94">
        <v>114.81481481481481</v>
      </c>
      <c r="T23" s="94">
        <v>106.20155038759691</v>
      </c>
      <c r="U23" s="94">
        <v>129.16666666666669</v>
      </c>
      <c r="V23" s="94">
        <v>106.81818181818181</v>
      </c>
      <c r="W23" s="119" t="s">
        <v>57</v>
      </c>
      <c r="X23" s="119" t="s">
        <v>57</v>
      </c>
      <c r="Y23" s="94">
        <v>128.57142857142858</v>
      </c>
      <c r="Z23" s="119" t="s">
        <v>57</v>
      </c>
      <c r="AA23" s="94">
        <v>100</v>
      </c>
      <c r="AB23" s="94">
        <v>100</v>
      </c>
      <c r="AC23" s="120" t="s">
        <v>63</v>
      </c>
      <c r="AD23" s="95">
        <v>60.588235294117645</v>
      </c>
    </row>
    <row r="24" spans="1:30">
      <c r="A24" s="117"/>
      <c r="B24" s="96"/>
      <c r="C24" s="77" t="s">
        <v>87</v>
      </c>
      <c r="D24" s="78">
        <v>4165500</v>
      </c>
      <c r="E24" s="78">
        <v>50900</v>
      </c>
      <c r="F24" s="78">
        <v>53300</v>
      </c>
      <c r="G24" s="78">
        <v>33800</v>
      </c>
      <c r="H24" s="78">
        <v>1683300</v>
      </c>
      <c r="I24" s="78">
        <v>314900</v>
      </c>
      <c r="J24" s="78">
        <v>769800</v>
      </c>
      <c r="K24" s="78">
        <v>76100</v>
      </c>
      <c r="L24" s="78">
        <v>33200</v>
      </c>
      <c r="M24" s="78">
        <v>17000</v>
      </c>
      <c r="N24" s="78">
        <v>24200</v>
      </c>
      <c r="O24" s="78">
        <v>573700</v>
      </c>
      <c r="P24" s="78">
        <v>22200</v>
      </c>
      <c r="Q24" s="78">
        <v>48400</v>
      </c>
      <c r="R24" s="78">
        <v>21100</v>
      </c>
      <c r="S24" s="78">
        <v>29700</v>
      </c>
      <c r="T24" s="78">
        <v>150400</v>
      </c>
      <c r="U24" s="78">
        <v>21700</v>
      </c>
      <c r="V24" s="78">
        <v>24900</v>
      </c>
      <c r="W24" s="114">
        <v>4800</v>
      </c>
      <c r="X24" s="114">
        <v>0</v>
      </c>
      <c r="Y24" s="78">
        <v>7400</v>
      </c>
      <c r="Z24" s="78">
        <v>0</v>
      </c>
      <c r="AA24" s="78">
        <v>11500</v>
      </c>
      <c r="AB24" s="78">
        <v>6700</v>
      </c>
      <c r="AC24" s="78">
        <v>0</v>
      </c>
      <c r="AD24" s="115">
        <v>186500</v>
      </c>
    </row>
    <row r="25" spans="1:30">
      <c r="A25" s="117"/>
      <c r="B25" s="81" t="s">
        <v>48</v>
      </c>
      <c r="C25" s="77" t="s">
        <v>88</v>
      </c>
      <c r="D25" s="78">
        <v>4216900</v>
      </c>
      <c r="E25" s="84">
        <v>53400</v>
      </c>
      <c r="F25" s="84">
        <v>52700</v>
      </c>
      <c r="G25" s="84">
        <v>33900</v>
      </c>
      <c r="H25" s="84">
        <v>1656300</v>
      </c>
      <c r="I25" s="84">
        <v>314100</v>
      </c>
      <c r="J25" s="84">
        <v>819200</v>
      </c>
      <c r="K25" s="84">
        <v>75700</v>
      </c>
      <c r="L25" s="84">
        <v>33100</v>
      </c>
      <c r="M25" s="84">
        <v>16400</v>
      </c>
      <c r="N25" s="84">
        <v>25600</v>
      </c>
      <c r="O25" s="84">
        <v>564600</v>
      </c>
      <c r="P25" s="84">
        <v>25000</v>
      </c>
      <c r="Q25" s="84">
        <v>47100</v>
      </c>
      <c r="R25" s="84">
        <v>22800</v>
      </c>
      <c r="S25" s="84">
        <v>28300</v>
      </c>
      <c r="T25" s="84">
        <v>151800</v>
      </c>
      <c r="U25" s="84">
        <v>22500</v>
      </c>
      <c r="V25" s="84">
        <v>24300</v>
      </c>
      <c r="W25" s="121">
        <v>2200</v>
      </c>
      <c r="X25" s="121">
        <v>0</v>
      </c>
      <c r="Y25" s="84">
        <v>6900</v>
      </c>
      <c r="Z25" s="84">
        <v>4100</v>
      </c>
      <c r="AA25" s="84">
        <v>10000</v>
      </c>
      <c r="AB25" s="84">
        <v>6900</v>
      </c>
      <c r="AC25" s="84">
        <v>12400</v>
      </c>
      <c r="AD25" s="122">
        <v>207600</v>
      </c>
    </row>
    <row r="26" spans="1:30">
      <c r="A26" s="116" t="s">
        <v>50</v>
      </c>
      <c r="B26" s="81" t="s">
        <v>24</v>
      </c>
      <c r="C26" s="77" t="s">
        <v>46</v>
      </c>
      <c r="D26" s="89">
        <v>-51400</v>
      </c>
      <c r="E26" s="89">
        <v>-2500</v>
      </c>
      <c r="F26" s="89">
        <v>600</v>
      </c>
      <c r="G26" s="89">
        <v>-100</v>
      </c>
      <c r="H26" s="89">
        <v>27000</v>
      </c>
      <c r="I26" s="89">
        <v>800</v>
      </c>
      <c r="J26" s="89">
        <v>-49400</v>
      </c>
      <c r="K26" s="89">
        <v>400</v>
      </c>
      <c r="L26" s="89">
        <v>100</v>
      </c>
      <c r="M26" s="89">
        <v>600</v>
      </c>
      <c r="N26" s="89">
        <v>-1400</v>
      </c>
      <c r="O26" s="89">
        <v>9100</v>
      </c>
      <c r="P26" s="89">
        <v>-2800</v>
      </c>
      <c r="Q26" s="89">
        <v>1300</v>
      </c>
      <c r="R26" s="89">
        <v>-1700</v>
      </c>
      <c r="S26" s="89">
        <v>1400</v>
      </c>
      <c r="T26" s="89">
        <v>-1400</v>
      </c>
      <c r="U26" s="89">
        <v>-800</v>
      </c>
      <c r="V26" s="89">
        <v>600</v>
      </c>
      <c r="W26" s="118">
        <v>2600</v>
      </c>
      <c r="X26" s="118">
        <v>0</v>
      </c>
      <c r="Y26" s="89">
        <v>500</v>
      </c>
      <c r="Z26" s="123">
        <v>-4100</v>
      </c>
      <c r="AA26" s="89">
        <v>1500</v>
      </c>
      <c r="AB26" s="89">
        <v>-200</v>
      </c>
      <c r="AC26" s="89">
        <v>-12400</v>
      </c>
      <c r="AD26" s="90">
        <v>-21100</v>
      </c>
    </row>
    <row r="27" spans="1:30">
      <c r="A27" s="113"/>
      <c r="B27" s="99"/>
      <c r="C27" s="77" t="s">
        <v>0</v>
      </c>
      <c r="D27" s="92">
        <v>98.781095117266233</v>
      </c>
      <c r="E27" s="92">
        <v>95.31835205992509</v>
      </c>
      <c r="F27" s="92">
        <v>101.13851992409867</v>
      </c>
      <c r="G27" s="92">
        <v>99.705014749262531</v>
      </c>
      <c r="H27" s="92">
        <v>101.63013946748778</v>
      </c>
      <c r="I27" s="92">
        <v>100.2546959567017</v>
      </c>
      <c r="J27" s="92">
        <v>93.9697265625</v>
      </c>
      <c r="K27" s="92">
        <v>100.52840158520475</v>
      </c>
      <c r="L27" s="92">
        <v>100.30211480362539</v>
      </c>
      <c r="M27" s="92">
        <v>103.65853658536585</v>
      </c>
      <c r="N27" s="92">
        <v>94.53125</v>
      </c>
      <c r="O27" s="92">
        <v>101.61176053843428</v>
      </c>
      <c r="P27" s="92">
        <v>88.8</v>
      </c>
      <c r="Q27" s="92">
        <v>102.76008492569002</v>
      </c>
      <c r="R27" s="92">
        <v>92.543859649122808</v>
      </c>
      <c r="S27" s="92">
        <v>104.94699646643109</v>
      </c>
      <c r="T27" s="92">
        <v>99.077733860342548</v>
      </c>
      <c r="U27" s="92">
        <v>96.444444444444443</v>
      </c>
      <c r="V27" s="92">
        <v>102.46913580246914</v>
      </c>
      <c r="W27" s="92">
        <v>218.18181818181816</v>
      </c>
      <c r="X27" s="120" t="s">
        <v>57</v>
      </c>
      <c r="Y27" s="92">
        <v>107.24637681159422</v>
      </c>
      <c r="Z27" s="120" t="s">
        <v>63</v>
      </c>
      <c r="AA27" s="92">
        <v>115</v>
      </c>
      <c r="AB27" s="92">
        <v>97.101449275362313</v>
      </c>
      <c r="AC27" s="120" t="s">
        <v>63</v>
      </c>
      <c r="AD27" s="93">
        <v>89.836223506743735</v>
      </c>
    </row>
    <row r="28" spans="1:30">
      <c r="A28" s="100"/>
      <c r="B28" s="101"/>
      <c r="C28" s="77" t="s">
        <v>52</v>
      </c>
      <c r="D28" s="92">
        <v>100</v>
      </c>
      <c r="E28" s="92">
        <v>2.7207255268071484</v>
      </c>
      <c r="F28" s="92">
        <v>1.7337956788476927</v>
      </c>
      <c r="G28" s="92">
        <v>0.88023472926113622</v>
      </c>
      <c r="H28" s="92">
        <v>38.97039210456122</v>
      </c>
      <c r="I28" s="92">
        <v>7.4686583088823681</v>
      </c>
      <c r="J28" s="92">
        <v>16.164310482795415</v>
      </c>
      <c r="K28" s="92">
        <v>2.1339023739663912</v>
      </c>
      <c r="L28" s="92">
        <v>0.74686583088823688</v>
      </c>
      <c r="M28" s="92">
        <v>0.3200853560949587</v>
      </c>
      <c r="N28" s="92">
        <v>0.50680181381701794</v>
      </c>
      <c r="O28" s="92">
        <v>15.497465990930914</v>
      </c>
      <c r="P28" s="92">
        <v>0.53347559349159779</v>
      </c>
      <c r="Q28" s="92">
        <v>1.1469725260069352</v>
      </c>
      <c r="R28" s="92">
        <v>0.64017071218991739</v>
      </c>
      <c r="S28" s="92">
        <v>0.82688716991197664</v>
      </c>
      <c r="T28" s="92">
        <v>3.6543078154174444</v>
      </c>
      <c r="U28" s="92">
        <v>0.82688716991197664</v>
      </c>
      <c r="V28" s="92">
        <v>1.2536676447052548</v>
      </c>
      <c r="W28" s="92">
        <v>0</v>
      </c>
      <c r="X28" s="92">
        <v>0</v>
      </c>
      <c r="Y28" s="92">
        <v>0.48012803414243799</v>
      </c>
      <c r="Z28" s="92">
        <v>0</v>
      </c>
      <c r="AA28" s="92">
        <v>0.29341157642037874</v>
      </c>
      <c r="AB28" s="92">
        <v>0.45345425446785809</v>
      </c>
      <c r="AC28" s="92">
        <v>0</v>
      </c>
      <c r="AD28" s="93">
        <v>2.7473993064817286</v>
      </c>
    </row>
    <row r="29" spans="1:30">
      <c r="A29" s="124" t="s">
        <v>53</v>
      </c>
      <c r="B29" s="103"/>
      <c r="C29" s="104" t="s">
        <v>54</v>
      </c>
      <c r="D29" s="105">
        <v>100</v>
      </c>
      <c r="E29" s="105">
        <v>1.221942143800264</v>
      </c>
      <c r="F29" s="105">
        <v>1.279558276317369</v>
      </c>
      <c r="G29" s="105">
        <v>0.81142719961589238</v>
      </c>
      <c r="H29" s="105">
        <v>40.410514944184371</v>
      </c>
      <c r="I29" s="105">
        <v>7.5597167206817906</v>
      </c>
      <c r="J29" s="105">
        <v>18.480374504861359</v>
      </c>
      <c r="K29" s="105">
        <v>1.8269115352298644</v>
      </c>
      <c r="L29" s="105">
        <v>0.79702316648661631</v>
      </c>
      <c r="M29" s="105">
        <v>0.40811427199615891</v>
      </c>
      <c r="N29" s="105">
        <v>0.58096266954747322</v>
      </c>
      <c r="O29" s="105">
        <v>13.772656343776257</v>
      </c>
      <c r="P29" s="105">
        <v>0.53294922578321935</v>
      </c>
      <c r="Q29" s="105">
        <v>1.1619253390949464</v>
      </c>
      <c r="R29" s="105">
        <v>0.50654183171287959</v>
      </c>
      <c r="S29" s="105">
        <v>0.71299963989917181</v>
      </c>
      <c r="T29" s="105">
        <v>3.6106109710719001</v>
      </c>
      <c r="U29" s="105">
        <v>0.52094586484215577</v>
      </c>
      <c r="V29" s="105">
        <v>0.59776737486496212</v>
      </c>
      <c r="W29" s="105">
        <v>0.11523226503420958</v>
      </c>
      <c r="X29" s="105">
        <v>0</v>
      </c>
      <c r="Y29" s="105">
        <v>0.17764974192773977</v>
      </c>
      <c r="Z29" s="105">
        <v>0</v>
      </c>
      <c r="AA29" s="105">
        <v>0.27607730164446048</v>
      </c>
      <c r="AB29" s="105">
        <v>0.16084503661025087</v>
      </c>
      <c r="AC29" s="105">
        <v>0</v>
      </c>
      <c r="AD29" s="106">
        <v>4.4772536310166844</v>
      </c>
    </row>
    <row r="30" spans="1:30">
      <c r="A30" s="61"/>
      <c r="B30" s="61"/>
      <c r="C30" s="61"/>
      <c r="D30" s="61"/>
      <c r="E30" s="61"/>
      <c r="F30" s="61"/>
      <c r="G30" s="61"/>
      <c r="H30" s="61"/>
      <c r="I30" s="61"/>
      <c r="J30" s="61"/>
      <c r="K30" s="61"/>
      <c r="L30" s="61"/>
      <c r="M30" s="61"/>
      <c r="N30" s="61"/>
      <c r="O30" s="61"/>
      <c r="P30" s="61"/>
      <c r="Q30" s="61"/>
      <c r="R30" s="61"/>
      <c r="S30" s="61"/>
      <c r="T30" s="61"/>
      <c r="U30" s="61"/>
      <c r="V30" s="61"/>
      <c r="W30" s="61"/>
      <c r="X30" s="61"/>
      <c r="Y30" s="61"/>
      <c r="Z30" s="61"/>
      <c r="AA30" s="61"/>
      <c r="AB30" s="61"/>
      <c r="AC30" s="61"/>
      <c r="AD30" s="61"/>
    </row>
  </sheetData>
  <mergeCells count="1">
    <mergeCell ref="A1:D1"/>
  </mergeCells>
  <phoneticPr fontId="4"/>
  <hyperlinks>
    <hyperlink ref="A1" location="'R3'!A1" display="令和３年度"/>
    <hyperlink ref="A1:D1" location="平成12年!A1" display="平成12年!A1"/>
  </hyperlinks>
  <pageMargins left="0.70866141732283472" right="0.70866141732283472" top="0.74803149606299213" bottom="0.74803149606299213" header="0.31496062992125984" footer="0.31496062992125984"/>
  <pageSetup paperSize="9" scale="44"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9"/>
  <sheetViews>
    <sheetView workbookViewId="0">
      <selection sqref="A1:D1"/>
    </sheetView>
  </sheetViews>
  <sheetFormatPr defaultRowHeight="14.25"/>
  <cols>
    <col min="1" max="16384" width="9" style="9"/>
  </cols>
  <sheetData>
    <row r="1" spans="1:30" s="370" customFormat="1" ht="17.25" customHeight="1">
      <c r="A1" s="396" t="str">
        <f>平成12年!A1</f>
        <v>平成12年</v>
      </c>
      <c r="B1" s="396"/>
      <c r="C1" s="396"/>
      <c r="D1" s="396"/>
      <c r="E1" s="371" t="str">
        <f ca="1">RIGHT(CELL("filename",$A$1),LEN(CELL("filename",$A$1))-FIND("]",CELL("filename",$A$1)))</f>
        <v>12月</v>
      </c>
      <c r="F1" s="368" t="s">
        <v>162</v>
      </c>
      <c r="G1" s="369"/>
      <c r="H1" s="369"/>
      <c r="I1" s="369"/>
      <c r="L1" s="369"/>
      <c r="M1" s="369"/>
      <c r="N1" s="369"/>
      <c r="O1" s="369"/>
      <c r="P1" s="369"/>
      <c r="Q1" s="369"/>
    </row>
    <row r="2" spans="1:30">
      <c r="A2" s="46"/>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row>
    <row r="3" spans="1:30" ht="17.25">
      <c r="A3" s="48" t="s">
        <v>25</v>
      </c>
      <c r="B3" s="49"/>
      <c r="C3" s="49"/>
      <c r="D3" s="49"/>
      <c r="E3" s="49"/>
      <c r="F3" s="49"/>
      <c r="G3" s="50"/>
      <c r="H3" s="51" t="s">
        <v>26</v>
      </c>
      <c r="I3" s="47"/>
      <c r="J3" s="48" t="s">
        <v>27</v>
      </c>
      <c r="K3" s="49"/>
      <c r="L3" s="52"/>
      <c r="M3" s="49"/>
      <c r="N3" s="49"/>
      <c r="O3" s="49"/>
      <c r="P3" s="49"/>
      <c r="Q3" s="49"/>
      <c r="R3" s="49"/>
      <c r="S3" s="52"/>
      <c r="T3" s="51" t="s">
        <v>28</v>
      </c>
      <c r="U3" s="47"/>
      <c r="V3" s="47"/>
      <c r="W3" s="47"/>
      <c r="X3" s="47"/>
      <c r="Y3" s="47"/>
      <c r="Z3" s="47"/>
      <c r="AA3" s="47"/>
      <c r="AB3" s="47"/>
      <c r="AC3" s="47"/>
      <c r="AD3" s="47"/>
    </row>
    <row r="4" spans="1:30">
      <c r="A4" s="53"/>
      <c r="B4" s="54"/>
      <c r="C4" s="55" t="s">
        <v>29</v>
      </c>
      <c r="D4" s="56" t="s">
        <v>30</v>
      </c>
      <c r="E4" s="57" t="s">
        <v>31</v>
      </c>
      <c r="F4" s="58"/>
      <c r="G4" s="59"/>
      <c r="H4" s="60"/>
      <c r="I4" s="61"/>
      <c r="J4" s="53"/>
      <c r="K4" s="55" t="s">
        <v>29</v>
      </c>
      <c r="L4" s="57" t="s">
        <v>32</v>
      </c>
      <c r="M4" s="58"/>
      <c r="N4" s="59"/>
      <c r="O4" s="57" t="s">
        <v>33</v>
      </c>
      <c r="P4" s="58"/>
      <c r="Q4" s="59"/>
      <c r="R4" s="57" t="s">
        <v>34</v>
      </c>
      <c r="S4" s="58"/>
      <c r="T4" s="62"/>
      <c r="U4" s="61"/>
      <c r="V4" s="47"/>
      <c r="W4" s="47"/>
      <c r="X4" s="47"/>
      <c r="Y4" s="47"/>
      <c r="Z4" s="47"/>
      <c r="AA4" s="47"/>
      <c r="AB4" s="47"/>
      <c r="AC4" s="47"/>
      <c r="AD4" s="47"/>
    </row>
    <row r="5" spans="1:30">
      <c r="A5" s="63" t="s">
        <v>35</v>
      </c>
      <c r="B5" s="64"/>
      <c r="C5" s="65"/>
      <c r="D5" s="66" t="s">
        <v>36</v>
      </c>
      <c r="E5" s="67" t="s">
        <v>37</v>
      </c>
      <c r="F5" s="67" t="s">
        <v>38</v>
      </c>
      <c r="G5" s="67" t="s">
        <v>39</v>
      </c>
      <c r="H5" s="68" t="s">
        <v>40</v>
      </c>
      <c r="I5" s="61"/>
      <c r="J5" s="69" t="s">
        <v>41</v>
      </c>
      <c r="K5" s="65"/>
      <c r="L5" s="67" t="s">
        <v>37</v>
      </c>
      <c r="M5" s="67" t="s">
        <v>38</v>
      </c>
      <c r="N5" s="67" t="s">
        <v>39</v>
      </c>
      <c r="O5" s="67" t="s">
        <v>37</v>
      </c>
      <c r="P5" s="67" t="s">
        <v>38</v>
      </c>
      <c r="Q5" s="67" t="s">
        <v>39</v>
      </c>
      <c r="R5" s="67" t="s">
        <v>37</v>
      </c>
      <c r="S5" s="67" t="s">
        <v>38</v>
      </c>
      <c r="T5" s="70" t="s">
        <v>39</v>
      </c>
      <c r="U5" s="61"/>
      <c r="V5" s="47"/>
      <c r="W5" s="47"/>
      <c r="X5" s="47"/>
      <c r="Y5" s="47"/>
      <c r="Z5" s="47"/>
      <c r="AA5" s="47"/>
      <c r="AB5" s="47"/>
      <c r="AC5" s="47"/>
      <c r="AD5" s="47"/>
    </row>
    <row r="6" spans="1:30">
      <c r="A6" s="71"/>
      <c r="B6" s="72"/>
      <c r="C6" s="73" t="s">
        <v>89</v>
      </c>
      <c r="D6" s="74">
        <v>394200</v>
      </c>
      <c r="E6" s="74">
        <v>355700</v>
      </c>
      <c r="F6" s="74">
        <v>344500</v>
      </c>
      <c r="G6" s="74">
        <v>11200</v>
      </c>
      <c r="H6" s="75">
        <v>38500</v>
      </c>
      <c r="I6" s="61"/>
      <c r="J6" s="76"/>
      <c r="K6" s="77" t="s">
        <v>90</v>
      </c>
      <c r="L6" s="78">
        <v>355700</v>
      </c>
      <c r="M6" s="78">
        <v>344500</v>
      </c>
      <c r="N6" s="78">
        <v>11200</v>
      </c>
      <c r="O6" s="78">
        <v>347700</v>
      </c>
      <c r="P6" s="78">
        <v>341200</v>
      </c>
      <c r="Q6" s="78">
        <v>6500</v>
      </c>
      <c r="R6" s="78">
        <v>8000</v>
      </c>
      <c r="S6" s="78">
        <v>3300</v>
      </c>
      <c r="T6" s="79">
        <v>4700</v>
      </c>
      <c r="U6" s="61"/>
      <c r="V6" s="47"/>
      <c r="W6" s="47"/>
      <c r="X6" s="47"/>
      <c r="Y6" s="47"/>
      <c r="Z6" s="47"/>
      <c r="AA6" s="47"/>
      <c r="AB6" s="47"/>
      <c r="AC6" s="47"/>
      <c r="AD6" s="47"/>
    </row>
    <row r="7" spans="1:30">
      <c r="A7" s="80" t="s">
        <v>42</v>
      </c>
      <c r="B7" s="81" t="s">
        <v>43</v>
      </c>
      <c r="C7" s="82" t="s">
        <v>91</v>
      </c>
      <c r="D7" s="74">
        <v>377900</v>
      </c>
      <c r="E7" s="74">
        <v>341800</v>
      </c>
      <c r="F7" s="74">
        <v>326400</v>
      </c>
      <c r="G7" s="74">
        <v>15400</v>
      </c>
      <c r="H7" s="83">
        <v>36100</v>
      </c>
      <c r="I7" s="61"/>
      <c r="J7" s="80" t="s">
        <v>44</v>
      </c>
      <c r="K7" s="77" t="s">
        <v>91</v>
      </c>
      <c r="L7" s="78">
        <v>341800</v>
      </c>
      <c r="M7" s="78">
        <v>326400</v>
      </c>
      <c r="N7" s="78">
        <v>15400</v>
      </c>
      <c r="O7" s="78">
        <v>330400</v>
      </c>
      <c r="P7" s="84">
        <v>323500</v>
      </c>
      <c r="Q7" s="84">
        <v>6900</v>
      </c>
      <c r="R7" s="78">
        <v>11400</v>
      </c>
      <c r="S7" s="84">
        <v>2900</v>
      </c>
      <c r="T7" s="85">
        <v>8500</v>
      </c>
      <c r="U7" s="61"/>
      <c r="V7" s="47"/>
      <c r="W7" s="47"/>
      <c r="X7" s="47"/>
      <c r="Y7" s="47"/>
      <c r="Z7" s="47"/>
      <c r="AA7" s="47"/>
      <c r="AB7" s="47"/>
      <c r="AC7" s="47"/>
      <c r="AD7" s="47"/>
    </row>
    <row r="8" spans="1:30">
      <c r="A8" s="86"/>
      <c r="B8" s="81" t="s">
        <v>45</v>
      </c>
      <c r="C8" s="77" t="s">
        <v>46</v>
      </c>
      <c r="D8" s="87">
        <v>16300</v>
      </c>
      <c r="E8" s="87">
        <v>13900</v>
      </c>
      <c r="F8" s="87">
        <v>18100</v>
      </c>
      <c r="G8" s="87">
        <v>-4200</v>
      </c>
      <c r="H8" s="88">
        <v>2400</v>
      </c>
      <c r="I8" s="61"/>
      <c r="J8" s="80" t="s">
        <v>47</v>
      </c>
      <c r="K8" s="77" t="s">
        <v>46</v>
      </c>
      <c r="L8" s="89">
        <v>13900</v>
      </c>
      <c r="M8" s="89">
        <v>18100</v>
      </c>
      <c r="N8" s="89">
        <v>-4200</v>
      </c>
      <c r="O8" s="89">
        <v>17300</v>
      </c>
      <c r="P8" s="89">
        <v>17700</v>
      </c>
      <c r="Q8" s="89">
        <v>-400</v>
      </c>
      <c r="R8" s="89">
        <v>-3400</v>
      </c>
      <c r="S8" s="89">
        <v>400</v>
      </c>
      <c r="T8" s="90">
        <v>-3800</v>
      </c>
      <c r="U8" s="61"/>
      <c r="V8" s="47"/>
      <c r="W8" s="47"/>
      <c r="X8" s="47"/>
      <c r="Y8" s="47"/>
      <c r="Z8" s="47"/>
      <c r="AA8" s="47"/>
      <c r="AB8" s="47"/>
      <c r="AC8" s="47"/>
      <c r="AD8" s="47"/>
    </row>
    <row r="9" spans="1:30">
      <c r="A9" s="86"/>
      <c r="B9" s="91"/>
      <c r="C9" s="77" t="s">
        <v>0</v>
      </c>
      <c r="D9" s="92">
        <v>104.31331039957661</v>
      </c>
      <c r="E9" s="92">
        <v>104.06670567583383</v>
      </c>
      <c r="F9" s="92">
        <v>105.5453431372549</v>
      </c>
      <c r="G9" s="92">
        <v>72.727272727272734</v>
      </c>
      <c r="H9" s="93">
        <v>106.64819944598338</v>
      </c>
      <c r="I9" s="61"/>
      <c r="J9" s="86"/>
      <c r="K9" s="77" t="s">
        <v>0</v>
      </c>
      <c r="L9" s="94">
        <v>104.06670567583383</v>
      </c>
      <c r="M9" s="94">
        <v>105.5453431372549</v>
      </c>
      <c r="N9" s="94">
        <v>72.727272727272734</v>
      </c>
      <c r="O9" s="94">
        <v>105.23607748184018</v>
      </c>
      <c r="P9" s="94">
        <v>105.47140649149922</v>
      </c>
      <c r="Q9" s="94">
        <v>94.20289855072464</v>
      </c>
      <c r="R9" s="94">
        <v>70.175438596491219</v>
      </c>
      <c r="S9" s="94">
        <v>113.79310344827587</v>
      </c>
      <c r="T9" s="95">
        <v>55.294117647058826</v>
      </c>
      <c r="U9" s="61"/>
      <c r="V9" s="47"/>
      <c r="W9" s="47"/>
      <c r="X9" s="47"/>
      <c r="Y9" s="47"/>
      <c r="Z9" s="47"/>
      <c r="AA9" s="47"/>
      <c r="AB9" s="47"/>
      <c r="AC9" s="47"/>
      <c r="AD9" s="47"/>
    </row>
    <row r="10" spans="1:30">
      <c r="A10" s="86"/>
      <c r="B10" s="96"/>
      <c r="C10" s="77" t="s">
        <v>90</v>
      </c>
      <c r="D10" s="74">
        <v>5031200</v>
      </c>
      <c r="E10" s="74">
        <v>4521200</v>
      </c>
      <c r="F10" s="74">
        <v>4323500</v>
      </c>
      <c r="G10" s="74">
        <v>197700</v>
      </c>
      <c r="H10" s="75">
        <v>510000</v>
      </c>
      <c r="I10" s="97"/>
      <c r="J10" s="86"/>
      <c r="K10" s="77" t="s">
        <v>90</v>
      </c>
      <c r="L10" s="78">
        <v>4521200</v>
      </c>
      <c r="M10" s="78">
        <v>4323500</v>
      </c>
      <c r="N10" s="78">
        <v>197700</v>
      </c>
      <c r="O10" s="78">
        <v>4388000</v>
      </c>
      <c r="P10" s="78">
        <v>4277400</v>
      </c>
      <c r="Q10" s="78">
        <v>110600</v>
      </c>
      <c r="R10" s="78">
        <v>133200</v>
      </c>
      <c r="S10" s="78">
        <v>46100</v>
      </c>
      <c r="T10" s="79">
        <v>87100</v>
      </c>
      <c r="U10" s="61"/>
      <c r="V10" s="47"/>
      <c r="W10" s="47"/>
      <c r="X10" s="47"/>
      <c r="Y10" s="47"/>
      <c r="Z10" s="47"/>
      <c r="AA10" s="47"/>
      <c r="AB10" s="47"/>
      <c r="AC10" s="47"/>
      <c r="AD10" s="47"/>
    </row>
    <row r="11" spans="1:30">
      <c r="A11" s="86"/>
      <c r="B11" s="81" t="s">
        <v>48</v>
      </c>
      <c r="C11" s="77" t="s">
        <v>91</v>
      </c>
      <c r="D11" s="74">
        <v>5063500</v>
      </c>
      <c r="E11" s="74">
        <v>4558700</v>
      </c>
      <c r="F11" s="74">
        <v>4335700</v>
      </c>
      <c r="G11" s="74">
        <v>223000</v>
      </c>
      <c r="H11" s="75">
        <v>504800</v>
      </c>
      <c r="I11" s="61"/>
      <c r="J11" s="80" t="s">
        <v>49</v>
      </c>
      <c r="K11" s="77" t="s">
        <v>91</v>
      </c>
      <c r="L11" s="78">
        <v>4558700</v>
      </c>
      <c r="M11" s="78">
        <v>4335700</v>
      </c>
      <c r="N11" s="78">
        <v>223000</v>
      </c>
      <c r="O11" s="78">
        <v>4391400</v>
      </c>
      <c r="P11" s="78">
        <v>4286000</v>
      </c>
      <c r="Q11" s="78">
        <v>105400</v>
      </c>
      <c r="R11" s="78">
        <v>167300</v>
      </c>
      <c r="S11" s="78">
        <v>49700</v>
      </c>
      <c r="T11" s="79">
        <v>117600</v>
      </c>
      <c r="U11" s="61"/>
      <c r="V11" s="47"/>
      <c r="W11" s="47"/>
      <c r="X11" s="47"/>
      <c r="Y11" s="47"/>
      <c r="Z11" s="47"/>
      <c r="AA11" s="47"/>
      <c r="AB11" s="47"/>
      <c r="AC11" s="47"/>
      <c r="AD11" s="47"/>
    </row>
    <row r="12" spans="1:30">
      <c r="A12" s="80" t="s">
        <v>50</v>
      </c>
      <c r="B12" s="81" t="s">
        <v>24</v>
      </c>
      <c r="C12" s="77" t="s">
        <v>46</v>
      </c>
      <c r="D12" s="87">
        <v>-32300</v>
      </c>
      <c r="E12" s="87">
        <v>-37500</v>
      </c>
      <c r="F12" s="87">
        <v>-12200</v>
      </c>
      <c r="G12" s="87">
        <v>-25300</v>
      </c>
      <c r="H12" s="88">
        <v>5200</v>
      </c>
      <c r="I12" s="61"/>
      <c r="J12" s="80" t="s">
        <v>51</v>
      </c>
      <c r="K12" s="77" t="s">
        <v>46</v>
      </c>
      <c r="L12" s="89">
        <v>-37500</v>
      </c>
      <c r="M12" s="89">
        <v>-12200</v>
      </c>
      <c r="N12" s="89">
        <v>-25300</v>
      </c>
      <c r="O12" s="89">
        <v>-3400</v>
      </c>
      <c r="P12" s="89">
        <v>-8600</v>
      </c>
      <c r="Q12" s="89">
        <v>5200</v>
      </c>
      <c r="R12" s="89">
        <v>-34100</v>
      </c>
      <c r="S12" s="89">
        <v>-3600</v>
      </c>
      <c r="T12" s="90">
        <v>-30500</v>
      </c>
      <c r="U12" s="61"/>
      <c r="V12" s="47"/>
      <c r="W12" s="47"/>
      <c r="X12" s="47"/>
      <c r="Y12" s="47"/>
      <c r="Z12" s="47"/>
      <c r="AA12" s="47"/>
      <c r="AB12" s="47"/>
      <c r="AC12" s="47"/>
      <c r="AD12" s="47"/>
    </row>
    <row r="13" spans="1:30">
      <c r="A13" s="98"/>
      <c r="B13" s="99"/>
      <c r="C13" s="77" t="s">
        <v>0</v>
      </c>
      <c r="D13" s="92">
        <v>99.362101313320821</v>
      </c>
      <c r="E13" s="92">
        <v>99.177397064952729</v>
      </c>
      <c r="F13" s="92">
        <v>99.718615217842569</v>
      </c>
      <c r="G13" s="92">
        <v>88.654708520179369</v>
      </c>
      <c r="H13" s="93">
        <v>101.03011093502377</v>
      </c>
      <c r="I13" s="61"/>
      <c r="J13" s="98"/>
      <c r="K13" s="77" t="s">
        <v>0</v>
      </c>
      <c r="L13" s="92">
        <v>99.177397064952729</v>
      </c>
      <c r="M13" s="92">
        <v>99.718615217842569</v>
      </c>
      <c r="N13" s="92">
        <v>88.654708520179369</v>
      </c>
      <c r="O13" s="92">
        <v>99.922575943890337</v>
      </c>
      <c r="P13" s="92">
        <v>99.799346710219311</v>
      </c>
      <c r="Q13" s="92">
        <v>104.93358633776091</v>
      </c>
      <c r="R13" s="92">
        <v>79.617453676031076</v>
      </c>
      <c r="S13" s="92">
        <v>92.756539235412475</v>
      </c>
      <c r="T13" s="93">
        <v>74.064625850340136</v>
      </c>
      <c r="U13" s="61"/>
      <c r="V13" s="47"/>
      <c r="W13" s="47"/>
      <c r="X13" s="47"/>
      <c r="Y13" s="47"/>
      <c r="Z13" s="47"/>
      <c r="AA13" s="47"/>
      <c r="AB13" s="47"/>
      <c r="AC13" s="47"/>
      <c r="AD13" s="47"/>
    </row>
    <row r="14" spans="1:30">
      <c r="A14" s="100"/>
      <c r="B14" s="101"/>
      <c r="C14" s="77" t="s">
        <v>52</v>
      </c>
      <c r="D14" s="92">
        <v>100</v>
      </c>
      <c r="E14" s="92">
        <v>90.233384069000508</v>
      </c>
      <c r="F14" s="92">
        <v>87.392186707255206</v>
      </c>
      <c r="G14" s="92">
        <v>2.8411973617453068</v>
      </c>
      <c r="H14" s="93">
        <v>9.7666159309994924</v>
      </c>
      <c r="I14" s="61"/>
      <c r="J14" s="71"/>
      <c r="K14" s="77" t="s">
        <v>52</v>
      </c>
      <c r="L14" s="92">
        <v>100</v>
      </c>
      <c r="M14" s="92">
        <v>96.851279167838072</v>
      </c>
      <c r="N14" s="92">
        <v>3.1487208321619344</v>
      </c>
      <c r="O14" s="92">
        <v>97.750913691312917</v>
      </c>
      <c r="P14" s="92">
        <v>95.923531065504648</v>
      </c>
      <c r="Q14" s="92">
        <v>1.8273826258082653</v>
      </c>
      <c r="R14" s="92">
        <v>2.249086308687096</v>
      </c>
      <c r="S14" s="92">
        <v>0.92774810233342708</v>
      </c>
      <c r="T14" s="93">
        <v>1.3213382063536689</v>
      </c>
      <c r="U14" s="61"/>
      <c r="V14" s="47"/>
      <c r="W14" s="47"/>
      <c r="X14" s="47"/>
      <c r="Y14" s="47"/>
      <c r="Z14" s="47"/>
      <c r="AA14" s="47"/>
      <c r="AB14" s="47"/>
      <c r="AC14" s="47"/>
      <c r="AD14" s="47"/>
    </row>
    <row r="15" spans="1:30">
      <c r="A15" s="102" t="s">
        <v>53</v>
      </c>
      <c r="B15" s="103"/>
      <c r="C15" s="104" t="s">
        <v>54</v>
      </c>
      <c r="D15" s="105">
        <v>100</v>
      </c>
      <c r="E15" s="105">
        <v>89.863253299411667</v>
      </c>
      <c r="F15" s="105">
        <v>85.933773254889488</v>
      </c>
      <c r="G15" s="105">
        <v>3.9294800445221814</v>
      </c>
      <c r="H15" s="106">
        <v>10.136746700588329</v>
      </c>
      <c r="I15" s="61"/>
      <c r="J15" s="107" t="s">
        <v>53</v>
      </c>
      <c r="K15" s="104" t="s">
        <v>54</v>
      </c>
      <c r="L15" s="105">
        <v>100</v>
      </c>
      <c r="M15" s="105">
        <v>95.627267097230828</v>
      </c>
      <c r="N15" s="105">
        <v>4.3727329027691759</v>
      </c>
      <c r="O15" s="105">
        <v>97.053879501017434</v>
      </c>
      <c r="P15" s="105">
        <v>94.607626293904275</v>
      </c>
      <c r="Q15" s="105">
        <v>2.446253207113156</v>
      </c>
      <c r="R15" s="105">
        <v>2.9461204989825713</v>
      </c>
      <c r="S15" s="105">
        <v>1.0196408033265505</v>
      </c>
      <c r="T15" s="106">
        <v>1.9264796956560206</v>
      </c>
      <c r="U15" s="61"/>
      <c r="V15" s="47"/>
      <c r="W15" s="47"/>
      <c r="X15" s="47"/>
      <c r="Y15" s="47"/>
      <c r="Z15" s="47"/>
      <c r="AA15" s="47"/>
      <c r="AB15" s="47"/>
      <c r="AC15" s="47"/>
      <c r="AD15" s="47"/>
    </row>
    <row r="16" spans="1:30">
      <c r="A16" s="61"/>
      <c r="B16" s="61"/>
      <c r="C16" s="61"/>
      <c r="D16" s="61"/>
      <c r="E16" s="61"/>
      <c r="F16" s="61"/>
      <c r="G16" s="61"/>
      <c r="H16" s="61"/>
      <c r="I16" s="108"/>
      <c r="J16" s="61"/>
      <c r="K16" s="61"/>
      <c r="L16" s="61"/>
      <c r="M16" s="61"/>
      <c r="N16" s="61"/>
      <c r="O16" s="61"/>
      <c r="P16" s="61"/>
      <c r="Q16" s="61"/>
      <c r="R16" s="61"/>
      <c r="S16" s="61"/>
      <c r="T16" s="61"/>
      <c r="U16" s="108"/>
      <c r="V16" s="108"/>
      <c r="W16" s="108"/>
      <c r="X16" s="108"/>
      <c r="Y16" s="108"/>
      <c r="Z16" s="108"/>
      <c r="AA16" s="108"/>
      <c r="AB16" s="108"/>
      <c r="AC16" s="108"/>
      <c r="AD16" s="108"/>
    </row>
    <row r="17" spans="1:30" ht="17.25">
      <c r="A17" s="48" t="s">
        <v>55</v>
      </c>
      <c r="B17" s="49"/>
      <c r="C17" s="49"/>
      <c r="D17" s="52"/>
      <c r="E17" s="49"/>
      <c r="F17" s="49"/>
      <c r="G17" s="49"/>
      <c r="H17" s="49"/>
      <c r="I17" s="49"/>
      <c r="J17" s="49"/>
      <c r="K17" s="49"/>
      <c r="L17" s="49"/>
      <c r="M17" s="49"/>
      <c r="N17" s="49"/>
      <c r="O17" s="49"/>
      <c r="P17" s="49"/>
      <c r="Q17" s="49"/>
      <c r="R17" s="49"/>
      <c r="S17" s="49"/>
      <c r="T17" s="52"/>
      <c r="U17" s="49"/>
      <c r="V17" s="49"/>
      <c r="W17" s="49"/>
      <c r="X17" s="49"/>
      <c r="Y17" s="49"/>
      <c r="Z17" s="49"/>
      <c r="AA17" s="49"/>
      <c r="AB17" s="49"/>
      <c r="AC17" s="49"/>
      <c r="AD17" s="51" t="s">
        <v>28</v>
      </c>
    </row>
    <row r="18" spans="1:30">
      <c r="A18" s="53"/>
      <c r="B18" s="54"/>
      <c r="C18" s="55" t="s">
        <v>29</v>
      </c>
      <c r="D18" s="109"/>
      <c r="E18" s="109"/>
      <c r="F18" s="109"/>
      <c r="G18" s="109"/>
      <c r="H18" s="109"/>
      <c r="I18" s="109"/>
      <c r="J18" s="109"/>
      <c r="K18" s="109"/>
      <c r="L18" s="109"/>
      <c r="M18" s="109"/>
      <c r="N18" s="109"/>
      <c r="O18" s="109"/>
      <c r="P18" s="109"/>
      <c r="Q18" s="109"/>
      <c r="R18" s="109"/>
      <c r="S18" s="109"/>
      <c r="T18" s="109"/>
      <c r="U18" s="109"/>
      <c r="V18" s="109"/>
      <c r="W18" s="110"/>
      <c r="X18" s="111" t="s">
        <v>60</v>
      </c>
      <c r="Y18" s="111"/>
      <c r="Z18" s="111"/>
      <c r="AA18" s="111"/>
      <c r="AB18" s="111"/>
      <c r="AC18" s="57" t="s">
        <v>56</v>
      </c>
      <c r="AD18" s="62"/>
    </row>
    <row r="19" spans="1:30">
      <c r="A19" s="63" t="s">
        <v>35</v>
      </c>
      <c r="B19" s="64"/>
      <c r="C19" s="65"/>
      <c r="D19" s="112" t="s">
        <v>37</v>
      </c>
      <c r="E19" s="112" t="s">
        <v>10</v>
      </c>
      <c r="F19" s="112" t="s">
        <v>9</v>
      </c>
      <c r="G19" s="112" t="s">
        <v>15</v>
      </c>
      <c r="H19" s="112" t="s">
        <v>1</v>
      </c>
      <c r="I19" s="112" t="s">
        <v>2</v>
      </c>
      <c r="J19" s="112" t="s">
        <v>3</v>
      </c>
      <c r="K19" s="112" t="s">
        <v>12</v>
      </c>
      <c r="L19" s="112" t="s">
        <v>14</v>
      </c>
      <c r="M19" s="112" t="s">
        <v>13</v>
      </c>
      <c r="N19" s="112" t="s">
        <v>16</v>
      </c>
      <c r="O19" s="112" t="s">
        <v>4</v>
      </c>
      <c r="P19" s="112" t="s">
        <v>5</v>
      </c>
      <c r="Q19" s="112" t="s">
        <v>6</v>
      </c>
      <c r="R19" s="112" t="s">
        <v>11</v>
      </c>
      <c r="S19" s="112" t="s">
        <v>7</v>
      </c>
      <c r="T19" s="112" t="s">
        <v>8</v>
      </c>
      <c r="U19" s="112" t="s">
        <v>17</v>
      </c>
      <c r="V19" s="112" t="s">
        <v>18</v>
      </c>
      <c r="W19" s="112" t="s">
        <v>61</v>
      </c>
      <c r="X19" s="112" t="s">
        <v>62</v>
      </c>
      <c r="Y19" s="112" t="s">
        <v>20</v>
      </c>
      <c r="Z19" s="112" t="s">
        <v>21</v>
      </c>
      <c r="AA19" s="112" t="s">
        <v>22</v>
      </c>
      <c r="AB19" s="112" t="s">
        <v>23</v>
      </c>
      <c r="AC19" s="67" t="s">
        <v>38</v>
      </c>
      <c r="AD19" s="70" t="s">
        <v>39</v>
      </c>
    </row>
    <row r="20" spans="1:30">
      <c r="A20" s="113"/>
      <c r="B20" s="72"/>
      <c r="C20" s="77" t="s">
        <v>90</v>
      </c>
      <c r="D20" s="78">
        <v>355700</v>
      </c>
      <c r="E20" s="78">
        <v>8300</v>
      </c>
      <c r="F20" s="78">
        <v>6000</v>
      </c>
      <c r="G20" s="78">
        <v>2500</v>
      </c>
      <c r="H20" s="78">
        <v>136200</v>
      </c>
      <c r="I20" s="78">
        <v>31700</v>
      </c>
      <c r="J20" s="78">
        <v>64500</v>
      </c>
      <c r="K20" s="78">
        <v>8400</v>
      </c>
      <c r="L20" s="78">
        <v>2700</v>
      </c>
      <c r="M20" s="78">
        <v>1100</v>
      </c>
      <c r="N20" s="78">
        <v>2100</v>
      </c>
      <c r="O20" s="78">
        <v>49900</v>
      </c>
      <c r="P20" s="78">
        <v>1700</v>
      </c>
      <c r="Q20" s="78">
        <v>4700</v>
      </c>
      <c r="R20" s="78">
        <v>1800</v>
      </c>
      <c r="S20" s="78">
        <v>2000</v>
      </c>
      <c r="T20" s="78">
        <v>11200</v>
      </c>
      <c r="U20" s="78">
        <v>2500</v>
      </c>
      <c r="V20" s="78">
        <v>3600</v>
      </c>
      <c r="W20" s="114">
        <v>0</v>
      </c>
      <c r="X20" s="114">
        <v>0</v>
      </c>
      <c r="Y20" s="78">
        <v>1700</v>
      </c>
      <c r="Z20" s="78">
        <v>0</v>
      </c>
      <c r="AA20" s="78">
        <v>800</v>
      </c>
      <c r="AB20" s="78">
        <v>1100</v>
      </c>
      <c r="AC20" s="84">
        <v>0</v>
      </c>
      <c r="AD20" s="115">
        <v>11200</v>
      </c>
    </row>
    <row r="21" spans="1:30">
      <c r="A21" s="116" t="s">
        <v>42</v>
      </c>
      <c r="B21" s="81" t="s">
        <v>43</v>
      </c>
      <c r="C21" s="77" t="s">
        <v>91</v>
      </c>
      <c r="D21" s="78">
        <v>341800</v>
      </c>
      <c r="E21" s="78">
        <v>5400</v>
      </c>
      <c r="F21" s="78">
        <v>4900</v>
      </c>
      <c r="G21" s="78">
        <v>2700</v>
      </c>
      <c r="H21" s="78">
        <v>123100</v>
      </c>
      <c r="I21" s="78">
        <v>29800</v>
      </c>
      <c r="J21" s="78">
        <v>65300</v>
      </c>
      <c r="K21" s="78">
        <v>9900</v>
      </c>
      <c r="L21" s="78">
        <v>2500</v>
      </c>
      <c r="M21" s="78">
        <v>1100</v>
      </c>
      <c r="N21" s="78">
        <v>1900</v>
      </c>
      <c r="O21" s="78">
        <v>49500</v>
      </c>
      <c r="P21" s="78">
        <v>1600</v>
      </c>
      <c r="Q21" s="78">
        <v>4300</v>
      </c>
      <c r="R21" s="78">
        <v>1700</v>
      </c>
      <c r="S21" s="78">
        <v>2000</v>
      </c>
      <c r="T21" s="78">
        <v>9900</v>
      </c>
      <c r="U21" s="78">
        <v>2400</v>
      </c>
      <c r="V21" s="78">
        <v>3300</v>
      </c>
      <c r="W21" s="114">
        <v>0</v>
      </c>
      <c r="X21" s="114">
        <v>0</v>
      </c>
      <c r="Y21" s="78">
        <v>2200</v>
      </c>
      <c r="Z21" s="78">
        <v>0</v>
      </c>
      <c r="AA21" s="78">
        <v>900</v>
      </c>
      <c r="AB21" s="78">
        <v>1400</v>
      </c>
      <c r="AC21" s="84">
        <v>600</v>
      </c>
      <c r="AD21" s="115">
        <v>15400</v>
      </c>
    </row>
    <row r="22" spans="1:30">
      <c r="A22" s="117"/>
      <c r="B22" s="81" t="s">
        <v>45</v>
      </c>
      <c r="C22" s="77" t="s">
        <v>46</v>
      </c>
      <c r="D22" s="89">
        <v>13900</v>
      </c>
      <c r="E22" s="89">
        <v>2900</v>
      </c>
      <c r="F22" s="89">
        <v>1100</v>
      </c>
      <c r="G22" s="89">
        <v>-200</v>
      </c>
      <c r="H22" s="89">
        <v>13100</v>
      </c>
      <c r="I22" s="89">
        <v>1900</v>
      </c>
      <c r="J22" s="89">
        <v>-800</v>
      </c>
      <c r="K22" s="89">
        <v>-1500</v>
      </c>
      <c r="L22" s="89">
        <v>200</v>
      </c>
      <c r="M22" s="89">
        <v>0</v>
      </c>
      <c r="N22" s="89">
        <v>200</v>
      </c>
      <c r="O22" s="89">
        <v>400</v>
      </c>
      <c r="P22" s="89">
        <v>100</v>
      </c>
      <c r="Q22" s="89">
        <v>400</v>
      </c>
      <c r="R22" s="89">
        <v>100</v>
      </c>
      <c r="S22" s="89">
        <v>0</v>
      </c>
      <c r="T22" s="89">
        <v>1300</v>
      </c>
      <c r="U22" s="89">
        <v>100</v>
      </c>
      <c r="V22" s="89">
        <v>300</v>
      </c>
      <c r="W22" s="118">
        <v>0</v>
      </c>
      <c r="X22" s="118">
        <v>0</v>
      </c>
      <c r="Y22" s="89">
        <v>-500</v>
      </c>
      <c r="Z22" s="89">
        <v>0</v>
      </c>
      <c r="AA22" s="89">
        <v>-100</v>
      </c>
      <c r="AB22" s="89">
        <v>-300</v>
      </c>
      <c r="AC22" s="89">
        <v>-600</v>
      </c>
      <c r="AD22" s="90">
        <v>-4200</v>
      </c>
    </row>
    <row r="23" spans="1:30">
      <c r="A23" s="117"/>
      <c r="B23" s="91"/>
      <c r="C23" s="77" t="s">
        <v>0</v>
      </c>
      <c r="D23" s="94">
        <v>104.06670567583383</v>
      </c>
      <c r="E23" s="94">
        <v>153.7037037037037</v>
      </c>
      <c r="F23" s="94">
        <v>122.44897959183673</v>
      </c>
      <c r="G23" s="94">
        <v>92.592592592592595</v>
      </c>
      <c r="H23" s="94">
        <v>110.64175467099919</v>
      </c>
      <c r="I23" s="94">
        <v>106.37583892617451</v>
      </c>
      <c r="J23" s="94">
        <v>98.774885145482401</v>
      </c>
      <c r="K23" s="94">
        <v>84.848484848484844</v>
      </c>
      <c r="L23" s="94">
        <v>108</v>
      </c>
      <c r="M23" s="94">
        <v>100</v>
      </c>
      <c r="N23" s="94">
        <v>110.5263157894737</v>
      </c>
      <c r="O23" s="94">
        <v>100.80808080808082</v>
      </c>
      <c r="P23" s="94">
        <v>106.25</v>
      </c>
      <c r="Q23" s="94">
        <v>109.30232558139534</v>
      </c>
      <c r="R23" s="94">
        <v>105.88235294117648</v>
      </c>
      <c r="S23" s="94">
        <v>100</v>
      </c>
      <c r="T23" s="94">
        <v>113.13131313131312</v>
      </c>
      <c r="U23" s="94">
        <v>104.16666666666667</v>
      </c>
      <c r="V23" s="94">
        <v>109.09090909090908</v>
      </c>
      <c r="W23" s="119" t="s">
        <v>57</v>
      </c>
      <c r="X23" s="119" t="s">
        <v>57</v>
      </c>
      <c r="Y23" s="94">
        <v>77.272727272727266</v>
      </c>
      <c r="Z23" s="119" t="s">
        <v>57</v>
      </c>
      <c r="AA23" s="94">
        <v>88.888888888888886</v>
      </c>
      <c r="AB23" s="94">
        <v>78.571428571428569</v>
      </c>
      <c r="AC23" s="120" t="s">
        <v>63</v>
      </c>
      <c r="AD23" s="95">
        <v>72.727272727272734</v>
      </c>
    </row>
    <row r="24" spans="1:30">
      <c r="A24" s="117"/>
      <c r="B24" s="96"/>
      <c r="C24" s="77" t="s">
        <v>90</v>
      </c>
      <c r="D24" s="78">
        <v>4521200</v>
      </c>
      <c r="E24" s="78">
        <v>59200</v>
      </c>
      <c r="F24" s="78">
        <v>59300</v>
      </c>
      <c r="G24" s="78">
        <v>36300</v>
      </c>
      <c r="H24" s="78">
        <v>1819500</v>
      </c>
      <c r="I24" s="78">
        <v>346600</v>
      </c>
      <c r="J24" s="78">
        <v>834300</v>
      </c>
      <c r="K24" s="78">
        <v>84500</v>
      </c>
      <c r="L24" s="78">
        <v>35900</v>
      </c>
      <c r="M24" s="78">
        <v>18100</v>
      </c>
      <c r="N24" s="78">
        <v>26300</v>
      </c>
      <c r="O24" s="78">
        <v>623600</v>
      </c>
      <c r="P24" s="78">
        <v>23900</v>
      </c>
      <c r="Q24" s="78">
        <v>53100</v>
      </c>
      <c r="R24" s="78">
        <v>22900</v>
      </c>
      <c r="S24" s="78">
        <v>31700</v>
      </c>
      <c r="T24" s="78">
        <v>161600</v>
      </c>
      <c r="U24" s="78">
        <v>24200</v>
      </c>
      <c r="V24" s="78">
        <v>28500</v>
      </c>
      <c r="W24" s="114">
        <v>4800</v>
      </c>
      <c r="X24" s="114">
        <v>0</v>
      </c>
      <c r="Y24" s="78">
        <v>9100</v>
      </c>
      <c r="Z24" s="78">
        <v>0</v>
      </c>
      <c r="AA24" s="78">
        <v>12300</v>
      </c>
      <c r="AB24" s="78">
        <v>7800</v>
      </c>
      <c r="AC24" s="78">
        <v>0</v>
      </c>
      <c r="AD24" s="115">
        <v>197700</v>
      </c>
    </row>
    <row r="25" spans="1:30">
      <c r="A25" s="117"/>
      <c r="B25" s="81" t="s">
        <v>48</v>
      </c>
      <c r="C25" s="77" t="s">
        <v>91</v>
      </c>
      <c r="D25" s="78">
        <v>4558700</v>
      </c>
      <c r="E25" s="84">
        <v>58800</v>
      </c>
      <c r="F25" s="84">
        <v>57600</v>
      </c>
      <c r="G25" s="84">
        <v>36600</v>
      </c>
      <c r="H25" s="84">
        <v>1779400</v>
      </c>
      <c r="I25" s="84">
        <v>343900</v>
      </c>
      <c r="J25" s="84">
        <v>884500</v>
      </c>
      <c r="K25" s="84">
        <v>85600</v>
      </c>
      <c r="L25" s="84">
        <v>35600</v>
      </c>
      <c r="M25" s="84">
        <v>17500</v>
      </c>
      <c r="N25" s="84">
        <v>27500</v>
      </c>
      <c r="O25" s="84">
        <v>614100</v>
      </c>
      <c r="P25" s="84">
        <v>26600</v>
      </c>
      <c r="Q25" s="84">
        <v>51400</v>
      </c>
      <c r="R25" s="84">
        <v>24500</v>
      </c>
      <c r="S25" s="84">
        <v>30300</v>
      </c>
      <c r="T25" s="84">
        <v>161700</v>
      </c>
      <c r="U25" s="84">
        <v>24900</v>
      </c>
      <c r="V25" s="84">
        <v>27600</v>
      </c>
      <c r="W25" s="121">
        <v>2200</v>
      </c>
      <c r="X25" s="121">
        <v>0</v>
      </c>
      <c r="Y25" s="84">
        <v>9100</v>
      </c>
      <c r="Z25" s="84">
        <v>4100</v>
      </c>
      <c r="AA25" s="84">
        <v>10900</v>
      </c>
      <c r="AB25" s="84">
        <v>8300</v>
      </c>
      <c r="AC25" s="84">
        <v>13000</v>
      </c>
      <c r="AD25" s="122">
        <v>223000</v>
      </c>
    </row>
    <row r="26" spans="1:30">
      <c r="A26" s="116" t="s">
        <v>50</v>
      </c>
      <c r="B26" s="81" t="s">
        <v>24</v>
      </c>
      <c r="C26" s="77" t="s">
        <v>46</v>
      </c>
      <c r="D26" s="89">
        <v>-37500</v>
      </c>
      <c r="E26" s="89">
        <v>400</v>
      </c>
      <c r="F26" s="89">
        <v>1700</v>
      </c>
      <c r="G26" s="89">
        <v>-300</v>
      </c>
      <c r="H26" s="89">
        <v>40100</v>
      </c>
      <c r="I26" s="89">
        <v>2700</v>
      </c>
      <c r="J26" s="89">
        <v>-50200</v>
      </c>
      <c r="K26" s="89">
        <v>-1100</v>
      </c>
      <c r="L26" s="89">
        <v>300</v>
      </c>
      <c r="M26" s="89">
        <v>600</v>
      </c>
      <c r="N26" s="89">
        <v>-1200</v>
      </c>
      <c r="O26" s="89">
        <v>9500</v>
      </c>
      <c r="P26" s="89">
        <v>-2700</v>
      </c>
      <c r="Q26" s="89">
        <v>1700</v>
      </c>
      <c r="R26" s="89">
        <v>-1600</v>
      </c>
      <c r="S26" s="89">
        <v>1400</v>
      </c>
      <c r="T26" s="89">
        <v>-100</v>
      </c>
      <c r="U26" s="89">
        <v>-700</v>
      </c>
      <c r="V26" s="89">
        <v>900</v>
      </c>
      <c r="W26" s="118">
        <v>2600</v>
      </c>
      <c r="X26" s="118">
        <v>0</v>
      </c>
      <c r="Y26" s="89">
        <v>0</v>
      </c>
      <c r="Z26" s="123">
        <v>-4100</v>
      </c>
      <c r="AA26" s="89">
        <v>1400</v>
      </c>
      <c r="AB26" s="89">
        <v>-500</v>
      </c>
      <c r="AC26" s="89">
        <v>-13000</v>
      </c>
      <c r="AD26" s="90">
        <v>-25300</v>
      </c>
    </row>
    <row r="27" spans="1:30">
      <c r="A27" s="113"/>
      <c r="B27" s="99"/>
      <c r="C27" s="77" t="s">
        <v>0</v>
      </c>
      <c r="D27" s="92">
        <v>99.177397064952729</v>
      </c>
      <c r="E27" s="92">
        <v>100.68027210884354</v>
      </c>
      <c r="F27" s="92">
        <v>102.95138888888889</v>
      </c>
      <c r="G27" s="92">
        <v>99.180327868852459</v>
      </c>
      <c r="H27" s="92">
        <v>102.2535686186355</v>
      </c>
      <c r="I27" s="92">
        <v>100.78511195114859</v>
      </c>
      <c r="J27" s="92">
        <v>94.324477105709434</v>
      </c>
      <c r="K27" s="92">
        <v>98.714953271028037</v>
      </c>
      <c r="L27" s="92">
        <v>100.84269662921348</v>
      </c>
      <c r="M27" s="92">
        <v>103.42857142857143</v>
      </c>
      <c r="N27" s="92">
        <v>95.63636363636364</v>
      </c>
      <c r="O27" s="92">
        <v>101.5469793193291</v>
      </c>
      <c r="P27" s="92">
        <v>89.849624060150376</v>
      </c>
      <c r="Q27" s="92">
        <v>103.30739299610896</v>
      </c>
      <c r="R27" s="92">
        <v>93.469387755102034</v>
      </c>
      <c r="S27" s="92">
        <v>104.62046204620461</v>
      </c>
      <c r="T27" s="92">
        <v>99.938157081014225</v>
      </c>
      <c r="U27" s="92">
        <v>97.188755020080322</v>
      </c>
      <c r="V27" s="92">
        <v>103.26086956521738</v>
      </c>
      <c r="W27" s="92">
        <v>218.18181818181816</v>
      </c>
      <c r="X27" s="120" t="s">
        <v>57</v>
      </c>
      <c r="Y27" s="92">
        <v>100</v>
      </c>
      <c r="Z27" s="120" t="s">
        <v>63</v>
      </c>
      <c r="AA27" s="92">
        <v>112.8440366972477</v>
      </c>
      <c r="AB27" s="92">
        <v>93.975903614457835</v>
      </c>
      <c r="AC27" s="120" t="s">
        <v>63</v>
      </c>
      <c r="AD27" s="93">
        <v>88.654708520179369</v>
      </c>
    </row>
    <row r="28" spans="1:30">
      <c r="A28" s="100"/>
      <c r="B28" s="101"/>
      <c r="C28" s="77" t="s">
        <v>52</v>
      </c>
      <c r="D28" s="92">
        <v>100</v>
      </c>
      <c r="E28" s="92">
        <v>2.3334270452628618</v>
      </c>
      <c r="F28" s="92">
        <v>1.6868147315153219</v>
      </c>
      <c r="G28" s="92">
        <v>0.70283947146471737</v>
      </c>
      <c r="H28" s="92">
        <v>38.290694405397808</v>
      </c>
      <c r="I28" s="92">
        <v>8.9120044981726174</v>
      </c>
      <c r="J28" s="92">
        <v>18.133258363789711</v>
      </c>
      <c r="K28" s="92">
        <v>2.3615406241214507</v>
      </c>
      <c r="L28" s="92">
        <v>0.75906662918189483</v>
      </c>
      <c r="M28" s="92">
        <v>0.30924936744447568</v>
      </c>
      <c r="N28" s="92">
        <v>0.59038515603036268</v>
      </c>
      <c r="O28" s="92">
        <v>14.028675850435759</v>
      </c>
      <c r="P28" s="92">
        <v>0.47793084059600782</v>
      </c>
      <c r="Q28" s="92">
        <v>1.3213382063536689</v>
      </c>
      <c r="R28" s="92">
        <v>0.50604441945459655</v>
      </c>
      <c r="S28" s="92">
        <v>0.56227157717177401</v>
      </c>
      <c r="T28" s="92">
        <v>3.1487208321619344</v>
      </c>
      <c r="U28" s="92">
        <v>0.70283947146471737</v>
      </c>
      <c r="V28" s="92">
        <v>1.0120888389091931</v>
      </c>
      <c r="W28" s="92">
        <v>0</v>
      </c>
      <c r="X28" s="92">
        <v>0</v>
      </c>
      <c r="Y28" s="92">
        <v>0.47793084059600782</v>
      </c>
      <c r="Z28" s="92">
        <v>0</v>
      </c>
      <c r="AA28" s="92">
        <v>0.22490863086870957</v>
      </c>
      <c r="AB28" s="92">
        <v>0.30924936744447568</v>
      </c>
      <c r="AC28" s="92">
        <v>0</v>
      </c>
      <c r="AD28" s="93">
        <v>3.1487208321619344</v>
      </c>
    </row>
    <row r="29" spans="1:30">
      <c r="A29" s="124" t="s">
        <v>53</v>
      </c>
      <c r="B29" s="103"/>
      <c r="C29" s="104" t="s">
        <v>54</v>
      </c>
      <c r="D29" s="105">
        <v>100</v>
      </c>
      <c r="E29" s="105">
        <v>1.3093868884366981</v>
      </c>
      <c r="F29" s="105">
        <v>1.3115986906131116</v>
      </c>
      <c r="G29" s="105">
        <v>0.80288419003804301</v>
      </c>
      <c r="H29" s="105">
        <v>40.243740599840748</v>
      </c>
      <c r="I29" s="105">
        <v>7.6661063434486421</v>
      </c>
      <c r="J29" s="105">
        <v>18.453065557816508</v>
      </c>
      <c r="K29" s="105">
        <v>1.8689728390692737</v>
      </c>
      <c r="L29" s="105">
        <v>0.79403698133238976</v>
      </c>
      <c r="M29" s="105">
        <v>0.40033619393081482</v>
      </c>
      <c r="N29" s="105">
        <v>0.58170397239670879</v>
      </c>
      <c r="O29" s="105">
        <v>13.792798372113598</v>
      </c>
      <c r="P29" s="105">
        <v>0.5286207201627886</v>
      </c>
      <c r="Q29" s="105">
        <v>1.1744669556754845</v>
      </c>
      <c r="R29" s="105">
        <v>0.50650269839865525</v>
      </c>
      <c r="S29" s="105">
        <v>0.70114128992302927</v>
      </c>
      <c r="T29" s="105">
        <v>3.5742723170839605</v>
      </c>
      <c r="U29" s="105">
        <v>0.53525612669202871</v>
      </c>
      <c r="V29" s="105">
        <v>0.63036362027780235</v>
      </c>
      <c r="W29" s="105">
        <v>0.1061665044678404</v>
      </c>
      <c r="X29" s="105">
        <v>0</v>
      </c>
      <c r="Y29" s="105">
        <v>0.20127399805361409</v>
      </c>
      <c r="Z29" s="105">
        <v>0</v>
      </c>
      <c r="AA29" s="105">
        <v>0.27205166769884104</v>
      </c>
      <c r="AB29" s="105">
        <v>0.17252056976024063</v>
      </c>
      <c r="AC29" s="105">
        <v>0</v>
      </c>
      <c r="AD29" s="106">
        <v>4.3727329027691759</v>
      </c>
    </row>
  </sheetData>
  <mergeCells count="1">
    <mergeCell ref="A1:D1"/>
  </mergeCells>
  <phoneticPr fontId="4"/>
  <hyperlinks>
    <hyperlink ref="A1" location="'R3'!A1" display="令和３年度"/>
    <hyperlink ref="A1:D1" location="平成12年!A1" display="平成12年!A1"/>
  </hyperlinks>
  <pageMargins left="0.70866141732283472" right="0.70866141732283472" top="0.74803149606299213" bottom="0.74803149606299213" header="0.31496062992125984" footer="0.31496062992125984"/>
  <pageSetup paperSize="9" scale="44"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8"/>
  <sheetViews>
    <sheetView workbookViewId="0">
      <selection sqref="A1:D1"/>
    </sheetView>
  </sheetViews>
  <sheetFormatPr defaultRowHeight="14.25"/>
  <cols>
    <col min="1" max="1" width="9" style="9"/>
    <col min="2" max="2" width="9.125" style="9" bestFit="1" customWidth="1"/>
    <col min="3" max="3" width="9.25" style="9" bestFit="1" customWidth="1"/>
    <col min="4" max="4" width="9.125" style="9" bestFit="1" customWidth="1"/>
    <col min="5" max="5" width="9.25" style="9" bestFit="1" customWidth="1"/>
    <col min="6" max="6" width="9.125" style="9" bestFit="1" customWidth="1"/>
    <col min="7" max="7" width="9.25" style="9" bestFit="1" customWidth="1"/>
    <col min="8" max="13" width="9.125" style="9" bestFit="1" customWidth="1"/>
    <col min="14" max="16384" width="9" style="9"/>
  </cols>
  <sheetData>
    <row r="1" spans="1:17" s="370" customFormat="1" ht="17.25" customHeight="1">
      <c r="A1" s="396" t="str">
        <f>平成12年!A1</f>
        <v>平成12年</v>
      </c>
      <c r="B1" s="396"/>
      <c r="C1" s="396"/>
      <c r="D1" s="396"/>
      <c r="E1" s="368" t="s">
        <v>164</v>
      </c>
      <c r="F1" s="369"/>
      <c r="G1" s="369"/>
      <c r="H1" s="369"/>
      <c r="I1" s="369"/>
      <c r="K1" s="368"/>
      <c r="L1" s="369"/>
      <c r="M1" s="369"/>
      <c r="N1" s="369"/>
      <c r="O1" s="369"/>
      <c r="P1" s="369"/>
      <c r="Q1" s="369"/>
    </row>
    <row r="2" spans="1:17">
      <c r="A2" s="10"/>
      <c r="B2" s="10"/>
      <c r="C2" s="10"/>
      <c r="D2" s="10"/>
      <c r="E2" s="10"/>
      <c r="F2" s="10"/>
      <c r="G2" s="10"/>
      <c r="H2" s="10"/>
      <c r="I2" s="10"/>
      <c r="J2" s="10"/>
      <c r="K2" s="10"/>
      <c r="L2" s="11"/>
      <c r="M2" s="12" t="s">
        <v>108</v>
      </c>
    </row>
    <row r="3" spans="1:17" ht="19.5" customHeight="1">
      <c r="A3" s="13"/>
      <c r="B3" s="14" t="s">
        <v>109</v>
      </c>
      <c r="C3" s="15"/>
      <c r="D3" s="15"/>
      <c r="E3" s="15"/>
      <c r="F3" s="15"/>
      <c r="G3" s="16"/>
      <c r="H3" s="17" t="s">
        <v>110</v>
      </c>
      <c r="I3" s="15"/>
      <c r="J3" s="15"/>
      <c r="K3" s="15"/>
      <c r="L3" s="15"/>
      <c r="M3" s="16"/>
    </row>
    <row r="4" spans="1:17" ht="19.5" customHeight="1">
      <c r="A4" s="18"/>
      <c r="B4" s="19" t="s">
        <v>111</v>
      </c>
      <c r="C4" s="20"/>
      <c r="D4" s="19" t="s">
        <v>112</v>
      </c>
      <c r="E4" s="20"/>
      <c r="F4" s="19" t="s">
        <v>113</v>
      </c>
      <c r="G4" s="21"/>
      <c r="H4" s="19" t="s">
        <v>114</v>
      </c>
      <c r="I4" s="20"/>
      <c r="J4" s="19" t="s">
        <v>115</v>
      </c>
      <c r="K4" s="20"/>
      <c r="L4" s="19" t="s">
        <v>116</v>
      </c>
      <c r="M4" s="21"/>
    </row>
    <row r="5" spans="1:17" ht="19.5" customHeight="1">
      <c r="A5" s="22"/>
      <c r="B5" s="23" t="s">
        <v>117</v>
      </c>
      <c r="C5" s="23" t="s">
        <v>118</v>
      </c>
      <c r="D5" s="23" t="s">
        <v>117</v>
      </c>
      <c r="E5" s="23" t="s">
        <v>118</v>
      </c>
      <c r="F5" s="23" t="s">
        <v>117</v>
      </c>
      <c r="G5" s="24" t="s">
        <v>118</v>
      </c>
      <c r="H5" s="23" t="s">
        <v>117</v>
      </c>
      <c r="I5" s="23" t="s">
        <v>118</v>
      </c>
      <c r="J5" s="23" t="s">
        <v>117</v>
      </c>
      <c r="K5" s="23" t="s">
        <v>118</v>
      </c>
      <c r="L5" s="23" t="s">
        <v>117</v>
      </c>
      <c r="M5" s="24" t="s">
        <v>118</v>
      </c>
    </row>
    <row r="6" spans="1:17" ht="19.5" customHeight="1">
      <c r="A6" s="25" t="s">
        <v>119</v>
      </c>
      <c r="B6" s="26">
        <v>318100</v>
      </c>
      <c r="C6" s="26">
        <f>IF(B6&gt;0,B6,"")</f>
        <v>318100</v>
      </c>
      <c r="D6" s="26">
        <v>334400</v>
      </c>
      <c r="E6" s="26">
        <f>IF(D6&gt;0,D6,"")</f>
        <v>334400</v>
      </c>
      <c r="F6" s="26">
        <v>335800</v>
      </c>
      <c r="G6" s="27">
        <f>IF(F6&gt;0,F6,"")</f>
        <v>335800</v>
      </c>
      <c r="H6" s="28">
        <v>121.18095238095239</v>
      </c>
      <c r="I6" s="29">
        <v>121.18095238095239</v>
      </c>
      <c r="J6" s="29">
        <f t="shared" ref="J6:L17" si="0">IF(D6&gt;0,D6/B6*100,"")</f>
        <v>105.12417478780259</v>
      </c>
      <c r="K6" s="29">
        <f t="shared" si="0"/>
        <v>105.12417478780259</v>
      </c>
      <c r="L6" s="29">
        <f t="shared" si="0"/>
        <v>100.41866028708132</v>
      </c>
      <c r="M6" s="30">
        <f t="shared" ref="M6:M17" si="1">IF(F6&gt;0,G6/E6*100,"")</f>
        <v>100.41866028708132</v>
      </c>
    </row>
    <row r="7" spans="1:17" ht="19.5" customHeight="1">
      <c r="A7" s="31" t="s">
        <v>120</v>
      </c>
      <c r="B7" s="32">
        <v>310500</v>
      </c>
      <c r="C7" s="32">
        <f t="shared" ref="C7:C17" si="2">IF(B7&gt;0,C6+B7,"")</f>
        <v>628600</v>
      </c>
      <c r="D7" s="32">
        <v>341100</v>
      </c>
      <c r="E7" s="32">
        <f t="shared" ref="E7:E17" si="3">IF(D7&gt;0,E6+D7,"")</f>
        <v>675500</v>
      </c>
      <c r="F7" s="32">
        <v>387400</v>
      </c>
      <c r="G7" s="33">
        <f t="shared" ref="G7:G17" si="4">IF(F7&gt;0,G6+F7,"")</f>
        <v>723200</v>
      </c>
      <c r="H7" s="34">
        <v>104.43995963673058</v>
      </c>
      <c r="I7" s="35">
        <v>112.29010360843159</v>
      </c>
      <c r="J7" s="35">
        <f t="shared" si="0"/>
        <v>109.85507246376811</v>
      </c>
      <c r="K7" s="35">
        <f t="shared" si="0"/>
        <v>107.46102449888642</v>
      </c>
      <c r="L7" s="35">
        <f t="shared" si="0"/>
        <v>113.57373204338903</v>
      </c>
      <c r="M7" s="36">
        <f t="shared" si="1"/>
        <v>107.06143597335307</v>
      </c>
    </row>
    <row r="8" spans="1:17" ht="19.5" customHeight="1">
      <c r="A8" s="31" t="s">
        <v>121</v>
      </c>
      <c r="B8" s="32">
        <v>389800</v>
      </c>
      <c r="C8" s="32">
        <f t="shared" si="2"/>
        <v>1018400</v>
      </c>
      <c r="D8" s="32">
        <v>433100</v>
      </c>
      <c r="E8" s="32">
        <f t="shared" si="3"/>
        <v>1108600</v>
      </c>
      <c r="F8" s="32">
        <v>453400</v>
      </c>
      <c r="G8" s="33">
        <f t="shared" si="4"/>
        <v>1176600</v>
      </c>
      <c r="H8" s="34">
        <v>101.22046221760581</v>
      </c>
      <c r="I8" s="35">
        <v>107.77860091014921</v>
      </c>
      <c r="J8" s="35">
        <f t="shared" si="0"/>
        <v>111.10826064648538</v>
      </c>
      <c r="K8" s="35">
        <f t="shared" si="0"/>
        <v>108.85703063629222</v>
      </c>
      <c r="L8" s="35">
        <f t="shared" si="0"/>
        <v>104.68713922881551</v>
      </c>
      <c r="M8" s="36">
        <f t="shared" si="1"/>
        <v>106.13386252931625</v>
      </c>
    </row>
    <row r="9" spans="1:17" ht="19.5" customHeight="1">
      <c r="A9" s="31" t="s">
        <v>122</v>
      </c>
      <c r="B9" s="32">
        <v>320200</v>
      </c>
      <c r="C9" s="32">
        <f t="shared" si="2"/>
        <v>1338600</v>
      </c>
      <c r="D9" s="32">
        <v>348300</v>
      </c>
      <c r="E9" s="32">
        <f t="shared" si="3"/>
        <v>1456900</v>
      </c>
      <c r="F9" s="32">
        <v>347800</v>
      </c>
      <c r="G9" s="33">
        <f t="shared" si="4"/>
        <v>1524400</v>
      </c>
      <c r="H9" s="34">
        <v>110.41379310344827</v>
      </c>
      <c r="I9" s="35">
        <v>108.39744108834724</v>
      </c>
      <c r="J9" s="35">
        <f t="shared" si="0"/>
        <v>108.77576514678327</v>
      </c>
      <c r="K9" s="35">
        <f t="shared" si="0"/>
        <v>108.83759151352159</v>
      </c>
      <c r="L9" s="35">
        <f t="shared" si="0"/>
        <v>99.856445592879709</v>
      </c>
      <c r="M9" s="36">
        <f t="shared" si="1"/>
        <v>104.63312512869791</v>
      </c>
    </row>
    <row r="10" spans="1:17" ht="19.5" customHeight="1">
      <c r="A10" s="31" t="s">
        <v>123</v>
      </c>
      <c r="B10" s="32">
        <v>292200</v>
      </c>
      <c r="C10" s="32">
        <f t="shared" si="2"/>
        <v>1630800</v>
      </c>
      <c r="D10" s="32">
        <v>327800</v>
      </c>
      <c r="E10" s="32">
        <f t="shared" si="3"/>
        <v>1784700</v>
      </c>
      <c r="F10" s="32">
        <v>322900</v>
      </c>
      <c r="G10" s="33">
        <f t="shared" si="4"/>
        <v>1847300</v>
      </c>
      <c r="H10" s="34">
        <v>108.98918314061916</v>
      </c>
      <c r="I10" s="35">
        <v>108.50299401197606</v>
      </c>
      <c r="J10" s="35">
        <f t="shared" si="0"/>
        <v>112.18343600273786</v>
      </c>
      <c r="K10" s="35">
        <f t="shared" si="0"/>
        <v>109.43708609271523</v>
      </c>
      <c r="L10" s="35">
        <f t="shared" si="0"/>
        <v>98.505186089078705</v>
      </c>
      <c r="M10" s="36">
        <f t="shared" si="1"/>
        <v>103.50759231243347</v>
      </c>
    </row>
    <row r="11" spans="1:17" ht="19.5" customHeight="1">
      <c r="A11" s="31" t="s">
        <v>124</v>
      </c>
      <c r="B11" s="32">
        <v>306500</v>
      </c>
      <c r="C11" s="32">
        <f t="shared" si="2"/>
        <v>1937300</v>
      </c>
      <c r="D11" s="32">
        <v>350000</v>
      </c>
      <c r="E11" s="32">
        <f t="shared" si="3"/>
        <v>2134700</v>
      </c>
      <c r="F11" s="32">
        <v>337200</v>
      </c>
      <c r="G11" s="33">
        <f t="shared" si="4"/>
        <v>2184500</v>
      </c>
      <c r="H11" s="34">
        <v>105.87219343696029</v>
      </c>
      <c r="I11" s="35">
        <v>108.07810320781033</v>
      </c>
      <c r="J11" s="35">
        <f t="shared" si="0"/>
        <v>114.19249592169658</v>
      </c>
      <c r="K11" s="35">
        <f t="shared" si="0"/>
        <v>110.18943890982295</v>
      </c>
      <c r="L11" s="35">
        <f t="shared" si="0"/>
        <v>96.342857142857142</v>
      </c>
      <c r="M11" s="36">
        <f t="shared" si="1"/>
        <v>102.3328804984307</v>
      </c>
    </row>
    <row r="12" spans="1:17" ht="19.5" customHeight="1">
      <c r="A12" s="31" t="s">
        <v>125</v>
      </c>
      <c r="B12" s="32">
        <v>399900</v>
      </c>
      <c r="C12" s="32">
        <f t="shared" si="2"/>
        <v>2337200</v>
      </c>
      <c r="D12" s="32">
        <v>440700</v>
      </c>
      <c r="E12" s="32">
        <f t="shared" si="3"/>
        <v>2575400</v>
      </c>
      <c r="F12" s="32">
        <v>340100</v>
      </c>
      <c r="G12" s="33">
        <f t="shared" si="4"/>
        <v>2524600</v>
      </c>
      <c r="H12" s="34">
        <v>108.16878550175819</v>
      </c>
      <c r="I12" s="35">
        <v>108.09360836185367</v>
      </c>
      <c r="J12" s="35">
        <f t="shared" si="0"/>
        <v>110.20255063765943</v>
      </c>
      <c r="K12" s="35">
        <f t="shared" si="0"/>
        <v>110.19168235495465</v>
      </c>
      <c r="L12" s="35">
        <f t="shared" si="0"/>
        <v>77.172679827547086</v>
      </c>
      <c r="M12" s="36">
        <f t="shared" si="1"/>
        <v>98.027490875203853</v>
      </c>
    </row>
    <row r="13" spans="1:17" ht="19.5" customHeight="1">
      <c r="A13" s="31" t="s">
        <v>126</v>
      </c>
      <c r="B13" s="37">
        <v>491200</v>
      </c>
      <c r="C13" s="32">
        <f t="shared" si="2"/>
        <v>2828400</v>
      </c>
      <c r="D13" s="37">
        <v>522600</v>
      </c>
      <c r="E13" s="32">
        <f t="shared" si="3"/>
        <v>3098000</v>
      </c>
      <c r="F13" s="37">
        <v>496800</v>
      </c>
      <c r="G13" s="33">
        <f t="shared" si="4"/>
        <v>3021400</v>
      </c>
      <c r="H13" s="34">
        <v>114.98127340823969</v>
      </c>
      <c r="I13" s="35">
        <v>109.22993743724415</v>
      </c>
      <c r="J13" s="35">
        <f t="shared" si="0"/>
        <v>106.39250814332249</v>
      </c>
      <c r="K13" s="35">
        <f t="shared" si="0"/>
        <v>109.53189082166597</v>
      </c>
      <c r="L13" s="35">
        <f t="shared" si="0"/>
        <v>95.063145809414465</v>
      </c>
      <c r="M13" s="36">
        <f t="shared" si="1"/>
        <v>97.527437056165269</v>
      </c>
    </row>
    <row r="14" spans="1:17" ht="19.5" customHeight="1">
      <c r="A14" s="31" t="s">
        <v>127</v>
      </c>
      <c r="B14" s="37">
        <v>351300</v>
      </c>
      <c r="C14" s="32">
        <f t="shared" si="2"/>
        <v>3179700</v>
      </c>
      <c r="D14" s="37">
        <v>373500</v>
      </c>
      <c r="E14" s="32">
        <f t="shared" si="3"/>
        <v>3471500</v>
      </c>
      <c r="F14" s="37">
        <v>392900</v>
      </c>
      <c r="G14" s="33">
        <f t="shared" si="4"/>
        <v>3414300</v>
      </c>
      <c r="H14" s="34">
        <v>111.95028680688337</v>
      </c>
      <c r="I14" s="35">
        <v>109.52397354643153</v>
      </c>
      <c r="J14" s="35">
        <f t="shared" si="0"/>
        <v>106.3193851409052</v>
      </c>
      <c r="K14" s="35">
        <f t="shared" si="0"/>
        <v>109.17696638047613</v>
      </c>
      <c r="L14" s="35">
        <f t="shared" si="0"/>
        <v>105.19410977242303</v>
      </c>
      <c r="M14" s="36">
        <f t="shared" si="1"/>
        <v>98.352297277833785</v>
      </c>
    </row>
    <row r="15" spans="1:17" ht="19.5" customHeight="1">
      <c r="A15" s="31" t="s">
        <v>128</v>
      </c>
      <c r="B15" s="37">
        <v>298000</v>
      </c>
      <c r="C15" s="32">
        <f t="shared" si="2"/>
        <v>3477700</v>
      </c>
      <c r="D15" s="37">
        <v>373500</v>
      </c>
      <c r="E15" s="32">
        <f t="shared" si="3"/>
        <v>3845000</v>
      </c>
      <c r="F15" s="37">
        <v>376300</v>
      </c>
      <c r="G15" s="33">
        <f t="shared" si="4"/>
        <v>3790600</v>
      </c>
      <c r="H15" s="34">
        <v>96.565132858068694</v>
      </c>
      <c r="I15" s="35">
        <v>108.27884675259978</v>
      </c>
      <c r="J15" s="35">
        <f t="shared" si="0"/>
        <v>125.33557046979867</v>
      </c>
      <c r="K15" s="35">
        <f t="shared" si="0"/>
        <v>110.56157805446128</v>
      </c>
      <c r="L15" s="35">
        <f t="shared" si="0"/>
        <v>100.74966532797858</v>
      </c>
      <c r="M15" s="36">
        <f t="shared" si="1"/>
        <v>98.585175552665802</v>
      </c>
    </row>
    <row r="16" spans="1:17" ht="19.5" customHeight="1">
      <c r="A16" s="31" t="s">
        <v>129</v>
      </c>
      <c r="B16" s="37">
        <v>332000</v>
      </c>
      <c r="C16" s="32">
        <f t="shared" si="2"/>
        <v>3809700</v>
      </c>
      <c r="D16" s="37">
        <v>371900</v>
      </c>
      <c r="E16" s="32">
        <f t="shared" si="3"/>
        <v>4216900</v>
      </c>
      <c r="F16" s="37">
        <v>374900</v>
      </c>
      <c r="G16" s="33">
        <f t="shared" si="4"/>
        <v>4165500</v>
      </c>
      <c r="H16" s="34">
        <v>98.079763663220092</v>
      </c>
      <c r="I16" s="35">
        <v>107.30642480917105</v>
      </c>
      <c r="J16" s="35">
        <f t="shared" si="0"/>
        <v>112.01807228915663</v>
      </c>
      <c r="K16" s="35">
        <f t="shared" si="0"/>
        <v>110.68850565661339</v>
      </c>
      <c r="L16" s="35">
        <f t="shared" si="0"/>
        <v>100.80666845926325</v>
      </c>
      <c r="M16" s="36">
        <f t="shared" si="1"/>
        <v>98.781095117266233</v>
      </c>
    </row>
    <row r="17" spans="1:13" ht="19.5" customHeight="1">
      <c r="A17" s="31" t="s">
        <v>130</v>
      </c>
      <c r="B17" s="37">
        <v>316800</v>
      </c>
      <c r="C17" s="32">
        <f t="shared" si="2"/>
        <v>4126500</v>
      </c>
      <c r="D17" s="37">
        <v>341800</v>
      </c>
      <c r="E17" s="32">
        <f t="shared" si="3"/>
        <v>4558700</v>
      </c>
      <c r="F17" s="37">
        <v>355700</v>
      </c>
      <c r="G17" s="33">
        <f t="shared" si="4"/>
        <v>4521200</v>
      </c>
      <c r="H17" s="34">
        <v>99.968444304196908</v>
      </c>
      <c r="I17" s="35">
        <v>106.70510964004964</v>
      </c>
      <c r="J17" s="35">
        <f t="shared" si="0"/>
        <v>107.89141414141415</v>
      </c>
      <c r="K17" s="35">
        <f t="shared" si="0"/>
        <v>110.47376711498849</v>
      </c>
      <c r="L17" s="35">
        <f t="shared" si="0"/>
        <v>104.06670567583383</v>
      </c>
      <c r="M17" s="36">
        <f t="shared" si="1"/>
        <v>99.177397064952729</v>
      </c>
    </row>
    <row r="18" spans="1:13" ht="19.5" customHeight="1">
      <c r="A18" s="38" t="s">
        <v>24</v>
      </c>
      <c r="B18" s="39" t="s">
        <v>57</v>
      </c>
      <c r="C18" s="40">
        <f>IF(B17&gt;0,C17,"")</f>
        <v>4126500</v>
      </c>
      <c r="D18" s="39" t="s">
        <v>57</v>
      </c>
      <c r="E18" s="40">
        <f>IF(D17&gt;0,E17,"")</f>
        <v>4558700</v>
      </c>
      <c r="F18" s="39" t="s">
        <v>57</v>
      </c>
      <c r="G18" s="41">
        <f>IF(F17&gt;0,G17,"")</f>
        <v>4521200</v>
      </c>
      <c r="H18" s="42" t="s">
        <v>57</v>
      </c>
      <c r="I18" s="43">
        <v>106.70510964004964</v>
      </c>
      <c r="J18" s="44" t="s">
        <v>57</v>
      </c>
      <c r="K18" s="43">
        <f>IF(E18&gt;0,E18/C18*100,"")</f>
        <v>110.47376711498849</v>
      </c>
      <c r="L18" s="44" t="s">
        <v>57</v>
      </c>
      <c r="M18" s="45">
        <f>IF(F17&gt;0,G18/E18*100,"")</f>
        <v>99.177397064952729</v>
      </c>
    </row>
  </sheetData>
  <mergeCells count="1">
    <mergeCell ref="A1:D1"/>
  </mergeCells>
  <phoneticPr fontId="4"/>
  <hyperlinks>
    <hyperlink ref="A1" location="'R3'!A1" display="令和３年度"/>
    <hyperlink ref="A1:D1" location="平成12年!A1" display="平成12年!A1"/>
  </hyperlinks>
  <pageMargins left="0.70866141732283472" right="0.70866141732283472" top="0.74803149606299213" bottom="0.74803149606299213" header="0.31496062992125984" footer="0.31496062992125984"/>
  <pageSetup paperSize="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8"/>
  <sheetViews>
    <sheetView zoomScaleNormal="100" workbookViewId="0">
      <selection sqref="A1:D1"/>
    </sheetView>
  </sheetViews>
  <sheetFormatPr defaultRowHeight="13.5"/>
  <cols>
    <col min="1" max="1" width="5.125" style="381" customWidth="1"/>
    <col min="2" max="2" width="10.375" style="381" customWidth="1"/>
    <col min="3" max="14" width="8.25" style="381" customWidth="1"/>
    <col min="15" max="15" width="12.125" style="381" customWidth="1"/>
    <col min="16" max="256" width="9" style="381"/>
    <col min="257" max="257" width="5.125" style="381" customWidth="1"/>
    <col min="258" max="258" width="10.375" style="381" customWidth="1"/>
    <col min="259" max="270" width="8.25" style="381" customWidth="1"/>
    <col min="271" max="271" width="12.125" style="381" customWidth="1"/>
    <col min="272" max="512" width="9" style="381"/>
    <col min="513" max="513" width="5.125" style="381" customWidth="1"/>
    <col min="514" max="514" width="10.375" style="381" customWidth="1"/>
    <col min="515" max="526" width="8.25" style="381" customWidth="1"/>
    <col min="527" max="527" width="12.125" style="381" customWidth="1"/>
    <col min="528" max="768" width="9" style="381"/>
    <col min="769" max="769" width="5.125" style="381" customWidth="1"/>
    <col min="770" max="770" width="10.375" style="381" customWidth="1"/>
    <col min="771" max="782" width="8.25" style="381" customWidth="1"/>
    <col min="783" max="783" width="12.125" style="381" customWidth="1"/>
    <col min="784" max="1024" width="9" style="381"/>
    <col min="1025" max="1025" width="5.125" style="381" customWidth="1"/>
    <col min="1026" max="1026" width="10.375" style="381" customWidth="1"/>
    <col min="1027" max="1038" width="8.25" style="381" customWidth="1"/>
    <col min="1039" max="1039" width="12.125" style="381" customWidth="1"/>
    <col min="1040" max="1280" width="9" style="381"/>
    <col min="1281" max="1281" width="5.125" style="381" customWidth="1"/>
    <col min="1282" max="1282" width="10.375" style="381" customWidth="1"/>
    <col min="1283" max="1294" width="8.25" style="381" customWidth="1"/>
    <col min="1295" max="1295" width="12.125" style="381" customWidth="1"/>
    <col min="1296" max="1536" width="9" style="381"/>
    <col min="1537" max="1537" width="5.125" style="381" customWidth="1"/>
    <col min="1538" max="1538" width="10.375" style="381" customWidth="1"/>
    <col min="1539" max="1550" width="8.25" style="381" customWidth="1"/>
    <col min="1551" max="1551" width="12.125" style="381" customWidth="1"/>
    <col min="1552" max="1792" width="9" style="381"/>
    <col min="1793" max="1793" width="5.125" style="381" customWidth="1"/>
    <col min="1794" max="1794" width="10.375" style="381" customWidth="1"/>
    <col min="1795" max="1806" width="8.25" style="381" customWidth="1"/>
    <col min="1807" max="1807" width="12.125" style="381" customWidth="1"/>
    <col min="1808" max="2048" width="9" style="381"/>
    <col min="2049" max="2049" width="5.125" style="381" customWidth="1"/>
    <col min="2050" max="2050" width="10.375" style="381" customWidth="1"/>
    <col min="2051" max="2062" width="8.25" style="381" customWidth="1"/>
    <col min="2063" max="2063" width="12.125" style="381" customWidth="1"/>
    <col min="2064" max="2304" width="9" style="381"/>
    <col min="2305" max="2305" width="5.125" style="381" customWidth="1"/>
    <col min="2306" max="2306" width="10.375" style="381" customWidth="1"/>
    <col min="2307" max="2318" width="8.25" style="381" customWidth="1"/>
    <col min="2319" max="2319" width="12.125" style="381" customWidth="1"/>
    <col min="2320" max="2560" width="9" style="381"/>
    <col min="2561" max="2561" width="5.125" style="381" customWidth="1"/>
    <col min="2562" max="2562" width="10.375" style="381" customWidth="1"/>
    <col min="2563" max="2574" width="8.25" style="381" customWidth="1"/>
    <col min="2575" max="2575" width="12.125" style="381" customWidth="1"/>
    <col min="2576" max="2816" width="9" style="381"/>
    <col min="2817" max="2817" width="5.125" style="381" customWidth="1"/>
    <col min="2818" max="2818" width="10.375" style="381" customWidth="1"/>
    <col min="2819" max="2830" width="8.25" style="381" customWidth="1"/>
    <col min="2831" max="2831" width="12.125" style="381" customWidth="1"/>
    <col min="2832" max="3072" width="9" style="381"/>
    <col min="3073" max="3073" width="5.125" style="381" customWidth="1"/>
    <col min="3074" max="3074" width="10.375" style="381" customWidth="1"/>
    <col min="3075" max="3086" width="8.25" style="381" customWidth="1"/>
    <col min="3087" max="3087" width="12.125" style="381" customWidth="1"/>
    <col min="3088" max="3328" width="9" style="381"/>
    <col min="3329" max="3329" width="5.125" style="381" customWidth="1"/>
    <col min="3330" max="3330" width="10.375" style="381" customWidth="1"/>
    <col min="3331" max="3342" width="8.25" style="381" customWidth="1"/>
    <col min="3343" max="3343" width="12.125" style="381" customWidth="1"/>
    <col min="3344" max="3584" width="9" style="381"/>
    <col min="3585" max="3585" width="5.125" style="381" customWidth="1"/>
    <col min="3586" max="3586" width="10.375" style="381" customWidth="1"/>
    <col min="3587" max="3598" width="8.25" style="381" customWidth="1"/>
    <col min="3599" max="3599" width="12.125" style="381" customWidth="1"/>
    <col min="3600" max="3840" width="9" style="381"/>
    <col min="3841" max="3841" width="5.125" style="381" customWidth="1"/>
    <col min="3842" max="3842" width="10.375" style="381" customWidth="1"/>
    <col min="3843" max="3854" width="8.25" style="381" customWidth="1"/>
    <col min="3855" max="3855" width="12.125" style="381" customWidth="1"/>
    <col min="3856" max="4096" width="9" style="381"/>
    <col min="4097" max="4097" width="5.125" style="381" customWidth="1"/>
    <col min="4098" max="4098" width="10.375" style="381" customWidth="1"/>
    <col min="4099" max="4110" width="8.25" style="381" customWidth="1"/>
    <col min="4111" max="4111" width="12.125" style="381" customWidth="1"/>
    <col min="4112" max="4352" width="9" style="381"/>
    <col min="4353" max="4353" width="5.125" style="381" customWidth="1"/>
    <col min="4354" max="4354" width="10.375" style="381" customWidth="1"/>
    <col min="4355" max="4366" width="8.25" style="381" customWidth="1"/>
    <col min="4367" max="4367" width="12.125" style="381" customWidth="1"/>
    <col min="4368" max="4608" width="9" style="381"/>
    <col min="4609" max="4609" width="5.125" style="381" customWidth="1"/>
    <col min="4610" max="4610" width="10.375" style="381" customWidth="1"/>
    <col min="4611" max="4622" width="8.25" style="381" customWidth="1"/>
    <col min="4623" max="4623" width="12.125" style="381" customWidth="1"/>
    <col min="4624" max="4864" width="9" style="381"/>
    <col min="4865" max="4865" width="5.125" style="381" customWidth="1"/>
    <col min="4866" max="4866" width="10.375" style="381" customWidth="1"/>
    <col min="4867" max="4878" width="8.25" style="381" customWidth="1"/>
    <col min="4879" max="4879" width="12.125" style="381" customWidth="1"/>
    <col min="4880" max="5120" width="9" style="381"/>
    <col min="5121" max="5121" width="5.125" style="381" customWidth="1"/>
    <col min="5122" max="5122" width="10.375" style="381" customWidth="1"/>
    <col min="5123" max="5134" width="8.25" style="381" customWidth="1"/>
    <col min="5135" max="5135" width="12.125" style="381" customWidth="1"/>
    <col min="5136" max="5376" width="9" style="381"/>
    <col min="5377" max="5377" width="5.125" style="381" customWidth="1"/>
    <col min="5378" max="5378" width="10.375" style="381" customWidth="1"/>
    <col min="5379" max="5390" width="8.25" style="381" customWidth="1"/>
    <col min="5391" max="5391" width="12.125" style="381" customWidth="1"/>
    <col min="5392" max="5632" width="9" style="381"/>
    <col min="5633" max="5633" width="5.125" style="381" customWidth="1"/>
    <col min="5634" max="5634" width="10.375" style="381" customWidth="1"/>
    <col min="5635" max="5646" width="8.25" style="381" customWidth="1"/>
    <col min="5647" max="5647" width="12.125" style="381" customWidth="1"/>
    <col min="5648" max="5888" width="9" style="381"/>
    <col min="5889" max="5889" width="5.125" style="381" customWidth="1"/>
    <col min="5890" max="5890" width="10.375" style="381" customWidth="1"/>
    <col min="5891" max="5902" width="8.25" style="381" customWidth="1"/>
    <col min="5903" max="5903" width="12.125" style="381" customWidth="1"/>
    <col min="5904" max="6144" width="9" style="381"/>
    <col min="6145" max="6145" width="5.125" style="381" customWidth="1"/>
    <col min="6146" max="6146" width="10.375" style="381" customWidth="1"/>
    <col min="6147" max="6158" width="8.25" style="381" customWidth="1"/>
    <col min="6159" max="6159" width="12.125" style="381" customWidth="1"/>
    <col min="6160" max="6400" width="9" style="381"/>
    <col min="6401" max="6401" width="5.125" style="381" customWidth="1"/>
    <col min="6402" max="6402" width="10.375" style="381" customWidth="1"/>
    <col min="6403" max="6414" width="8.25" style="381" customWidth="1"/>
    <col min="6415" max="6415" width="12.125" style="381" customWidth="1"/>
    <col min="6416" max="6656" width="9" style="381"/>
    <col min="6657" max="6657" width="5.125" style="381" customWidth="1"/>
    <col min="6658" max="6658" width="10.375" style="381" customWidth="1"/>
    <col min="6659" max="6670" width="8.25" style="381" customWidth="1"/>
    <col min="6671" max="6671" width="12.125" style="381" customWidth="1"/>
    <col min="6672" max="6912" width="9" style="381"/>
    <col min="6913" max="6913" width="5.125" style="381" customWidth="1"/>
    <col min="6914" max="6914" width="10.375" style="381" customWidth="1"/>
    <col min="6915" max="6926" width="8.25" style="381" customWidth="1"/>
    <col min="6927" max="6927" width="12.125" style="381" customWidth="1"/>
    <col min="6928" max="7168" width="9" style="381"/>
    <col min="7169" max="7169" width="5.125" style="381" customWidth="1"/>
    <col min="7170" max="7170" width="10.375" style="381" customWidth="1"/>
    <col min="7171" max="7182" width="8.25" style="381" customWidth="1"/>
    <col min="7183" max="7183" width="12.125" style="381" customWidth="1"/>
    <col min="7184" max="7424" width="9" style="381"/>
    <col min="7425" max="7425" width="5.125" style="381" customWidth="1"/>
    <col min="7426" max="7426" width="10.375" style="381" customWidth="1"/>
    <col min="7427" max="7438" width="8.25" style="381" customWidth="1"/>
    <col min="7439" max="7439" width="12.125" style="381" customWidth="1"/>
    <col min="7440" max="7680" width="9" style="381"/>
    <col min="7681" max="7681" width="5.125" style="381" customWidth="1"/>
    <col min="7682" max="7682" width="10.375" style="381" customWidth="1"/>
    <col min="7683" max="7694" width="8.25" style="381" customWidth="1"/>
    <col min="7695" max="7695" width="12.125" style="381" customWidth="1"/>
    <col min="7696" max="7936" width="9" style="381"/>
    <col min="7937" max="7937" width="5.125" style="381" customWidth="1"/>
    <col min="7938" max="7938" width="10.375" style="381" customWidth="1"/>
    <col min="7939" max="7950" width="8.25" style="381" customWidth="1"/>
    <col min="7951" max="7951" width="12.125" style="381" customWidth="1"/>
    <col min="7952" max="8192" width="9" style="381"/>
    <col min="8193" max="8193" width="5.125" style="381" customWidth="1"/>
    <col min="8194" max="8194" width="10.375" style="381" customWidth="1"/>
    <col min="8195" max="8206" width="8.25" style="381" customWidth="1"/>
    <col min="8207" max="8207" width="12.125" style="381" customWidth="1"/>
    <col min="8208" max="8448" width="9" style="381"/>
    <col min="8449" max="8449" width="5.125" style="381" customWidth="1"/>
    <col min="8450" max="8450" width="10.375" style="381" customWidth="1"/>
    <col min="8451" max="8462" width="8.25" style="381" customWidth="1"/>
    <col min="8463" max="8463" width="12.125" style="381" customWidth="1"/>
    <col min="8464" max="8704" width="9" style="381"/>
    <col min="8705" max="8705" width="5.125" style="381" customWidth="1"/>
    <col min="8706" max="8706" width="10.375" style="381" customWidth="1"/>
    <col min="8707" max="8718" width="8.25" style="381" customWidth="1"/>
    <col min="8719" max="8719" width="12.125" style="381" customWidth="1"/>
    <col min="8720" max="8960" width="9" style="381"/>
    <col min="8961" max="8961" width="5.125" style="381" customWidth="1"/>
    <col min="8962" max="8962" width="10.375" style="381" customWidth="1"/>
    <col min="8963" max="8974" width="8.25" style="381" customWidth="1"/>
    <col min="8975" max="8975" width="12.125" style="381" customWidth="1"/>
    <col min="8976" max="9216" width="9" style="381"/>
    <col min="9217" max="9217" width="5.125" style="381" customWidth="1"/>
    <col min="9218" max="9218" width="10.375" style="381" customWidth="1"/>
    <col min="9219" max="9230" width="8.25" style="381" customWidth="1"/>
    <col min="9231" max="9231" width="12.125" style="381" customWidth="1"/>
    <col min="9232" max="9472" width="9" style="381"/>
    <col min="9473" max="9473" width="5.125" style="381" customWidth="1"/>
    <col min="9474" max="9474" width="10.375" style="381" customWidth="1"/>
    <col min="9475" max="9486" width="8.25" style="381" customWidth="1"/>
    <col min="9487" max="9487" width="12.125" style="381" customWidth="1"/>
    <col min="9488" max="9728" width="9" style="381"/>
    <col min="9729" max="9729" width="5.125" style="381" customWidth="1"/>
    <col min="9730" max="9730" width="10.375" style="381" customWidth="1"/>
    <col min="9731" max="9742" width="8.25" style="381" customWidth="1"/>
    <col min="9743" max="9743" width="12.125" style="381" customWidth="1"/>
    <col min="9744" max="9984" width="9" style="381"/>
    <col min="9985" max="9985" width="5.125" style="381" customWidth="1"/>
    <col min="9986" max="9986" width="10.375" style="381" customWidth="1"/>
    <col min="9987" max="9998" width="8.25" style="381" customWidth="1"/>
    <col min="9999" max="9999" width="12.125" style="381" customWidth="1"/>
    <col min="10000" max="10240" width="9" style="381"/>
    <col min="10241" max="10241" width="5.125" style="381" customWidth="1"/>
    <col min="10242" max="10242" width="10.375" style="381" customWidth="1"/>
    <col min="10243" max="10254" width="8.25" style="381" customWidth="1"/>
    <col min="10255" max="10255" width="12.125" style="381" customWidth="1"/>
    <col min="10256" max="10496" width="9" style="381"/>
    <col min="10497" max="10497" width="5.125" style="381" customWidth="1"/>
    <col min="10498" max="10498" width="10.375" style="381" customWidth="1"/>
    <col min="10499" max="10510" width="8.25" style="381" customWidth="1"/>
    <col min="10511" max="10511" width="12.125" style="381" customWidth="1"/>
    <col min="10512" max="10752" width="9" style="381"/>
    <col min="10753" max="10753" width="5.125" style="381" customWidth="1"/>
    <col min="10754" max="10754" width="10.375" style="381" customWidth="1"/>
    <col min="10755" max="10766" width="8.25" style="381" customWidth="1"/>
    <col min="10767" max="10767" width="12.125" style="381" customWidth="1"/>
    <col min="10768" max="11008" width="9" style="381"/>
    <col min="11009" max="11009" width="5.125" style="381" customWidth="1"/>
    <col min="11010" max="11010" width="10.375" style="381" customWidth="1"/>
    <col min="11011" max="11022" width="8.25" style="381" customWidth="1"/>
    <col min="11023" max="11023" width="12.125" style="381" customWidth="1"/>
    <col min="11024" max="11264" width="9" style="381"/>
    <col min="11265" max="11265" width="5.125" style="381" customWidth="1"/>
    <col min="11266" max="11266" width="10.375" style="381" customWidth="1"/>
    <col min="11267" max="11278" width="8.25" style="381" customWidth="1"/>
    <col min="11279" max="11279" width="12.125" style="381" customWidth="1"/>
    <col min="11280" max="11520" width="9" style="381"/>
    <col min="11521" max="11521" width="5.125" style="381" customWidth="1"/>
    <col min="11522" max="11522" width="10.375" style="381" customWidth="1"/>
    <col min="11523" max="11534" width="8.25" style="381" customWidth="1"/>
    <col min="11535" max="11535" width="12.125" style="381" customWidth="1"/>
    <col min="11536" max="11776" width="9" style="381"/>
    <col min="11777" max="11777" width="5.125" style="381" customWidth="1"/>
    <col min="11778" max="11778" width="10.375" style="381" customWidth="1"/>
    <col min="11779" max="11790" width="8.25" style="381" customWidth="1"/>
    <col min="11791" max="11791" width="12.125" style="381" customWidth="1"/>
    <col min="11792" max="12032" width="9" style="381"/>
    <col min="12033" max="12033" width="5.125" style="381" customWidth="1"/>
    <col min="12034" max="12034" width="10.375" style="381" customWidth="1"/>
    <col min="12035" max="12046" width="8.25" style="381" customWidth="1"/>
    <col min="12047" max="12047" width="12.125" style="381" customWidth="1"/>
    <col min="12048" max="12288" width="9" style="381"/>
    <col min="12289" max="12289" width="5.125" style="381" customWidth="1"/>
    <col min="12290" max="12290" width="10.375" style="381" customWidth="1"/>
    <col min="12291" max="12302" width="8.25" style="381" customWidth="1"/>
    <col min="12303" max="12303" width="12.125" style="381" customWidth="1"/>
    <col min="12304" max="12544" width="9" style="381"/>
    <col min="12545" max="12545" width="5.125" style="381" customWidth="1"/>
    <col min="12546" max="12546" width="10.375" style="381" customWidth="1"/>
    <col min="12547" max="12558" width="8.25" style="381" customWidth="1"/>
    <col min="12559" max="12559" width="12.125" style="381" customWidth="1"/>
    <col min="12560" max="12800" width="9" style="381"/>
    <col min="12801" max="12801" width="5.125" style="381" customWidth="1"/>
    <col min="12802" max="12802" width="10.375" style="381" customWidth="1"/>
    <col min="12803" max="12814" width="8.25" style="381" customWidth="1"/>
    <col min="12815" max="12815" width="12.125" style="381" customWidth="1"/>
    <col min="12816" max="13056" width="9" style="381"/>
    <col min="13057" max="13057" width="5.125" style="381" customWidth="1"/>
    <col min="13058" max="13058" width="10.375" style="381" customWidth="1"/>
    <col min="13059" max="13070" width="8.25" style="381" customWidth="1"/>
    <col min="13071" max="13071" width="12.125" style="381" customWidth="1"/>
    <col min="13072" max="13312" width="9" style="381"/>
    <col min="13313" max="13313" width="5.125" style="381" customWidth="1"/>
    <col min="13314" max="13314" width="10.375" style="381" customWidth="1"/>
    <col min="13315" max="13326" width="8.25" style="381" customWidth="1"/>
    <col min="13327" max="13327" width="12.125" style="381" customWidth="1"/>
    <col min="13328" max="13568" width="9" style="381"/>
    <col min="13569" max="13569" width="5.125" style="381" customWidth="1"/>
    <col min="13570" max="13570" width="10.375" style="381" customWidth="1"/>
    <col min="13571" max="13582" width="8.25" style="381" customWidth="1"/>
    <col min="13583" max="13583" width="12.125" style="381" customWidth="1"/>
    <col min="13584" max="13824" width="9" style="381"/>
    <col min="13825" max="13825" width="5.125" style="381" customWidth="1"/>
    <col min="13826" max="13826" width="10.375" style="381" customWidth="1"/>
    <col min="13827" max="13838" width="8.25" style="381" customWidth="1"/>
    <col min="13839" max="13839" width="12.125" style="381" customWidth="1"/>
    <col min="13840" max="14080" width="9" style="381"/>
    <col min="14081" max="14081" width="5.125" style="381" customWidth="1"/>
    <col min="14082" max="14082" width="10.375" style="381" customWidth="1"/>
    <col min="14083" max="14094" width="8.25" style="381" customWidth="1"/>
    <col min="14095" max="14095" width="12.125" style="381" customWidth="1"/>
    <col min="14096" max="14336" width="9" style="381"/>
    <col min="14337" max="14337" width="5.125" style="381" customWidth="1"/>
    <col min="14338" max="14338" width="10.375" style="381" customWidth="1"/>
    <col min="14339" max="14350" width="8.25" style="381" customWidth="1"/>
    <col min="14351" max="14351" width="12.125" style="381" customWidth="1"/>
    <col min="14352" max="14592" width="9" style="381"/>
    <col min="14593" max="14593" width="5.125" style="381" customWidth="1"/>
    <col min="14594" max="14594" width="10.375" style="381" customWidth="1"/>
    <col min="14595" max="14606" width="8.25" style="381" customWidth="1"/>
    <col min="14607" max="14607" width="12.125" style="381" customWidth="1"/>
    <col min="14608" max="14848" width="9" style="381"/>
    <col min="14849" max="14849" width="5.125" style="381" customWidth="1"/>
    <col min="14850" max="14850" width="10.375" style="381" customWidth="1"/>
    <col min="14851" max="14862" width="8.25" style="381" customWidth="1"/>
    <col min="14863" max="14863" width="12.125" style="381" customWidth="1"/>
    <col min="14864" max="15104" width="9" style="381"/>
    <col min="15105" max="15105" width="5.125" style="381" customWidth="1"/>
    <col min="15106" max="15106" width="10.375" style="381" customWidth="1"/>
    <col min="15107" max="15118" width="8.25" style="381" customWidth="1"/>
    <col min="15119" max="15119" width="12.125" style="381" customWidth="1"/>
    <col min="15120" max="15360" width="9" style="381"/>
    <col min="15361" max="15361" width="5.125" style="381" customWidth="1"/>
    <col min="15362" max="15362" width="10.375" style="381" customWidth="1"/>
    <col min="15363" max="15374" width="8.25" style="381" customWidth="1"/>
    <col min="15375" max="15375" width="12.125" style="381" customWidth="1"/>
    <col min="15376" max="15616" width="9" style="381"/>
    <col min="15617" max="15617" width="5.125" style="381" customWidth="1"/>
    <col min="15618" max="15618" width="10.375" style="381" customWidth="1"/>
    <col min="15619" max="15630" width="8.25" style="381" customWidth="1"/>
    <col min="15631" max="15631" width="12.125" style="381" customWidth="1"/>
    <col min="15632" max="15872" width="9" style="381"/>
    <col min="15873" max="15873" width="5.125" style="381" customWidth="1"/>
    <col min="15874" max="15874" width="10.375" style="381" customWidth="1"/>
    <col min="15875" max="15886" width="8.25" style="381" customWidth="1"/>
    <col min="15887" max="15887" width="12.125" style="381" customWidth="1"/>
    <col min="15888" max="16128" width="9" style="381"/>
    <col min="16129" max="16129" width="5.125" style="381" customWidth="1"/>
    <col min="16130" max="16130" width="10.375" style="381" customWidth="1"/>
    <col min="16131" max="16142" width="8.25" style="381" customWidth="1"/>
    <col min="16143" max="16143" width="12.125" style="381" customWidth="1"/>
    <col min="16144" max="16384" width="9" style="381"/>
  </cols>
  <sheetData>
    <row r="1" spans="1:15" s="379" customFormat="1" ht="28.15" customHeight="1">
      <c r="A1" s="397" t="str">
        <f>平成12年!A1</f>
        <v>平成12年</v>
      </c>
      <c r="B1" s="397"/>
      <c r="C1" s="397"/>
      <c r="D1" s="397"/>
      <c r="E1" s="378"/>
      <c r="F1" s="378"/>
      <c r="G1" s="378"/>
      <c r="H1" s="378"/>
      <c r="I1" s="378"/>
      <c r="J1" s="378"/>
      <c r="K1" s="378"/>
      <c r="L1" s="378"/>
      <c r="M1" s="378"/>
      <c r="N1" s="378"/>
      <c r="O1" s="378"/>
    </row>
    <row r="2" spans="1:15" s="379" customFormat="1" ht="28.15" customHeight="1">
      <c r="B2" s="380"/>
      <c r="C2" s="378"/>
      <c r="D2" s="378"/>
      <c r="E2" s="378"/>
      <c r="F2" s="378"/>
      <c r="G2" s="378"/>
      <c r="H2" s="378"/>
      <c r="I2" s="378"/>
      <c r="J2" s="378"/>
      <c r="K2" s="378"/>
      <c r="L2" s="378"/>
      <c r="M2" s="378"/>
      <c r="N2" s="378"/>
      <c r="O2" s="378"/>
    </row>
    <row r="3" spans="1:15" s="379" customFormat="1" ht="28.15" customHeight="1">
      <c r="B3" s="380"/>
      <c r="C3" s="378"/>
      <c r="D3" s="378"/>
      <c r="E3" s="378"/>
      <c r="F3" s="378"/>
      <c r="G3" s="378"/>
      <c r="H3" s="378"/>
      <c r="I3" s="378"/>
      <c r="J3" s="378"/>
      <c r="K3" s="378"/>
      <c r="L3" s="378"/>
      <c r="M3" s="378"/>
      <c r="N3" s="378"/>
      <c r="O3" s="378"/>
    </row>
    <row r="4" spans="1:15" s="379" customFormat="1" ht="28.15" customHeight="1">
      <c r="B4" s="380"/>
      <c r="C4" s="378"/>
      <c r="D4" s="378"/>
      <c r="E4" s="378"/>
      <c r="F4" s="378"/>
      <c r="G4" s="378"/>
      <c r="H4" s="378"/>
      <c r="I4" s="378"/>
      <c r="J4" s="378"/>
      <c r="K4" s="378"/>
      <c r="L4" s="378"/>
      <c r="M4" s="378"/>
      <c r="N4" s="378"/>
      <c r="O4" s="378"/>
    </row>
    <row r="5" spans="1:15" s="379" customFormat="1" ht="28.15" customHeight="1">
      <c r="B5" s="380"/>
      <c r="C5" s="378"/>
      <c r="D5" s="378"/>
      <c r="E5" s="378"/>
      <c r="F5" s="378"/>
      <c r="G5" s="378"/>
      <c r="H5" s="378"/>
      <c r="I5" s="378"/>
      <c r="J5" s="378"/>
      <c r="K5" s="378"/>
      <c r="L5" s="378"/>
      <c r="M5" s="378"/>
      <c r="N5" s="378"/>
      <c r="O5" s="378"/>
    </row>
    <row r="6" spans="1:15" s="379" customFormat="1" ht="28.15" customHeight="1">
      <c r="B6" s="380"/>
      <c r="C6" s="378"/>
      <c r="D6" s="378"/>
      <c r="E6" s="378"/>
      <c r="F6" s="378"/>
      <c r="G6" s="378"/>
      <c r="H6" s="378"/>
      <c r="I6" s="378"/>
      <c r="J6" s="378"/>
      <c r="K6" s="378"/>
      <c r="L6" s="378"/>
      <c r="M6" s="378"/>
      <c r="N6" s="378"/>
      <c r="O6" s="378"/>
    </row>
    <row r="7" spans="1:15" s="379" customFormat="1" ht="28.15" customHeight="1">
      <c r="B7" s="380"/>
      <c r="C7" s="378"/>
      <c r="D7" s="378"/>
      <c r="E7" s="378"/>
      <c r="F7" s="378"/>
      <c r="G7" s="378"/>
      <c r="H7" s="378"/>
      <c r="I7" s="378"/>
      <c r="J7" s="378"/>
      <c r="K7" s="378"/>
      <c r="L7" s="378"/>
      <c r="M7" s="378"/>
      <c r="N7" s="378"/>
      <c r="O7" s="378"/>
    </row>
    <row r="8" spans="1:15" s="379" customFormat="1" ht="28.15" customHeight="1">
      <c r="B8" s="380"/>
      <c r="C8" s="378"/>
      <c r="D8" s="378"/>
      <c r="E8" s="378"/>
      <c r="F8" s="378"/>
      <c r="G8" s="378"/>
      <c r="H8" s="378"/>
      <c r="I8" s="378"/>
      <c r="J8" s="378"/>
      <c r="K8" s="378"/>
      <c r="L8" s="378"/>
      <c r="M8" s="378"/>
      <c r="N8" s="378"/>
      <c r="O8" s="378"/>
    </row>
    <row r="9" spans="1:15" s="379" customFormat="1" ht="28.15" customHeight="1">
      <c r="B9" s="380"/>
      <c r="C9" s="378"/>
      <c r="D9" s="378"/>
      <c r="E9" s="378"/>
      <c r="F9" s="378"/>
      <c r="G9" s="378"/>
      <c r="H9" s="378"/>
      <c r="I9" s="378"/>
      <c r="J9" s="378"/>
      <c r="K9" s="378"/>
      <c r="L9" s="378"/>
      <c r="M9" s="378"/>
      <c r="N9" s="378"/>
      <c r="O9" s="378"/>
    </row>
    <row r="10" spans="1:15" s="379" customFormat="1" ht="28.15" customHeight="1">
      <c r="B10" s="380"/>
      <c r="C10" s="378"/>
      <c r="D10" s="378"/>
      <c r="E10" s="378"/>
      <c r="F10" s="378"/>
      <c r="G10" s="378"/>
      <c r="H10" s="378"/>
      <c r="I10" s="378"/>
      <c r="J10" s="378"/>
      <c r="K10" s="378"/>
      <c r="L10" s="378"/>
      <c r="M10" s="378"/>
      <c r="N10" s="378"/>
      <c r="O10" s="378"/>
    </row>
    <row r="11" spans="1:15" s="379" customFormat="1" ht="28.15" customHeight="1">
      <c r="B11" s="380"/>
      <c r="C11" s="378"/>
      <c r="D11" s="378"/>
      <c r="E11" s="378"/>
      <c r="F11" s="378"/>
      <c r="G11" s="378"/>
      <c r="H11" s="378"/>
      <c r="I11" s="378"/>
      <c r="J11" s="378"/>
      <c r="K11" s="378"/>
      <c r="L11" s="378"/>
      <c r="M11" s="378"/>
      <c r="N11" s="378"/>
      <c r="O11" s="378"/>
    </row>
    <row r="12" spans="1:15" ht="21" customHeight="1">
      <c r="O12" s="382" t="s">
        <v>131</v>
      </c>
    </row>
    <row r="13" spans="1:15" s="383" customFormat="1" ht="21" customHeight="1">
      <c r="B13" s="384"/>
      <c r="C13" s="385" t="s">
        <v>119</v>
      </c>
      <c r="D13" s="385" t="s">
        <v>120</v>
      </c>
      <c r="E13" s="385" t="s">
        <v>121</v>
      </c>
      <c r="F13" s="385" t="s">
        <v>122</v>
      </c>
      <c r="G13" s="385" t="s">
        <v>123</v>
      </c>
      <c r="H13" s="385" t="s">
        <v>124</v>
      </c>
      <c r="I13" s="385" t="s">
        <v>125</v>
      </c>
      <c r="J13" s="385" t="s">
        <v>126</v>
      </c>
      <c r="K13" s="385" t="s">
        <v>127</v>
      </c>
      <c r="L13" s="385" t="s">
        <v>128</v>
      </c>
      <c r="M13" s="385" t="s">
        <v>129</v>
      </c>
      <c r="N13" s="385" t="s">
        <v>130</v>
      </c>
      <c r="O13" s="386" t="s">
        <v>24</v>
      </c>
    </row>
    <row r="14" spans="1:15" s="383" customFormat="1" ht="21" customHeight="1">
      <c r="B14" s="387" t="s">
        <v>132</v>
      </c>
      <c r="C14" s="388">
        <v>3181</v>
      </c>
      <c r="D14" s="388">
        <v>3105</v>
      </c>
      <c r="E14" s="388">
        <v>3898</v>
      </c>
      <c r="F14" s="388">
        <v>3202</v>
      </c>
      <c r="G14" s="388">
        <v>2922</v>
      </c>
      <c r="H14" s="388">
        <v>3065</v>
      </c>
      <c r="I14" s="388">
        <v>3999</v>
      </c>
      <c r="J14" s="388">
        <v>4912</v>
      </c>
      <c r="K14" s="388">
        <v>3513</v>
      </c>
      <c r="L14" s="388">
        <v>2980</v>
      </c>
      <c r="M14" s="388">
        <v>3320</v>
      </c>
      <c r="N14" s="388">
        <v>3168</v>
      </c>
      <c r="O14" s="389">
        <f>SUM(C14:N14)</f>
        <v>41265</v>
      </c>
    </row>
    <row r="15" spans="1:15" s="383" customFormat="1" ht="21" customHeight="1">
      <c r="B15" s="387" t="s">
        <v>133</v>
      </c>
      <c r="C15" s="388">
        <v>3344</v>
      </c>
      <c r="D15" s="388">
        <v>3411</v>
      </c>
      <c r="E15" s="388">
        <v>4331</v>
      </c>
      <c r="F15" s="388">
        <v>3483</v>
      </c>
      <c r="G15" s="388">
        <v>3278</v>
      </c>
      <c r="H15" s="388">
        <v>3500</v>
      </c>
      <c r="I15" s="388">
        <v>4407</v>
      </c>
      <c r="J15" s="388">
        <v>5226</v>
      </c>
      <c r="K15" s="388">
        <v>3735</v>
      </c>
      <c r="L15" s="388">
        <v>3735</v>
      </c>
      <c r="M15" s="388">
        <v>3719</v>
      </c>
      <c r="N15" s="388">
        <v>3418</v>
      </c>
      <c r="O15" s="389">
        <f>SUM(C15:N15)</f>
        <v>45587</v>
      </c>
    </row>
    <row r="16" spans="1:15" s="383" customFormat="1" ht="21" customHeight="1">
      <c r="B16" s="390" t="s">
        <v>134</v>
      </c>
      <c r="C16" s="391">
        <v>3358</v>
      </c>
      <c r="D16" s="391">
        <v>3874</v>
      </c>
      <c r="E16" s="391">
        <v>4534</v>
      </c>
      <c r="F16" s="391">
        <v>3478</v>
      </c>
      <c r="G16" s="391">
        <v>3229</v>
      </c>
      <c r="H16" s="391">
        <v>3372</v>
      </c>
      <c r="I16" s="391">
        <v>3401</v>
      </c>
      <c r="J16" s="391">
        <v>4968</v>
      </c>
      <c r="K16" s="391">
        <v>3929</v>
      </c>
      <c r="L16" s="391">
        <v>3763</v>
      </c>
      <c r="M16" s="391">
        <v>3749</v>
      </c>
      <c r="N16" s="391">
        <v>3557</v>
      </c>
      <c r="O16" s="392">
        <f>SUM(C16:N16)</f>
        <v>45212</v>
      </c>
    </row>
    <row r="17" ht="13.15" customHeight="1"/>
    <row r="18" ht="13.15" customHeight="1"/>
  </sheetData>
  <mergeCells count="1">
    <mergeCell ref="A1:D1"/>
  </mergeCells>
  <phoneticPr fontId="4"/>
  <hyperlinks>
    <hyperlink ref="A1" location="'R3'!A1" display="令和３年度"/>
    <hyperlink ref="A1:D1" location="平成12年!A1" display="平成12年!A1"/>
  </hyperlinks>
  <pageMargins left="0.70866141732283472" right="0.43307086614173229" top="1.1811023622047245" bottom="0.74803149606299213" header="0.51181102362204722" footer="0.51181102362204722"/>
  <pageSetup paperSize="9" scale="92"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9"/>
  <sheetViews>
    <sheetView workbookViewId="0">
      <selection sqref="A1:D1"/>
    </sheetView>
  </sheetViews>
  <sheetFormatPr defaultRowHeight="14.25"/>
  <cols>
    <col min="1" max="16384" width="9" style="9"/>
  </cols>
  <sheetData>
    <row r="1" spans="1:30" s="370" customFormat="1" ht="17.25" customHeight="1">
      <c r="A1" s="396" t="str">
        <f>平成12年!A1</f>
        <v>平成12年</v>
      </c>
      <c r="B1" s="396"/>
      <c r="C1" s="396"/>
      <c r="D1" s="396"/>
      <c r="E1" s="371" t="str">
        <f ca="1">RIGHT(CELL("filename",$A$1),LEN(CELL("filename",$A$1))-FIND("]",CELL("filename",$A$1)))</f>
        <v>１月</v>
      </c>
      <c r="F1" s="368" t="s">
        <v>162</v>
      </c>
      <c r="G1" s="369"/>
      <c r="H1" s="369"/>
      <c r="I1" s="369"/>
      <c r="L1" s="369"/>
      <c r="M1" s="369"/>
      <c r="N1" s="369"/>
      <c r="O1" s="369"/>
      <c r="P1" s="369"/>
      <c r="Q1" s="369"/>
    </row>
    <row r="2" spans="1:30">
      <c r="A2" s="46"/>
      <c r="B2" s="286"/>
      <c r="C2" s="286"/>
      <c r="D2" s="286"/>
      <c r="E2" s="286"/>
      <c r="F2" s="286"/>
      <c r="G2" s="286"/>
      <c r="H2" s="286"/>
      <c r="I2" s="286"/>
      <c r="J2" s="286"/>
      <c r="K2" s="286"/>
      <c r="L2" s="286"/>
      <c r="M2" s="286"/>
      <c r="N2" s="286"/>
      <c r="O2" s="286"/>
      <c r="P2" s="286"/>
      <c r="Q2" s="286"/>
      <c r="R2" s="286"/>
      <c r="S2" s="286"/>
      <c r="T2" s="286"/>
      <c r="U2" s="286"/>
      <c r="V2" s="286"/>
      <c r="W2" s="286"/>
      <c r="X2" s="286"/>
      <c r="Y2" s="286"/>
      <c r="Z2" s="286"/>
      <c r="AA2" s="286"/>
      <c r="AB2" s="286"/>
      <c r="AC2" s="286"/>
      <c r="AD2" s="286"/>
    </row>
    <row r="3" spans="1:30" ht="17.25">
      <c r="A3" s="287" t="s">
        <v>25</v>
      </c>
      <c r="B3" s="288"/>
      <c r="C3" s="288"/>
      <c r="D3" s="288"/>
      <c r="E3" s="288"/>
      <c r="F3" s="288"/>
      <c r="G3" s="289"/>
      <c r="H3" s="290" t="s">
        <v>26</v>
      </c>
      <c r="I3" s="286"/>
      <c r="J3" s="287" t="s">
        <v>27</v>
      </c>
      <c r="K3" s="288"/>
      <c r="L3" s="291"/>
      <c r="M3" s="288"/>
      <c r="N3" s="288"/>
      <c r="O3" s="288"/>
      <c r="P3" s="288"/>
      <c r="Q3" s="288"/>
      <c r="R3" s="288"/>
      <c r="S3" s="291"/>
      <c r="T3" s="290" t="s">
        <v>28</v>
      </c>
      <c r="U3" s="286"/>
      <c r="V3" s="286"/>
      <c r="W3" s="286"/>
      <c r="X3" s="286"/>
      <c r="Y3" s="286"/>
      <c r="Z3" s="286"/>
      <c r="AA3" s="286"/>
      <c r="AB3" s="286"/>
      <c r="AC3" s="286"/>
      <c r="AD3" s="286"/>
    </row>
    <row r="4" spans="1:30">
      <c r="A4" s="292"/>
      <c r="B4" s="293"/>
      <c r="C4" s="294" t="s">
        <v>29</v>
      </c>
      <c r="D4" s="295" t="s">
        <v>30</v>
      </c>
      <c r="E4" s="296" t="s">
        <v>31</v>
      </c>
      <c r="F4" s="297"/>
      <c r="G4" s="298"/>
      <c r="H4" s="299"/>
      <c r="I4" s="300"/>
      <c r="J4" s="292"/>
      <c r="K4" s="294" t="s">
        <v>29</v>
      </c>
      <c r="L4" s="296" t="s">
        <v>32</v>
      </c>
      <c r="M4" s="297"/>
      <c r="N4" s="298"/>
      <c r="O4" s="296" t="s">
        <v>33</v>
      </c>
      <c r="P4" s="297"/>
      <c r="Q4" s="298"/>
      <c r="R4" s="296" t="s">
        <v>34</v>
      </c>
      <c r="S4" s="297"/>
      <c r="T4" s="301"/>
      <c r="U4" s="300"/>
      <c r="V4" s="286"/>
      <c r="W4" s="286"/>
      <c r="X4" s="286"/>
      <c r="Y4" s="286"/>
      <c r="Z4" s="286"/>
      <c r="AA4" s="286"/>
      <c r="AB4" s="286"/>
      <c r="AC4" s="286"/>
      <c r="AD4" s="286"/>
    </row>
    <row r="5" spans="1:30">
      <c r="A5" s="302" t="s">
        <v>35</v>
      </c>
      <c r="B5" s="303"/>
      <c r="C5" s="304"/>
      <c r="D5" s="305" t="s">
        <v>36</v>
      </c>
      <c r="E5" s="306" t="s">
        <v>37</v>
      </c>
      <c r="F5" s="306" t="s">
        <v>38</v>
      </c>
      <c r="G5" s="306" t="s">
        <v>39</v>
      </c>
      <c r="H5" s="307" t="s">
        <v>40</v>
      </c>
      <c r="I5" s="300"/>
      <c r="J5" s="308" t="s">
        <v>41</v>
      </c>
      <c r="K5" s="304"/>
      <c r="L5" s="306" t="s">
        <v>37</v>
      </c>
      <c r="M5" s="306" t="s">
        <v>38</v>
      </c>
      <c r="N5" s="306" t="s">
        <v>39</v>
      </c>
      <c r="O5" s="306" t="s">
        <v>37</v>
      </c>
      <c r="P5" s="306" t="s">
        <v>38</v>
      </c>
      <c r="Q5" s="306" t="s">
        <v>39</v>
      </c>
      <c r="R5" s="306" t="s">
        <v>37</v>
      </c>
      <c r="S5" s="306" t="s">
        <v>38</v>
      </c>
      <c r="T5" s="309" t="s">
        <v>39</v>
      </c>
      <c r="U5" s="300"/>
      <c r="V5" s="286"/>
      <c r="W5" s="286"/>
      <c r="X5" s="286"/>
      <c r="Y5" s="286"/>
      <c r="Z5" s="286"/>
      <c r="AA5" s="286"/>
      <c r="AB5" s="286"/>
      <c r="AC5" s="286"/>
      <c r="AD5" s="286"/>
    </row>
    <row r="6" spans="1:30">
      <c r="A6" s="310"/>
      <c r="B6" s="311"/>
      <c r="C6" s="312" t="s">
        <v>64</v>
      </c>
      <c r="D6" s="313">
        <v>374900</v>
      </c>
      <c r="E6" s="313">
        <v>335800</v>
      </c>
      <c r="F6" s="313">
        <v>326600</v>
      </c>
      <c r="G6" s="313">
        <v>9200</v>
      </c>
      <c r="H6" s="314">
        <v>39100</v>
      </c>
      <c r="I6" s="300"/>
      <c r="J6" s="315"/>
      <c r="K6" s="316" t="s">
        <v>64</v>
      </c>
      <c r="L6" s="317">
        <v>335800</v>
      </c>
      <c r="M6" s="317">
        <v>326600</v>
      </c>
      <c r="N6" s="317">
        <v>9200</v>
      </c>
      <c r="O6" s="317">
        <v>327800</v>
      </c>
      <c r="P6" s="317">
        <v>323500</v>
      </c>
      <c r="Q6" s="317">
        <v>4300</v>
      </c>
      <c r="R6" s="317">
        <v>8000</v>
      </c>
      <c r="S6" s="317">
        <v>3100</v>
      </c>
      <c r="T6" s="318">
        <v>4900</v>
      </c>
      <c r="U6" s="300"/>
      <c r="V6" s="286"/>
      <c r="W6" s="286"/>
      <c r="X6" s="286"/>
      <c r="Y6" s="286"/>
      <c r="Z6" s="286"/>
      <c r="AA6" s="286"/>
      <c r="AB6" s="286"/>
      <c r="AC6" s="286"/>
      <c r="AD6" s="286"/>
    </row>
    <row r="7" spans="1:30">
      <c r="A7" s="319" t="s">
        <v>42</v>
      </c>
      <c r="B7" s="320" t="s">
        <v>43</v>
      </c>
      <c r="C7" s="312" t="s">
        <v>65</v>
      </c>
      <c r="D7" s="313">
        <v>372900</v>
      </c>
      <c r="E7" s="313">
        <v>334400</v>
      </c>
      <c r="F7" s="313">
        <v>325700</v>
      </c>
      <c r="G7" s="313">
        <v>8700</v>
      </c>
      <c r="H7" s="321">
        <v>38500</v>
      </c>
      <c r="I7" s="300"/>
      <c r="J7" s="319" t="s">
        <v>44</v>
      </c>
      <c r="K7" s="316" t="s">
        <v>65</v>
      </c>
      <c r="L7" s="317">
        <v>334400</v>
      </c>
      <c r="M7" s="317">
        <v>325700</v>
      </c>
      <c r="N7" s="317">
        <v>8700</v>
      </c>
      <c r="O7" s="317">
        <v>326800</v>
      </c>
      <c r="P7" s="322">
        <v>322100</v>
      </c>
      <c r="Q7" s="322">
        <v>4700</v>
      </c>
      <c r="R7" s="317">
        <v>7600</v>
      </c>
      <c r="S7" s="322">
        <v>3600</v>
      </c>
      <c r="T7" s="323">
        <v>4000</v>
      </c>
      <c r="U7" s="300"/>
      <c r="V7" s="286"/>
      <c r="W7" s="286"/>
      <c r="X7" s="286"/>
      <c r="Y7" s="286"/>
      <c r="Z7" s="286"/>
      <c r="AA7" s="286"/>
      <c r="AB7" s="286"/>
      <c r="AC7" s="286"/>
      <c r="AD7" s="286"/>
    </row>
    <row r="8" spans="1:30">
      <c r="A8" s="324"/>
      <c r="B8" s="320" t="s">
        <v>45</v>
      </c>
      <c r="C8" s="316" t="s">
        <v>46</v>
      </c>
      <c r="D8" s="325">
        <v>2000</v>
      </c>
      <c r="E8" s="325">
        <v>1400</v>
      </c>
      <c r="F8" s="325">
        <v>900</v>
      </c>
      <c r="G8" s="325">
        <v>500</v>
      </c>
      <c r="H8" s="326">
        <v>600</v>
      </c>
      <c r="I8" s="300"/>
      <c r="J8" s="319" t="s">
        <v>47</v>
      </c>
      <c r="K8" s="316" t="s">
        <v>46</v>
      </c>
      <c r="L8" s="327">
        <v>1400</v>
      </c>
      <c r="M8" s="327">
        <v>900</v>
      </c>
      <c r="N8" s="327">
        <v>500</v>
      </c>
      <c r="O8" s="327">
        <v>1000</v>
      </c>
      <c r="P8" s="327">
        <v>1400</v>
      </c>
      <c r="Q8" s="327">
        <v>-400</v>
      </c>
      <c r="R8" s="327">
        <v>400</v>
      </c>
      <c r="S8" s="327">
        <v>-500</v>
      </c>
      <c r="T8" s="328">
        <v>900</v>
      </c>
      <c r="U8" s="300"/>
      <c r="V8" s="286"/>
      <c r="W8" s="286"/>
      <c r="X8" s="286"/>
      <c r="Y8" s="286"/>
      <c r="Z8" s="286"/>
      <c r="AA8" s="286"/>
      <c r="AB8" s="286"/>
      <c r="AC8" s="286"/>
      <c r="AD8" s="286"/>
    </row>
    <row r="9" spans="1:30">
      <c r="A9" s="324"/>
      <c r="B9" s="329"/>
      <c r="C9" s="316" t="s">
        <v>0</v>
      </c>
      <c r="D9" s="330">
        <v>100.53633681952266</v>
      </c>
      <c r="E9" s="330">
        <v>100.41866028708132</v>
      </c>
      <c r="F9" s="330">
        <v>100.27632790911882</v>
      </c>
      <c r="G9" s="330">
        <v>105.74712643678161</v>
      </c>
      <c r="H9" s="331">
        <v>101.55844155844156</v>
      </c>
      <c r="I9" s="300"/>
      <c r="J9" s="324"/>
      <c r="K9" s="316" t="s">
        <v>0</v>
      </c>
      <c r="L9" s="332">
        <v>100.41866028708132</v>
      </c>
      <c r="M9" s="332">
        <v>100.27632790911882</v>
      </c>
      <c r="N9" s="332">
        <v>105.74712643678161</v>
      </c>
      <c r="O9" s="332">
        <v>100.30599755201959</v>
      </c>
      <c r="P9" s="332">
        <v>100.43464762496119</v>
      </c>
      <c r="Q9" s="332">
        <v>91.489361702127653</v>
      </c>
      <c r="R9" s="332">
        <v>105.26315789473684</v>
      </c>
      <c r="S9" s="332">
        <v>86.111111111111114</v>
      </c>
      <c r="T9" s="333">
        <v>122.5</v>
      </c>
      <c r="U9" s="300"/>
      <c r="V9" s="286"/>
      <c r="W9" s="286"/>
      <c r="X9" s="286"/>
      <c r="Y9" s="286"/>
      <c r="Z9" s="286"/>
      <c r="AA9" s="286"/>
      <c r="AB9" s="286"/>
      <c r="AC9" s="286"/>
      <c r="AD9" s="286"/>
    </row>
    <row r="10" spans="1:30">
      <c r="A10" s="324"/>
      <c r="B10" s="334"/>
      <c r="C10" s="316" t="s">
        <v>64</v>
      </c>
      <c r="D10" s="313">
        <v>374900</v>
      </c>
      <c r="E10" s="313">
        <v>335800</v>
      </c>
      <c r="F10" s="313">
        <v>326600</v>
      </c>
      <c r="G10" s="313">
        <v>9200</v>
      </c>
      <c r="H10" s="314">
        <v>39100</v>
      </c>
      <c r="I10" s="335"/>
      <c r="J10" s="324"/>
      <c r="K10" s="316" t="s">
        <v>64</v>
      </c>
      <c r="L10" s="317">
        <v>335800</v>
      </c>
      <c r="M10" s="317">
        <v>326600</v>
      </c>
      <c r="N10" s="317">
        <v>9200</v>
      </c>
      <c r="O10" s="317">
        <v>327800</v>
      </c>
      <c r="P10" s="317">
        <v>323500</v>
      </c>
      <c r="Q10" s="317">
        <v>4300</v>
      </c>
      <c r="R10" s="317">
        <v>8000</v>
      </c>
      <c r="S10" s="317">
        <v>3100</v>
      </c>
      <c r="T10" s="318">
        <v>4900</v>
      </c>
      <c r="U10" s="300"/>
      <c r="V10" s="286"/>
      <c r="W10" s="286"/>
      <c r="X10" s="286"/>
      <c r="Y10" s="286"/>
      <c r="Z10" s="286"/>
      <c r="AA10" s="286"/>
      <c r="AB10" s="286"/>
      <c r="AC10" s="286"/>
      <c r="AD10" s="286"/>
    </row>
    <row r="11" spans="1:30">
      <c r="A11" s="324"/>
      <c r="B11" s="320" t="s">
        <v>48</v>
      </c>
      <c r="C11" s="316" t="s">
        <v>65</v>
      </c>
      <c r="D11" s="313">
        <v>372900</v>
      </c>
      <c r="E11" s="313">
        <v>334400</v>
      </c>
      <c r="F11" s="313">
        <v>325700</v>
      </c>
      <c r="G11" s="313">
        <v>8700</v>
      </c>
      <c r="H11" s="314">
        <v>38500</v>
      </c>
      <c r="I11" s="300"/>
      <c r="J11" s="319" t="s">
        <v>49</v>
      </c>
      <c r="K11" s="316" t="s">
        <v>65</v>
      </c>
      <c r="L11" s="317">
        <v>334400</v>
      </c>
      <c r="M11" s="317">
        <v>325700</v>
      </c>
      <c r="N11" s="317">
        <v>8700</v>
      </c>
      <c r="O11" s="317">
        <v>326800</v>
      </c>
      <c r="P11" s="317">
        <v>322100</v>
      </c>
      <c r="Q11" s="317">
        <v>4700</v>
      </c>
      <c r="R11" s="317">
        <v>7600</v>
      </c>
      <c r="S11" s="317">
        <v>3600</v>
      </c>
      <c r="T11" s="318">
        <v>4000</v>
      </c>
      <c r="U11" s="300"/>
      <c r="V11" s="286"/>
      <c r="W11" s="286"/>
      <c r="X11" s="286"/>
      <c r="Y11" s="286"/>
      <c r="Z11" s="286"/>
      <c r="AA11" s="286"/>
      <c r="AB11" s="286"/>
      <c r="AC11" s="286"/>
      <c r="AD11" s="286"/>
    </row>
    <row r="12" spans="1:30">
      <c r="A12" s="319" t="s">
        <v>50</v>
      </c>
      <c r="B12" s="320" t="s">
        <v>24</v>
      </c>
      <c r="C12" s="316" t="s">
        <v>46</v>
      </c>
      <c r="D12" s="325">
        <v>2000</v>
      </c>
      <c r="E12" s="325">
        <v>1400</v>
      </c>
      <c r="F12" s="325">
        <v>900</v>
      </c>
      <c r="G12" s="325">
        <v>500</v>
      </c>
      <c r="H12" s="326">
        <v>600</v>
      </c>
      <c r="I12" s="300"/>
      <c r="J12" s="319" t="s">
        <v>51</v>
      </c>
      <c r="K12" s="316" t="s">
        <v>46</v>
      </c>
      <c r="L12" s="327">
        <v>1400</v>
      </c>
      <c r="M12" s="327">
        <v>900</v>
      </c>
      <c r="N12" s="327">
        <v>500</v>
      </c>
      <c r="O12" s="327">
        <v>1000</v>
      </c>
      <c r="P12" s="327">
        <v>1400</v>
      </c>
      <c r="Q12" s="327">
        <v>-400</v>
      </c>
      <c r="R12" s="327">
        <v>400</v>
      </c>
      <c r="S12" s="327">
        <v>-500</v>
      </c>
      <c r="T12" s="328">
        <v>900</v>
      </c>
      <c r="U12" s="300"/>
      <c r="V12" s="286"/>
      <c r="W12" s="286"/>
      <c r="X12" s="286"/>
      <c r="Y12" s="286"/>
      <c r="Z12" s="286"/>
      <c r="AA12" s="286"/>
      <c r="AB12" s="286"/>
      <c r="AC12" s="286"/>
      <c r="AD12" s="286"/>
    </row>
    <row r="13" spans="1:30">
      <c r="A13" s="336"/>
      <c r="B13" s="337"/>
      <c r="C13" s="316" t="s">
        <v>0</v>
      </c>
      <c r="D13" s="330">
        <v>100.53633681952266</v>
      </c>
      <c r="E13" s="330">
        <v>100.41866028708132</v>
      </c>
      <c r="F13" s="330">
        <v>100.27632790911882</v>
      </c>
      <c r="G13" s="330">
        <v>105.74712643678161</v>
      </c>
      <c r="H13" s="331">
        <v>101.55844155844156</v>
      </c>
      <c r="I13" s="300"/>
      <c r="J13" s="336"/>
      <c r="K13" s="316" t="s">
        <v>0</v>
      </c>
      <c r="L13" s="330">
        <v>100.41866028708132</v>
      </c>
      <c r="M13" s="330">
        <v>100.27632790911882</v>
      </c>
      <c r="N13" s="330">
        <v>105.74712643678161</v>
      </c>
      <c r="O13" s="330">
        <v>100.30599755201959</v>
      </c>
      <c r="P13" s="330">
        <v>100.43464762496119</v>
      </c>
      <c r="Q13" s="330">
        <v>91.489361702127653</v>
      </c>
      <c r="R13" s="330">
        <v>105.26315789473684</v>
      </c>
      <c r="S13" s="330">
        <v>86.111111111111114</v>
      </c>
      <c r="T13" s="331">
        <v>122.5</v>
      </c>
      <c r="U13" s="300"/>
      <c r="V13" s="286"/>
      <c r="W13" s="286"/>
      <c r="X13" s="286"/>
      <c r="Y13" s="286"/>
      <c r="Z13" s="286"/>
      <c r="AA13" s="286"/>
      <c r="AB13" s="286"/>
      <c r="AC13" s="286"/>
      <c r="AD13" s="286"/>
    </row>
    <row r="14" spans="1:30">
      <c r="A14" s="338"/>
      <c r="B14" s="339"/>
      <c r="C14" s="316" t="s">
        <v>52</v>
      </c>
      <c r="D14" s="330">
        <v>100</v>
      </c>
      <c r="E14" s="330">
        <v>89.570552147239269</v>
      </c>
      <c r="F14" s="330">
        <v>87.116564417177912</v>
      </c>
      <c r="G14" s="330">
        <v>2.4539877300613497</v>
      </c>
      <c r="H14" s="331">
        <v>10.429447852760736</v>
      </c>
      <c r="I14" s="300"/>
      <c r="J14" s="310"/>
      <c r="K14" s="316" t="s">
        <v>52</v>
      </c>
      <c r="L14" s="330">
        <v>100</v>
      </c>
      <c r="M14" s="330">
        <v>97.260273972602747</v>
      </c>
      <c r="N14" s="330">
        <v>2.7397260273972601</v>
      </c>
      <c r="O14" s="330">
        <v>97.617629541393683</v>
      </c>
      <c r="P14" s="330">
        <v>96.337105419892794</v>
      </c>
      <c r="Q14" s="330">
        <v>1.2805241215008933</v>
      </c>
      <c r="R14" s="330">
        <v>2.3823704586063132</v>
      </c>
      <c r="S14" s="330">
        <v>0.92316855270994647</v>
      </c>
      <c r="T14" s="331">
        <v>1.4592019058963668</v>
      </c>
      <c r="U14" s="300"/>
      <c r="V14" s="286"/>
      <c r="W14" s="286"/>
      <c r="X14" s="286"/>
      <c r="Y14" s="286"/>
      <c r="Z14" s="286"/>
      <c r="AA14" s="286"/>
      <c r="AB14" s="286"/>
      <c r="AC14" s="286"/>
      <c r="AD14" s="286"/>
    </row>
    <row r="15" spans="1:30">
      <c r="A15" s="340" t="s">
        <v>53</v>
      </c>
      <c r="B15" s="341"/>
      <c r="C15" s="342" t="s">
        <v>54</v>
      </c>
      <c r="D15" s="343">
        <v>100</v>
      </c>
      <c r="E15" s="343">
        <v>89.570552147239269</v>
      </c>
      <c r="F15" s="343">
        <v>87.116564417177912</v>
      </c>
      <c r="G15" s="343">
        <v>2.4539877300613497</v>
      </c>
      <c r="H15" s="344">
        <v>10.429447852760736</v>
      </c>
      <c r="I15" s="300"/>
      <c r="J15" s="345" t="s">
        <v>53</v>
      </c>
      <c r="K15" s="342" t="s">
        <v>54</v>
      </c>
      <c r="L15" s="343">
        <v>100</v>
      </c>
      <c r="M15" s="343">
        <v>97.260273972602747</v>
      </c>
      <c r="N15" s="343">
        <v>2.7397260273972601</v>
      </c>
      <c r="O15" s="343">
        <v>97.617629541393683</v>
      </c>
      <c r="P15" s="343">
        <v>96.337105419892794</v>
      </c>
      <c r="Q15" s="343">
        <v>1.2805241215008933</v>
      </c>
      <c r="R15" s="343">
        <v>2.3823704586063132</v>
      </c>
      <c r="S15" s="343">
        <v>0.92316855270994647</v>
      </c>
      <c r="T15" s="344">
        <v>1.4592019058963668</v>
      </c>
      <c r="U15" s="300"/>
      <c r="V15" s="286"/>
      <c r="W15" s="286"/>
      <c r="X15" s="286"/>
      <c r="Y15" s="286"/>
      <c r="Z15" s="286"/>
      <c r="AA15" s="286"/>
      <c r="AB15" s="286"/>
      <c r="AC15" s="286"/>
      <c r="AD15" s="286"/>
    </row>
    <row r="16" spans="1:30">
      <c r="A16" s="300"/>
      <c r="B16" s="300"/>
      <c r="C16" s="300"/>
      <c r="D16" s="300"/>
      <c r="E16" s="300"/>
      <c r="F16" s="300"/>
      <c r="G16" s="300"/>
      <c r="H16" s="300"/>
      <c r="I16" s="346"/>
      <c r="J16" s="300"/>
      <c r="K16" s="300"/>
      <c r="L16" s="300"/>
      <c r="M16" s="300"/>
      <c r="N16" s="300"/>
      <c r="O16" s="300"/>
      <c r="P16" s="300"/>
      <c r="Q16" s="300"/>
      <c r="R16" s="300"/>
      <c r="S16" s="300"/>
      <c r="T16" s="300"/>
      <c r="U16" s="346"/>
      <c r="V16" s="346"/>
      <c r="W16" s="346"/>
      <c r="X16" s="346"/>
      <c r="Y16" s="346"/>
      <c r="Z16" s="346"/>
      <c r="AA16" s="346"/>
      <c r="AB16" s="346"/>
      <c r="AC16" s="346"/>
      <c r="AD16" s="346"/>
    </row>
    <row r="17" spans="1:30" ht="17.25">
      <c r="A17" s="287" t="s">
        <v>55</v>
      </c>
      <c r="B17" s="288"/>
      <c r="C17" s="288"/>
      <c r="D17" s="291"/>
      <c r="E17" s="288"/>
      <c r="F17" s="288"/>
      <c r="G17" s="288"/>
      <c r="H17" s="288"/>
      <c r="I17" s="288"/>
      <c r="J17" s="288"/>
      <c r="K17" s="288"/>
      <c r="L17" s="288"/>
      <c r="M17" s="288"/>
      <c r="N17" s="288"/>
      <c r="O17" s="288"/>
      <c r="P17" s="288"/>
      <c r="Q17" s="288"/>
      <c r="R17" s="288"/>
      <c r="S17" s="288"/>
      <c r="T17" s="291"/>
      <c r="U17" s="288"/>
      <c r="V17" s="288"/>
      <c r="W17" s="288"/>
      <c r="X17" s="288"/>
      <c r="Y17" s="288"/>
      <c r="Z17" s="288"/>
      <c r="AA17" s="288"/>
      <c r="AB17" s="288"/>
      <c r="AC17" s="288"/>
      <c r="AD17" s="290" t="s">
        <v>28</v>
      </c>
    </row>
    <row r="18" spans="1:30">
      <c r="A18" s="292"/>
      <c r="B18" s="293"/>
      <c r="C18" s="294" t="s">
        <v>29</v>
      </c>
      <c r="D18" s="347"/>
      <c r="E18" s="347"/>
      <c r="F18" s="347"/>
      <c r="G18" s="347"/>
      <c r="H18" s="347"/>
      <c r="I18" s="347"/>
      <c r="J18" s="347"/>
      <c r="K18" s="347"/>
      <c r="L18" s="347"/>
      <c r="M18" s="347"/>
      <c r="N18" s="347"/>
      <c r="O18" s="347"/>
      <c r="P18" s="347"/>
      <c r="Q18" s="347"/>
      <c r="R18" s="347"/>
      <c r="S18" s="347"/>
      <c r="T18" s="347"/>
      <c r="U18" s="347"/>
      <c r="V18" s="347"/>
      <c r="W18" s="348"/>
      <c r="X18" s="349" t="s">
        <v>60</v>
      </c>
      <c r="Y18" s="349"/>
      <c r="Z18" s="349"/>
      <c r="AA18" s="349"/>
      <c r="AB18" s="349"/>
      <c r="AC18" s="296" t="s">
        <v>56</v>
      </c>
      <c r="AD18" s="301"/>
    </row>
    <row r="19" spans="1:30">
      <c r="A19" s="302" t="s">
        <v>35</v>
      </c>
      <c r="B19" s="303"/>
      <c r="C19" s="304"/>
      <c r="D19" s="350" t="s">
        <v>37</v>
      </c>
      <c r="E19" s="350" t="s">
        <v>10</v>
      </c>
      <c r="F19" s="350" t="s">
        <v>9</v>
      </c>
      <c r="G19" s="350" t="s">
        <v>15</v>
      </c>
      <c r="H19" s="350" t="s">
        <v>1</v>
      </c>
      <c r="I19" s="350" t="s">
        <v>2</v>
      </c>
      <c r="J19" s="350" t="s">
        <v>3</v>
      </c>
      <c r="K19" s="350" t="s">
        <v>12</v>
      </c>
      <c r="L19" s="350" t="s">
        <v>14</v>
      </c>
      <c r="M19" s="350" t="s">
        <v>13</v>
      </c>
      <c r="N19" s="350" t="s">
        <v>16</v>
      </c>
      <c r="O19" s="350" t="s">
        <v>4</v>
      </c>
      <c r="P19" s="350" t="s">
        <v>5</v>
      </c>
      <c r="Q19" s="350" t="s">
        <v>6</v>
      </c>
      <c r="R19" s="350" t="s">
        <v>11</v>
      </c>
      <c r="S19" s="350" t="s">
        <v>7</v>
      </c>
      <c r="T19" s="350" t="s">
        <v>8</v>
      </c>
      <c r="U19" s="350" t="s">
        <v>17</v>
      </c>
      <c r="V19" s="350" t="s">
        <v>18</v>
      </c>
      <c r="W19" s="350" t="s">
        <v>61</v>
      </c>
      <c r="X19" s="350" t="s">
        <v>62</v>
      </c>
      <c r="Y19" s="350" t="s">
        <v>20</v>
      </c>
      <c r="Z19" s="350" t="s">
        <v>21</v>
      </c>
      <c r="AA19" s="350" t="s">
        <v>22</v>
      </c>
      <c r="AB19" s="350" t="s">
        <v>23</v>
      </c>
      <c r="AC19" s="306" t="s">
        <v>38</v>
      </c>
      <c r="AD19" s="309" t="s">
        <v>39</v>
      </c>
    </row>
    <row r="20" spans="1:30">
      <c r="A20" s="351"/>
      <c r="B20" s="311"/>
      <c r="C20" s="316" t="s">
        <v>64</v>
      </c>
      <c r="D20" s="317">
        <v>335800</v>
      </c>
      <c r="E20" s="317">
        <v>9400</v>
      </c>
      <c r="F20" s="317">
        <v>4600</v>
      </c>
      <c r="G20" s="317">
        <v>2800</v>
      </c>
      <c r="H20" s="317">
        <v>126700</v>
      </c>
      <c r="I20" s="317">
        <v>25800</v>
      </c>
      <c r="J20" s="317">
        <v>64300</v>
      </c>
      <c r="K20" s="317">
        <v>8600</v>
      </c>
      <c r="L20" s="317">
        <v>2600</v>
      </c>
      <c r="M20" s="317">
        <v>1300</v>
      </c>
      <c r="N20" s="317">
        <v>2200</v>
      </c>
      <c r="O20" s="317">
        <v>47600</v>
      </c>
      <c r="P20" s="317">
        <v>1900</v>
      </c>
      <c r="Q20" s="317">
        <v>4000</v>
      </c>
      <c r="R20" s="317">
        <v>1500</v>
      </c>
      <c r="S20" s="317">
        <v>2400</v>
      </c>
      <c r="T20" s="317">
        <v>11500</v>
      </c>
      <c r="U20" s="317">
        <v>2400</v>
      </c>
      <c r="V20" s="317">
        <v>2700</v>
      </c>
      <c r="W20" s="352">
        <v>0</v>
      </c>
      <c r="X20" s="352">
        <v>0</v>
      </c>
      <c r="Y20" s="317">
        <v>1600</v>
      </c>
      <c r="Z20" s="317">
        <v>0</v>
      </c>
      <c r="AA20" s="317">
        <v>1100</v>
      </c>
      <c r="AB20" s="317">
        <v>1600</v>
      </c>
      <c r="AC20" s="322">
        <v>0</v>
      </c>
      <c r="AD20" s="353">
        <v>9200</v>
      </c>
    </row>
    <row r="21" spans="1:30">
      <c r="A21" s="354" t="s">
        <v>42</v>
      </c>
      <c r="B21" s="320" t="s">
        <v>43</v>
      </c>
      <c r="C21" s="316" t="s">
        <v>65</v>
      </c>
      <c r="D21" s="317">
        <v>334400</v>
      </c>
      <c r="E21" s="317">
        <v>9100</v>
      </c>
      <c r="F21" s="317">
        <v>4400</v>
      </c>
      <c r="G21" s="317">
        <v>3100</v>
      </c>
      <c r="H21" s="317">
        <v>120700</v>
      </c>
      <c r="I21" s="317">
        <v>25800</v>
      </c>
      <c r="J21" s="317">
        <v>65500</v>
      </c>
      <c r="K21" s="317">
        <v>9000</v>
      </c>
      <c r="L21" s="317">
        <v>2200</v>
      </c>
      <c r="M21" s="317">
        <v>1200</v>
      </c>
      <c r="N21" s="317">
        <v>2200</v>
      </c>
      <c r="O21" s="317">
        <v>45600</v>
      </c>
      <c r="P21" s="317">
        <v>1900</v>
      </c>
      <c r="Q21" s="317">
        <v>4600</v>
      </c>
      <c r="R21" s="317">
        <v>1600</v>
      </c>
      <c r="S21" s="317">
        <v>1900</v>
      </c>
      <c r="T21" s="317">
        <v>11800</v>
      </c>
      <c r="U21" s="317">
        <v>2800</v>
      </c>
      <c r="V21" s="317">
        <v>3600</v>
      </c>
      <c r="W21" s="352">
        <v>0</v>
      </c>
      <c r="X21" s="352">
        <v>0</v>
      </c>
      <c r="Y21" s="317">
        <v>2000</v>
      </c>
      <c r="Z21" s="317">
        <v>1300</v>
      </c>
      <c r="AA21" s="317">
        <v>900</v>
      </c>
      <c r="AB21" s="317">
        <v>1700</v>
      </c>
      <c r="AC21" s="322">
        <v>2800</v>
      </c>
      <c r="AD21" s="353">
        <v>8700</v>
      </c>
    </row>
    <row r="22" spans="1:30">
      <c r="A22" s="355"/>
      <c r="B22" s="320" t="s">
        <v>45</v>
      </c>
      <c r="C22" s="316" t="s">
        <v>46</v>
      </c>
      <c r="D22" s="327">
        <v>1400</v>
      </c>
      <c r="E22" s="327">
        <v>300</v>
      </c>
      <c r="F22" s="327">
        <v>200</v>
      </c>
      <c r="G22" s="327">
        <v>-300</v>
      </c>
      <c r="H22" s="327">
        <v>6000</v>
      </c>
      <c r="I22" s="327">
        <v>0</v>
      </c>
      <c r="J22" s="327">
        <v>-1200</v>
      </c>
      <c r="K22" s="327">
        <v>-400</v>
      </c>
      <c r="L22" s="327">
        <v>400</v>
      </c>
      <c r="M22" s="327">
        <v>100</v>
      </c>
      <c r="N22" s="327">
        <v>0</v>
      </c>
      <c r="O22" s="327">
        <v>2000</v>
      </c>
      <c r="P22" s="327">
        <v>0</v>
      </c>
      <c r="Q22" s="327">
        <v>-600</v>
      </c>
      <c r="R22" s="327">
        <v>-100</v>
      </c>
      <c r="S22" s="327">
        <v>500</v>
      </c>
      <c r="T22" s="327">
        <v>-300</v>
      </c>
      <c r="U22" s="327">
        <v>-400</v>
      </c>
      <c r="V22" s="327">
        <v>-900</v>
      </c>
      <c r="W22" s="356">
        <v>0</v>
      </c>
      <c r="X22" s="356">
        <v>0</v>
      </c>
      <c r="Y22" s="327">
        <v>-400</v>
      </c>
      <c r="Z22" s="327">
        <v>-1300</v>
      </c>
      <c r="AA22" s="327">
        <v>200</v>
      </c>
      <c r="AB22" s="327">
        <v>-100</v>
      </c>
      <c r="AC22" s="327">
        <v>-2800</v>
      </c>
      <c r="AD22" s="328">
        <v>500</v>
      </c>
    </row>
    <row r="23" spans="1:30">
      <c r="A23" s="355"/>
      <c r="B23" s="329"/>
      <c r="C23" s="316" t="s">
        <v>0</v>
      </c>
      <c r="D23" s="332">
        <v>100.41866028708132</v>
      </c>
      <c r="E23" s="332">
        <v>103.29670329670331</v>
      </c>
      <c r="F23" s="332">
        <v>104.54545454545455</v>
      </c>
      <c r="G23" s="332">
        <v>90.322580645161281</v>
      </c>
      <c r="H23" s="332">
        <v>104.97100248550124</v>
      </c>
      <c r="I23" s="332">
        <v>100</v>
      </c>
      <c r="J23" s="332">
        <v>98.167938931297698</v>
      </c>
      <c r="K23" s="332">
        <v>95.555555555555557</v>
      </c>
      <c r="L23" s="332">
        <v>118.18181818181819</v>
      </c>
      <c r="M23" s="332">
        <v>108.33333333333333</v>
      </c>
      <c r="N23" s="332">
        <v>100</v>
      </c>
      <c r="O23" s="332">
        <v>104.3859649122807</v>
      </c>
      <c r="P23" s="332">
        <v>100</v>
      </c>
      <c r="Q23" s="332">
        <v>86.956521739130437</v>
      </c>
      <c r="R23" s="332">
        <v>93.75</v>
      </c>
      <c r="S23" s="332">
        <v>126.31578947368421</v>
      </c>
      <c r="T23" s="332">
        <v>97.457627118644069</v>
      </c>
      <c r="U23" s="332">
        <v>85.714285714285708</v>
      </c>
      <c r="V23" s="332">
        <v>75</v>
      </c>
      <c r="W23" s="365">
        <v>0</v>
      </c>
      <c r="X23" s="365">
        <v>0</v>
      </c>
      <c r="Y23" s="332">
        <v>80</v>
      </c>
      <c r="Z23" s="332">
        <v>0</v>
      </c>
      <c r="AA23" s="332">
        <v>122.22222222222223</v>
      </c>
      <c r="AB23" s="332">
        <v>94.117647058823522</v>
      </c>
      <c r="AC23" s="332">
        <v>0</v>
      </c>
      <c r="AD23" s="333">
        <v>105.74712643678161</v>
      </c>
    </row>
    <row r="24" spans="1:30">
      <c r="A24" s="355"/>
      <c r="B24" s="334"/>
      <c r="C24" s="316" t="s">
        <v>64</v>
      </c>
      <c r="D24" s="317">
        <v>335800</v>
      </c>
      <c r="E24" s="317">
        <v>9400</v>
      </c>
      <c r="F24" s="317">
        <v>4600</v>
      </c>
      <c r="G24" s="317">
        <v>2800</v>
      </c>
      <c r="H24" s="317">
        <v>126700</v>
      </c>
      <c r="I24" s="317">
        <v>25800</v>
      </c>
      <c r="J24" s="317">
        <v>64300</v>
      </c>
      <c r="K24" s="317">
        <v>8600</v>
      </c>
      <c r="L24" s="317">
        <v>2600</v>
      </c>
      <c r="M24" s="317">
        <v>1300</v>
      </c>
      <c r="N24" s="317">
        <v>2200</v>
      </c>
      <c r="O24" s="317">
        <v>47600</v>
      </c>
      <c r="P24" s="317">
        <v>1900</v>
      </c>
      <c r="Q24" s="317">
        <v>4000</v>
      </c>
      <c r="R24" s="317">
        <v>1500</v>
      </c>
      <c r="S24" s="317">
        <v>2400</v>
      </c>
      <c r="T24" s="317">
        <v>11500</v>
      </c>
      <c r="U24" s="317">
        <v>2400</v>
      </c>
      <c r="V24" s="317">
        <v>2700</v>
      </c>
      <c r="W24" s="352">
        <v>0</v>
      </c>
      <c r="X24" s="352">
        <v>0</v>
      </c>
      <c r="Y24" s="317">
        <v>1600</v>
      </c>
      <c r="Z24" s="317">
        <v>0</v>
      </c>
      <c r="AA24" s="317">
        <v>1100</v>
      </c>
      <c r="AB24" s="317">
        <v>1600</v>
      </c>
      <c r="AC24" s="317">
        <v>0</v>
      </c>
      <c r="AD24" s="353">
        <v>9200</v>
      </c>
    </row>
    <row r="25" spans="1:30">
      <c r="A25" s="355"/>
      <c r="B25" s="320" t="s">
        <v>48</v>
      </c>
      <c r="C25" s="316" t="s">
        <v>65</v>
      </c>
      <c r="D25" s="317">
        <v>334400</v>
      </c>
      <c r="E25" s="322">
        <v>9100</v>
      </c>
      <c r="F25" s="322">
        <v>4400</v>
      </c>
      <c r="G25" s="322">
        <v>3100</v>
      </c>
      <c r="H25" s="322">
        <v>120700</v>
      </c>
      <c r="I25" s="322">
        <v>25800</v>
      </c>
      <c r="J25" s="322">
        <v>65500</v>
      </c>
      <c r="K25" s="322">
        <v>9000</v>
      </c>
      <c r="L25" s="322">
        <v>2200</v>
      </c>
      <c r="M25" s="322">
        <v>1200</v>
      </c>
      <c r="N25" s="322">
        <v>2200</v>
      </c>
      <c r="O25" s="322">
        <v>45600</v>
      </c>
      <c r="P25" s="322">
        <v>1900</v>
      </c>
      <c r="Q25" s="322">
        <v>4600</v>
      </c>
      <c r="R25" s="322">
        <v>1600</v>
      </c>
      <c r="S25" s="322">
        <v>1900</v>
      </c>
      <c r="T25" s="322">
        <v>11800</v>
      </c>
      <c r="U25" s="322">
        <v>2800</v>
      </c>
      <c r="V25" s="322">
        <v>3600</v>
      </c>
      <c r="W25" s="359">
        <v>0</v>
      </c>
      <c r="X25" s="359">
        <v>0</v>
      </c>
      <c r="Y25" s="322">
        <v>2000</v>
      </c>
      <c r="Z25" s="322">
        <v>1300</v>
      </c>
      <c r="AA25" s="322">
        <v>900</v>
      </c>
      <c r="AB25" s="322">
        <v>1700</v>
      </c>
      <c r="AC25" s="322">
        <v>2800</v>
      </c>
      <c r="AD25" s="360">
        <v>8700</v>
      </c>
    </row>
    <row r="26" spans="1:30">
      <c r="A26" s="354" t="s">
        <v>50</v>
      </c>
      <c r="B26" s="320" t="s">
        <v>24</v>
      </c>
      <c r="C26" s="316" t="s">
        <v>46</v>
      </c>
      <c r="D26" s="327">
        <v>1400</v>
      </c>
      <c r="E26" s="327">
        <v>300</v>
      </c>
      <c r="F26" s="327">
        <v>200</v>
      </c>
      <c r="G26" s="327">
        <v>-300</v>
      </c>
      <c r="H26" s="327">
        <v>6000</v>
      </c>
      <c r="I26" s="327">
        <v>0</v>
      </c>
      <c r="J26" s="327">
        <v>-1200</v>
      </c>
      <c r="K26" s="327">
        <v>-400</v>
      </c>
      <c r="L26" s="327">
        <v>400</v>
      </c>
      <c r="M26" s="327">
        <v>100</v>
      </c>
      <c r="N26" s="327">
        <v>0</v>
      </c>
      <c r="O26" s="327">
        <v>2000</v>
      </c>
      <c r="P26" s="327">
        <v>0</v>
      </c>
      <c r="Q26" s="327">
        <v>-600</v>
      </c>
      <c r="R26" s="327">
        <v>-100</v>
      </c>
      <c r="S26" s="327">
        <v>500</v>
      </c>
      <c r="T26" s="327">
        <v>-300</v>
      </c>
      <c r="U26" s="327">
        <v>-400</v>
      </c>
      <c r="V26" s="327">
        <v>-900</v>
      </c>
      <c r="W26" s="356">
        <v>0</v>
      </c>
      <c r="X26" s="356">
        <v>0</v>
      </c>
      <c r="Y26" s="327">
        <v>-400</v>
      </c>
      <c r="Z26" s="361">
        <v>-1300</v>
      </c>
      <c r="AA26" s="327">
        <v>200</v>
      </c>
      <c r="AB26" s="327">
        <v>-100</v>
      </c>
      <c r="AC26" s="327">
        <v>-2800</v>
      </c>
      <c r="AD26" s="328">
        <v>500</v>
      </c>
    </row>
    <row r="27" spans="1:30">
      <c r="A27" s="351"/>
      <c r="B27" s="337"/>
      <c r="C27" s="316" t="s">
        <v>0</v>
      </c>
      <c r="D27" s="330">
        <v>100.41866028708132</v>
      </c>
      <c r="E27" s="330">
        <v>103.29670329670331</v>
      </c>
      <c r="F27" s="330">
        <v>104.54545454545455</v>
      </c>
      <c r="G27" s="330">
        <v>90.322580645161281</v>
      </c>
      <c r="H27" s="330">
        <v>104.97100248550124</v>
      </c>
      <c r="I27" s="330">
        <v>100</v>
      </c>
      <c r="J27" s="330">
        <v>98.167938931297698</v>
      </c>
      <c r="K27" s="330">
        <v>95.555555555555557</v>
      </c>
      <c r="L27" s="330">
        <v>118.18181818181819</v>
      </c>
      <c r="M27" s="330">
        <v>108.33333333333333</v>
      </c>
      <c r="N27" s="330">
        <v>100</v>
      </c>
      <c r="O27" s="330">
        <v>104.3859649122807</v>
      </c>
      <c r="P27" s="330">
        <v>100</v>
      </c>
      <c r="Q27" s="330">
        <v>86.956521739130437</v>
      </c>
      <c r="R27" s="330">
        <v>93.75</v>
      </c>
      <c r="S27" s="330">
        <v>126.31578947368421</v>
      </c>
      <c r="T27" s="330">
        <v>97.457627118644069</v>
      </c>
      <c r="U27" s="330">
        <v>85.714285714285708</v>
      </c>
      <c r="V27" s="330">
        <v>75</v>
      </c>
      <c r="W27" s="330">
        <v>0</v>
      </c>
      <c r="X27" s="330">
        <v>0</v>
      </c>
      <c r="Y27" s="330">
        <v>80</v>
      </c>
      <c r="Z27" s="330">
        <v>0</v>
      </c>
      <c r="AA27" s="330">
        <v>122.22222222222223</v>
      </c>
      <c r="AB27" s="330">
        <v>94.117647058823522</v>
      </c>
      <c r="AC27" s="330">
        <v>0</v>
      </c>
      <c r="AD27" s="331">
        <v>105.74712643678161</v>
      </c>
    </row>
    <row r="28" spans="1:30">
      <c r="A28" s="338"/>
      <c r="B28" s="339"/>
      <c r="C28" s="316" t="s">
        <v>52</v>
      </c>
      <c r="D28" s="330">
        <v>100</v>
      </c>
      <c r="E28" s="330">
        <v>2.7992852888624178</v>
      </c>
      <c r="F28" s="330">
        <v>1.3698630136986301</v>
      </c>
      <c r="G28" s="330">
        <v>0.83382966051220964</v>
      </c>
      <c r="H28" s="330">
        <v>37.730792138177485</v>
      </c>
      <c r="I28" s="330">
        <v>7.6831447290053605</v>
      </c>
      <c r="J28" s="330">
        <v>19.148302561048244</v>
      </c>
      <c r="K28" s="330">
        <v>2.5610482430017867</v>
      </c>
      <c r="L28" s="330">
        <v>0.77427039904705186</v>
      </c>
      <c r="M28" s="330">
        <v>0.38713519952352593</v>
      </c>
      <c r="N28" s="330">
        <v>0.6551518761167362</v>
      </c>
      <c r="O28" s="330">
        <v>14.175104228707564</v>
      </c>
      <c r="P28" s="330">
        <v>0.56581298391899937</v>
      </c>
      <c r="Q28" s="330">
        <v>1.1911852293031566</v>
      </c>
      <c r="R28" s="330">
        <v>0.44669446098868376</v>
      </c>
      <c r="S28" s="330">
        <v>0.71471113758189397</v>
      </c>
      <c r="T28" s="330">
        <v>3.4246575342465753</v>
      </c>
      <c r="U28" s="330">
        <v>0.71471113758189397</v>
      </c>
      <c r="V28" s="330">
        <v>0.80405002977963069</v>
      </c>
      <c r="W28" s="330">
        <v>0</v>
      </c>
      <c r="X28" s="330">
        <v>0</v>
      </c>
      <c r="Y28" s="330">
        <v>0.4764740917212627</v>
      </c>
      <c r="Z28" s="330">
        <v>0</v>
      </c>
      <c r="AA28" s="330">
        <v>0.3275759380583681</v>
      </c>
      <c r="AB28" s="330">
        <v>0.4764740917212627</v>
      </c>
      <c r="AC28" s="330">
        <v>0</v>
      </c>
      <c r="AD28" s="331">
        <v>2.7397260273972601</v>
      </c>
    </row>
    <row r="29" spans="1:30">
      <c r="A29" s="362" t="s">
        <v>53</v>
      </c>
      <c r="B29" s="341"/>
      <c r="C29" s="342" t="s">
        <v>54</v>
      </c>
      <c r="D29" s="343">
        <v>100</v>
      </c>
      <c r="E29" s="343">
        <v>2.7992852888624178</v>
      </c>
      <c r="F29" s="343">
        <v>1.3698630136986301</v>
      </c>
      <c r="G29" s="343">
        <v>0.83382966051220964</v>
      </c>
      <c r="H29" s="343">
        <v>37.730792138177485</v>
      </c>
      <c r="I29" s="343">
        <v>7.6831447290053605</v>
      </c>
      <c r="J29" s="343">
        <v>19.148302561048244</v>
      </c>
      <c r="K29" s="343">
        <v>2.5610482430017867</v>
      </c>
      <c r="L29" s="343">
        <v>0.77427039904705186</v>
      </c>
      <c r="M29" s="343">
        <v>0.38713519952352593</v>
      </c>
      <c r="N29" s="343">
        <v>0.6551518761167362</v>
      </c>
      <c r="O29" s="343">
        <v>14.175104228707564</v>
      </c>
      <c r="P29" s="343">
        <v>0.56581298391899937</v>
      </c>
      <c r="Q29" s="343">
        <v>1.1911852293031566</v>
      </c>
      <c r="R29" s="343">
        <v>0.44669446098868376</v>
      </c>
      <c r="S29" s="343">
        <v>0.71471113758189397</v>
      </c>
      <c r="T29" s="343">
        <v>3.4246575342465753</v>
      </c>
      <c r="U29" s="343">
        <v>0.71471113758189397</v>
      </c>
      <c r="V29" s="343">
        <v>0.80405002977963069</v>
      </c>
      <c r="W29" s="343">
        <v>0</v>
      </c>
      <c r="X29" s="343">
        <v>0</v>
      </c>
      <c r="Y29" s="343">
        <v>0.4764740917212627</v>
      </c>
      <c r="Z29" s="343">
        <v>0</v>
      </c>
      <c r="AA29" s="343">
        <v>0.3275759380583681</v>
      </c>
      <c r="AB29" s="343">
        <v>0.4764740917212627</v>
      </c>
      <c r="AC29" s="343">
        <v>0</v>
      </c>
      <c r="AD29" s="344">
        <v>2.7397260273972601</v>
      </c>
    </row>
  </sheetData>
  <mergeCells count="1">
    <mergeCell ref="A1:D1"/>
  </mergeCells>
  <phoneticPr fontId="4"/>
  <hyperlinks>
    <hyperlink ref="A1" location="'R3'!A1" display="令和３年度"/>
    <hyperlink ref="A1:D1" location="平成12年!A1" display="平成12年!A1"/>
  </hyperlinks>
  <pageMargins left="0.70866141732283472" right="0.70866141732283472" top="0.74803149606299213" bottom="0.74803149606299213" header="0.31496062992125984" footer="0.31496062992125984"/>
  <pageSetup paperSize="9" scale="4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0"/>
  <sheetViews>
    <sheetView workbookViewId="0">
      <selection sqref="A1:D1"/>
    </sheetView>
  </sheetViews>
  <sheetFormatPr defaultRowHeight="14.25"/>
  <cols>
    <col min="1" max="16384" width="9" style="9"/>
  </cols>
  <sheetData>
    <row r="1" spans="1:30" s="370" customFormat="1" ht="17.25" customHeight="1">
      <c r="A1" s="396" t="str">
        <f>平成12年!A1</f>
        <v>平成12年</v>
      </c>
      <c r="B1" s="396"/>
      <c r="C1" s="396"/>
      <c r="D1" s="396"/>
      <c r="E1" s="371" t="str">
        <f ca="1">RIGHT(CELL("filename",$A$1),LEN(CELL("filename",$A$1))-FIND("]",CELL("filename",$A$1)))</f>
        <v>２月</v>
      </c>
      <c r="F1" s="368" t="s">
        <v>162</v>
      </c>
      <c r="G1" s="369"/>
      <c r="H1" s="369"/>
      <c r="I1" s="369"/>
      <c r="L1" s="369"/>
      <c r="M1" s="369"/>
      <c r="N1" s="369"/>
      <c r="O1" s="369"/>
      <c r="P1" s="369"/>
      <c r="Q1" s="369"/>
    </row>
    <row r="2" spans="1:30">
      <c r="A2" s="46"/>
      <c r="B2" s="286"/>
      <c r="C2" s="286"/>
      <c r="D2" s="286"/>
      <c r="E2" s="286"/>
      <c r="F2" s="286"/>
      <c r="G2" s="286"/>
      <c r="H2" s="286"/>
      <c r="I2" s="286"/>
      <c r="J2" s="286"/>
      <c r="K2" s="286"/>
      <c r="L2" s="286"/>
      <c r="M2" s="286"/>
      <c r="N2" s="286"/>
      <c r="O2" s="286"/>
      <c r="P2" s="286"/>
      <c r="Q2" s="286"/>
      <c r="R2" s="286"/>
      <c r="S2" s="286"/>
      <c r="T2" s="286"/>
      <c r="U2" s="286"/>
      <c r="V2" s="286"/>
      <c r="W2" s="286"/>
      <c r="X2" s="286"/>
      <c r="Y2" s="286"/>
      <c r="Z2" s="286"/>
      <c r="AA2" s="286"/>
      <c r="AB2" s="286"/>
      <c r="AC2" s="286"/>
      <c r="AD2" s="286"/>
    </row>
    <row r="3" spans="1:30" ht="17.25">
      <c r="A3" s="287" t="s">
        <v>25</v>
      </c>
      <c r="B3" s="288"/>
      <c r="C3" s="288"/>
      <c r="D3" s="288"/>
      <c r="E3" s="288"/>
      <c r="F3" s="288"/>
      <c r="G3" s="289"/>
      <c r="H3" s="290" t="s">
        <v>26</v>
      </c>
      <c r="I3" s="286"/>
      <c r="J3" s="287" t="s">
        <v>27</v>
      </c>
      <c r="K3" s="288"/>
      <c r="L3" s="291"/>
      <c r="M3" s="288"/>
      <c r="N3" s="288"/>
      <c r="O3" s="288"/>
      <c r="P3" s="288"/>
      <c r="Q3" s="288"/>
      <c r="R3" s="288"/>
      <c r="S3" s="291"/>
      <c r="T3" s="290" t="s">
        <v>28</v>
      </c>
      <c r="U3" s="286"/>
      <c r="V3" s="286"/>
      <c r="W3" s="286"/>
      <c r="X3" s="286"/>
      <c r="Y3" s="286"/>
      <c r="Z3" s="286"/>
      <c r="AA3" s="286"/>
      <c r="AB3" s="286"/>
      <c r="AC3" s="286"/>
      <c r="AD3" s="286"/>
    </row>
    <row r="4" spans="1:30">
      <c r="A4" s="292"/>
      <c r="B4" s="293"/>
      <c r="C4" s="294" t="s">
        <v>29</v>
      </c>
      <c r="D4" s="295" t="s">
        <v>30</v>
      </c>
      <c r="E4" s="296" t="s">
        <v>31</v>
      </c>
      <c r="F4" s="297"/>
      <c r="G4" s="298"/>
      <c r="H4" s="299"/>
      <c r="I4" s="300"/>
      <c r="J4" s="292"/>
      <c r="K4" s="294" t="s">
        <v>29</v>
      </c>
      <c r="L4" s="296" t="s">
        <v>32</v>
      </c>
      <c r="M4" s="297"/>
      <c r="N4" s="298"/>
      <c r="O4" s="296" t="s">
        <v>33</v>
      </c>
      <c r="P4" s="297"/>
      <c r="Q4" s="298"/>
      <c r="R4" s="296" t="s">
        <v>34</v>
      </c>
      <c r="S4" s="297"/>
      <c r="T4" s="301"/>
      <c r="U4" s="300"/>
      <c r="V4" s="286"/>
      <c r="W4" s="286"/>
      <c r="X4" s="286"/>
      <c r="Y4" s="286"/>
      <c r="Z4" s="286"/>
      <c r="AA4" s="286"/>
      <c r="AB4" s="286"/>
      <c r="AC4" s="286"/>
      <c r="AD4" s="286"/>
    </row>
    <row r="5" spans="1:30">
      <c r="A5" s="302" t="s">
        <v>35</v>
      </c>
      <c r="B5" s="303"/>
      <c r="C5" s="304"/>
      <c r="D5" s="305" t="s">
        <v>36</v>
      </c>
      <c r="E5" s="306" t="s">
        <v>37</v>
      </c>
      <c r="F5" s="306" t="s">
        <v>38</v>
      </c>
      <c r="G5" s="306" t="s">
        <v>39</v>
      </c>
      <c r="H5" s="307" t="s">
        <v>40</v>
      </c>
      <c r="I5" s="300"/>
      <c r="J5" s="308" t="s">
        <v>41</v>
      </c>
      <c r="K5" s="304"/>
      <c r="L5" s="306" t="s">
        <v>37</v>
      </c>
      <c r="M5" s="306" t="s">
        <v>38</v>
      </c>
      <c r="N5" s="306" t="s">
        <v>39</v>
      </c>
      <c r="O5" s="306" t="s">
        <v>37</v>
      </c>
      <c r="P5" s="306" t="s">
        <v>38</v>
      </c>
      <c r="Q5" s="306" t="s">
        <v>39</v>
      </c>
      <c r="R5" s="306" t="s">
        <v>37</v>
      </c>
      <c r="S5" s="306" t="s">
        <v>38</v>
      </c>
      <c r="T5" s="309" t="s">
        <v>39</v>
      </c>
      <c r="U5" s="300"/>
      <c r="V5" s="286"/>
      <c r="W5" s="286"/>
      <c r="X5" s="286"/>
      <c r="Y5" s="286"/>
      <c r="Z5" s="286"/>
      <c r="AA5" s="286"/>
      <c r="AB5" s="286"/>
      <c r="AC5" s="286"/>
      <c r="AD5" s="286"/>
    </row>
    <row r="6" spans="1:30">
      <c r="A6" s="310"/>
      <c r="B6" s="311"/>
      <c r="C6" s="312" t="s">
        <v>66</v>
      </c>
      <c r="D6" s="313">
        <v>429400</v>
      </c>
      <c r="E6" s="313">
        <v>387400</v>
      </c>
      <c r="F6" s="313">
        <v>368200</v>
      </c>
      <c r="G6" s="313">
        <v>19200</v>
      </c>
      <c r="H6" s="314">
        <v>42000</v>
      </c>
      <c r="I6" s="300"/>
      <c r="J6" s="315"/>
      <c r="K6" s="316" t="s">
        <v>66</v>
      </c>
      <c r="L6" s="317">
        <v>387400</v>
      </c>
      <c r="M6" s="317">
        <v>368200</v>
      </c>
      <c r="N6" s="317">
        <v>19200</v>
      </c>
      <c r="O6" s="317">
        <v>376500</v>
      </c>
      <c r="P6" s="317">
        <v>365800</v>
      </c>
      <c r="Q6" s="317">
        <v>10700</v>
      </c>
      <c r="R6" s="317">
        <v>10900</v>
      </c>
      <c r="S6" s="317">
        <v>2400</v>
      </c>
      <c r="T6" s="318">
        <v>8500</v>
      </c>
      <c r="U6" s="300"/>
      <c r="V6" s="286"/>
      <c r="W6" s="286"/>
      <c r="X6" s="286"/>
      <c r="Y6" s="286"/>
      <c r="Z6" s="286"/>
      <c r="AA6" s="286"/>
      <c r="AB6" s="286"/>
      <c r="AC6" s="286"/>
      <c r="AD6" s="286"/>
    </row>
    <row r="7" spans="1:30">
      <c r="A7" s="319" t="s">
        <v>42</v>
      </c>
      <c r="B7" s="320" t="s">
        <v>43</v>
      </c>
      <c r="C7" s="312" t="s">
        <v>67</v>
      </c>
      <c r="D7" s="313">
        <v>379100</v>
      </c>
      <c r="E7" s="313">
        <v>341100</v>
      </c>
      <c r="F7" s="313">
        <v>324400</v>
      </c>
      <c r="G7" s="313">
        <v>16700</v>
      </c>
      <c r="H7" s="321">
        <v>38000</v>
      </c>
      <c r="I7" s="300"/>
      <c r="J7" s="319" t="s">
        <v>44</v>
      </c>
      <c r="K7" s="316" t="s">
        <v>67</v>
      </c>
      <c r="L7" s="317">
        <v>341100</v>
      </c>
      <c r="M7" s="317">
        <v>324400</v>
      </c>
      <c r="N7" s="317">
        <v>16700</v>
      </c>
      <c r="O7" s="317">
        <v>330700</v>
      </c>
      <c r="P7" s="322">
        <v>322200</v>
      </c>
      <c r="Q7" s="322">
        <v>8500</v>
      </c>
      <c r="R7" s="317">
        <v>10400</v>
      </c>
      <c r="S7" s="322">
        <v>2200</v>
      </c>
      <c r="T7" s="323">
        <v>8200</v>
      </c>
      <c r="U7" s="300"/>
      <c r="V7" s="286"/>
      <c r="W7" s="286"/>
      <c r="X7" s="286"/>
      <c r="Y7" s="286"/>
      <c r="Z7" s="286"/>
      <c r="AA7" s="286"/>
      <c r="AB7" s="286"/>
      <c r="AC7" s="286"/>
      <c r="AD7" s="286"/>
    </row>
    <row r="8" spans="1:30">
      <c r="A8" s="324"/>
      <c r="B8" s="320" t="s">
        <v>45</v>
      </c>
      <c r="C8" s="316" t="s">
        <v>46</v>
      </c>
      <c r="D8" s="325">
        <v>50300</v>
      </c>
      <c r="E8" s="325">
        <v>46300</v>
      </c>
      <c r="F8" s="325">
        <v>43800</v>
      </c>
      <c r="G8" s="325">
        <v>2500</v>
      </c>
      <c r="H8" s="326">
        <v>4000</v>
      </c>
      <c r="I8" s="300"/>
      <c r="J8" s="319" t="s">
        <v>47</v>
      </c>
      <c r="K8" s="316" t="s">
        <v>46</v>
      </c>
      <c r="L8" s="327">
        <v>46300</v>
      </c>
      <c r="M8" s="327">
        <v>43800</v>
      </c>
      <c r="N8" s="327">
        <v>2500</v>
      </c>
      <c r="O8" s="327">
        <v>45800</v>
      </c>
      <c r="P8" s="327">
        <v>43600</v>
      </c>
      <c r="Q8" s="327">
        <v>2200</v>
      </c>
      <c r="R8" s="327">
        <v>500</v>
      </c>
      <c r="S8" s="327">
        <v>200</v>
      </c>
      <c r="T8" s="328">
        <v>300</v>
      </c>
      <c r="U8" s="300"/>
      <c r="V8" s="286"/>
      <c r="W8" s="286"/>
      <c r="X8" s="286"/>
      <c r="Y8" s="286"/>
      <c r="Z8" s="286"/>
      <c r="AA8" s="286"/>
      <c r="AB8" s="286"/>
      <c r="AC8" s="286"/>
      <c r="AD8" s="286"/>
    </row>
    <row r="9" spans="1:30">
      <c r="A9" s="324"/>
      <c r="B9" s="329"/>
      <c r="C9" s="316" t="s">
        <v>0</v>
      </c>
      <c r="D9" s="330">
        <v>113.26826694803482</v>
      </c>
      <c r="E9" s="330">
        <v>113.57373204338903</v>
      </c>
      <c r="F9" s="330">
        <v>113.50184956843404</v>
      </c>
      <c r="G9" s="330">
        <v>114.97005988023952</v>
      </c>
      <c r="H9" s="331">
        <v>110.5263157894737</v>
      </c>
      <c r="I9" s="300"/>
      <c r="J9" s="324"/>
      <c r="K9" s="316" t="s">
        <v>0</v>
      </c>
      <c r="L9" s="332">
        <v>113.57373204338903</v>
      </c>
      <c r="M9" s="332">
        <v>113.50184956843404</v>
      </c>
      <c r="N9" s="332">
        <v>114.97005988023952</v>
      </c>
      <c r="O9" s="332">
        <v>113.84941034169942</v>
      </c>
      <c r="P9" s="332">
        <v>113.53196772191185</v>
      </c>
      <c r="Q9" s="332">
        <v>125.88235294117646</v>
      </c>
      <c r="R9" s="332">
        <v>104.80769230769231</v>
      </c>
      <c r="S9" s="332">
        <v>109.09090909090908</v>
      </c>
      <c r="T9" s="333">
        <v>103.65853658536585</v>
      </c>
      <c r="U9" s="300"/>
      <c r="V9" s="286"/>
      <c r="W9" s="286"/>
      <c r="X9" s="286"/>
      <c r="Y9" s="286"/>
      <c r="Z9" s="286"/>
      <c r="AA9" s="286"/>
      <c r="AB9" s="286"/>
      <c r="AC9" s="286"/>
      <c r="AD9" s="286"/>
    </row>
    <row r="10" spans="1:30">
      <c r="A10" s="324"/>
      <c r="B10" s="334"/>
      <c r="C10" s="316" t="s">
        <v>66</v>
      </c>
      <c r="D10" s="313">
        <v>804300</v>
      </c>
      <c r="E10" s="313">
        <v>723200</v>
      </c>
      <c r="F10" s="313">
        <v>694800</v>
      </c>
      <c r="G10" s="313">
        <v>28400</v>
      </c>
      <c r="H10" s="314">
        <v>81100</v>
      </c>
      <c r="I10" s="335"/>
      <c r="J10" s="324"/>
      <c r="K10" s="316" t="s">
        <v>66</v>
      </c>
      <c r="L10" s="317">
        <v>723200</v>
      </c>
      <c r="M10" s="317">
        <v>694800</v>
      </c>
      <c r="N10" s="317">
        <v>28400</v>
      </c>
      <c r="O10" s="317">
        <v>704300</v>
      </c>
      <c r="P10" s="317">
        <v>689300</v>
      </c>
      <c r="Q10" s="317">
        <v>15000</v>
      </c>
      <c r="R10" s="317">
        <v>18900</v>
      </c>
      <c r="S10" s="317">
        <v>5500</v>
      </c>
      <c r="T10" s="318">
        <v>13400</v>
      </c>
      <c r="U10" s="300"/>
      <c r="V10" s="286"/>
      <c r="W10" s="286"/>
      <c r="X10" s="286"/>
      <c r="Y10" s="286"/>
      <c r="Z10" s="286"/>
      <c r="AA10" s="286"/>
      <c r="AB10" s="286"/>
      <c r="AC10" s="286"/>
      <c r="AD10" s="286"/>
    </row>
    <row r="11" spans="1:30">
      <c r="A11" s="324"/>
      <c r="B11" s="320" t="s">
        <v>48</v>
      </c>
      <c r="C11" s="316" t="s">
        <v>67</v>
      </c>
      <c r="D11" s="313">
        <v>752000</v>
      </c>
      <c r="E11" s="313">
        <v>675500</v>
      </c>
      <c r="F11" s="313">
        <v>650100</v>
      </c>
      <c r="G11" s="313">
        <v>25400</v>
      </c>
      <c r="H11" s="314">
        <v>76500</v>
      </c>
      <c r="I11" s="300"/>
      <c r="J11" s="319" t="s">
        <v>49</v>
      </c>
      <c r="K11" s="316" t="s">
        <v>67</v>
      </c>
      <c r="L11" s="317">
        <v>675500</v>
      </c>
      <c r="M11" s="317">
        <v>650100</v>
      </c>
      <c r="N11" s="317">
        <v>25400</v>
      </c>
      <c r="O11" s="317">
        <v>657500</v>
      </c>
      <c r="P11" s="317">
        <v>644300</v>
      </c>
      <c r="Q11" s="317">
        <v>13200</v>
      </c>
      <c r="R11" s="317">
        <v>18000</v>
      </c>
      <c r="S11" s="317">
        <v>5800</v>
      </c>
      <c r="T11" s="318">
        <v>12200</v>
      </c>
      <c r="U11" s="300"/>
      <c r="V11" s="286"/>
      <c r="W11" s="286"/>
      <c r="X11" s="286"/>
      <c r="Y11" s="286"/>
      <c r="Z11" s="286"/>
      <c r="AA11" s="286"/>
      <c r="AB11" s="286"/>
      <c r="AC11" s="286"/>
      <c r="AD11" s="286"/>
    </row>
    <row r="12" spans="1:30">
      <c r="A12" s="319" t="s">
        <v>50</v>
      </c>
      <c r="B12" s="320" t="s">
        <v>24</v>
      </c>
      <c r="C12" s="316" t="s">
        <v>46</v>
      </c>
      <c r="D12" s="325">
        <v>52300</v>
      </c>
      <c r="E12" s="325">
        <v>47700</v>
      </c>
      <c r="F12" s="325">
        <v>44700</v>
      </c>
      <c r="G12" s="325">
        <v>3000</v>
      </c>
      <c r="H12" s="326">
        <v>4600</v>
      </c>
      <c r="I12" s="300"/>
      <c r="J12" s="319" t="s">
        <v>51</v>
      </c>
      <c r="K12" s="316" t="s">
        <v>46</v>
      </c>
      <c r="L12" s="327">
        <v>47700</v>
      </c>
      <c r="M12" s="327">
        <v>44700</v>
      </c>
      <c r="N12" s="327">
        <v>3000</v>
      </c>
      <c r="O12" s="327">
        <v>46800</v>
      </c>
      <c r="P12" s="327">
        <v>45000</v>
      </c>
      <c r="Q12" s="327">
        <v>1800</v>
      </c>
      <c r="R12" s="327">
        <v>900</v>
      </c>
      <c r="S12" s="327">
        <v>-300</v>
      </c>
      <c r="T12" s="328">
        <v>1200</v>
      </c>
      <c r="U12" s="300"/>
      <c r="V12" s="286"/>
      <c r="W12" s="286"/>
      <c r="X12" s="286"/>
      <c r="Y12" s="286"/>
      <c r="Z12" s="286"/>
      <c r="AA12" s="286"/>
      <c r="AB12" s="286"/>
      <c r="AC12" s="286"/>
      <c r="AD12" s="286"/>
    </row>
    <row r="13" spans="1:30">
      <c r="A13" s="336"/>
      <c r="B13" s="337"/>
      <c r="C13" s="316" t="s">
        <v>0</v>
      </c>
      <c r="D13" s="330">
        <v>106.95478723404254</v>
      </c>
      <c r="E13" s="330">
        <v>107.06143597335307</v>
      </c>
      <c r="F13" s="330">
        <v>106.87586525149977</v>
      </c>
      <c r="G13" s="330">
        <v>111.81102362204724</v>
      </c>
      <c r="H13" s="331">
        <v>106.01307189542484</v>
      </c>
      <c r="I13" s="300"/>
      <c r="J13" s="336"/>
      <c r="K13" s="316" t="s">
        <v>0</v>
      </c>
      <c r="L13" s="330">
        <v>107.06143597335307</v>
      </c>
      <c r="M13" s="330">
        <v>106.87586525149977</v>
      </c>
      <c r="N13" s="330">
        <v>111.81102362204724</v>
      </c>
      <c r="O13" s="330">
        <v>107.11787072243347</v>
      </c>
      <c r="P13" s="330">
        <v>106.98432407263697</v>
      </c>
      <c r="Q13" s="330">
        <v>113.63636363636364</v>
      </c>
      <c r="R13" s="330">
        <v>105</v>
      </c>
      <c r="S13" s="330">
        <v>94.827586206896555</v>
      </c>
      <c r="T13" s="331">
        <v>109.8360655737705</v>
      </c>
      <c r="U13" s="300"/>
      <c r="V13" s="286"/>
      <c r="W13" s="286"/>
      <c r="X13" s="286"/>
      <c r="Y13" s="286"/>
      <c r="Z13" s="286"/>
      <c r="AA13" s="286"/>
      <c r="AB13" s="286"/>
      <c r="AC13" s="286"/>
      <c r="AD13" s="286"/>
    </row>
    <row r="14" spans="1:30">
      <c r="A14" s="338"/>
      <c r="B14" s="339"/>
      <c r="C14" s="316" t="s">
        <v>52</v>
      </c>
      <c r="D14" s="330">
        <v>100</v>
      </c>
      <c r="E14" s="330">
        <v>90.21891010712622</v>
      </c>
      <c r="F14" s="330">
        <v>85.74755472752679</v>
      </c>
      <c r="G14" s="330">
        <v>4.4713553795994416</v>
      </c>
      <c r="H14" s="331">
        <v>9.7810898928737782</v>
      </c>
      <c r="I14" s="300"/>
      <c r="J14" s="310"/>
      <c r="K14" s="316" t="s">
        <v>52</v>
      </c>
      <c r="L14" s="330">
        <v>100</v>
      </c>
      <c r="M14" s="330">
        <v>95.043882292204444</v>
      </c>
      <c r="N14" s="330">
        <v>4.9561177077955598</v>
      </c>
      <c r="O14" s="330">
        <v>97.186370676303568</v>
      </c>
      <c r="P14" s="330">
        <v>94.424367578729999</v>
      </c>
      <c r="Q14" s="330">
        <v>2.7620030975735674</v>
      </c>
      <c r="R14" s="330">
        <v>2.8136293236964378</v>
      </c>
      <c r="S14" s="330">
        <v>0.61951471347444498</v>
      </c>
      <c r="T14" s="331">
        <v>2.1941146102219928</v>
      </c>
      <c r="U14" s="300"/>
      <c r="V14" s="286"/>
      <c r="W14" s="286"/>
      <c r="X14" s="286"/>
      <c r="Y14" s="286"/>
      <c r="Z14" s="286"/>
      <c r="AA14" s="286"/>
      <c r="AB14" s="286"/>
      <c r="AC14" s="286"/>
      <c r="AD14" s="286"/>
    </row>
    <row r="15" spans="1:30">
      <c r="A15" s="340" t="s">
        <v>53</v>
      </c>
      <c r="B15" s="341"/>
      <c r="C15" s="342" t="s">
        <v>54</v>
      </c>
      <c r="D15" s="343">
        <v>100</v>
      </c>
      <c r="E15" s="343">
        <v>89.916697749595926</v>
      </c>
      <c r="F15" s="343">
        <v>86.385676986199172</v>
      </c>
      <c r="G15" s="343">
        <v>3.5310207633967425</v>
      </c>
      <c r="H15" s="344">
        <v>10.083302250404078</v>
      </c>
      <c r="I15" s="300"/>
      <c r="J15" s="345" t="s">
        <v>53</v>
      </c>
      <c r="K15" s="342" t="s">
        <v>54</v>
      </c>
      <c r="L15" s="343">
        <v>100</v>
      </c>
      <c r="M15" s="343">
        <v>96.07300884955751</v>
      </c>
      <c r="N15" s="343">
        <v>3.9269911504424777</v>
      </c>
      <c r="O15" s="343">
        <v>97.38661504424779</v>
      </c>
      <c r="P15" s="343">
        <v>95.3125</v>
      </c>
      <c r="Q15" s="343">
        <v>2.0741150442477876</v>
      </c>
      <c r="R15" s="343">
        <v>2.6133849557522124</v>
      </c>
      <c r="S15" s="343">
        <v>0.76050884955752207</v>
      </c>
      <c r="T15" s="344">
        <v>1.8528761061946903</v>
      </c>
      <c r="U15" s="300"/>
      <c r="V15" s="286"/>
      <c r="W15" s="286"/>
      <c r="X15" s="286"/>
      <c r="Y15" s="286"/>
      <c r="Z15" s="286"/>
      <c r="AA15" s="286"/>
      <c r="AB15" s="286"/>
      <c r="AC15" s="286"/>
      <c r="AD15" s="286"/>
    </row>
    <row r="16" spans="1:30">
      <c r="A16" s="300"/>
      <c r="B16" s="300"/>
      <c r="C16" s="300"/>
      <c r="D16" s="300"/>
      <c r="E16" s="300"/>
      <c r="F16" s="300"/>
      <c r="G16" s="300"/>
      <c r="H16" s="300"/>
      <c r="I16" s="346"/>
      <c r="J16" s="300"/>
      <c r="K16" s="300"/>
      <c r="L16" s="300"/>
      <c r="M16" s="300"/>
      <c r="N16" s="300"/>
      <c r="O16" s="300"/>
      <c r="P16" s="300"/>
      <c r="Q16" s="300"/>
      <c r="R16" s="300"/>
      <c r="S16" s="300"/>
      <c r="T16" s="300"/>
      <c r="U16" s="346"/>
      <c r="V16" s="346"/>
      <c r="W16" s="346"/>
      <c r="X16" s="346"/>
      <c r="Y16" s="346"/>
      <c r="Z16" s="346"/>
      <c r="AA16" s="346"/>
      <c r="AB16" s="346"/>
      <c r="AC16" s="346"/>
      <c r="AD16" s="346"/>
    </row>
    <row r="17" spans="1:30" ht="17.25">
      <c r="A17" s="287" t="s">
        <v>55</v>
      </c>
      <c r="B17" s="288"/>
      <c r="C17" s="288"/>
      <c r="D17" s="291"/>
      <c r="E17" s="288"/>
      <c r="F17" s="288"/>
      <c r="G17" s="288"/>
      <c r="H17" s="288"/>
      <c r="I17" s="288"/>
      <c r="J17" s="288"/>
      <c r="K17" s="288"/>
      <c r="L17" s="288"/>
      <c r="M17" s="288"/>
      <c r="N17" s="288"/>
      <c r="O17" s="288"/>
      <c r="P17" s="288"/>
      <c r="Q17" s="288"/>
      <c r="R17" s="288"/>
      <c r="S17" s="288"/>
      <c r="T17" s="291"/>
      <c r="U17" s="288"/>
      <c r="V17" s="288"/>
      <c r="W17" s="288"/>
      <c r="X17" s="288"/>
      <c r="Y17" s="288"/>
      <c r="Z17" s="288"/>
      <c r="AA17" s="288"/>
      <c r="AB17" s="288"/>
      <c r="AC17" s="288"/>
      <c r="AD17" s="290" t="s">
        <v>28</v>
      </c>
    </row>
    <row r="18" spans="1:30">
      <c r="A18" s="292"/>
      <c r="B18" s="293"/>
      <c r="C18" s="294" t="s">
        <v>29</v>
      </c>
      <c r="D18" s="347"/>
      <c r="E18" s="347"/>
      <c r="F18" s="347"/>
      <c r="G18" s="347"/>
      <c r="H18" s="347"/>
      <c r="I18" s="347"/>
      <c r="J18" s="347"/>
      <c r="K18" s="347"/>
      <c r="L18" s="347"/>
      <c r="M18" s="347"/>
      <c r="N18" s="347"/>
      <c r="O18" s="347"/>
      <c r="P18" s="347"/>
      <c r="Q18" s="347"/>
      <c r="R18" s="347"/>
      <c r="S18" s="347"/>
      <c r="T18" s="347"/>
      <c r="U18" s="347"/>
      <c r="V18" s="347"/>
      <c r="W18" s="348"/>
      <c r="X18" s="349" t="s">
        <v>68</v>
      </c>
      <c r="Y18" s="349"/>
      <c r="Z18" s="349"/>
      <c r="AA18" s="349"/>
      <c r="AB18" s="349"/>
      <c r="AC18" s="296" t="s">
        <v>56</v>
      </c>
      <c r="AD18" s="301"/>
    </row>
    <row r="19" spans="1:30">
      <c r="A19" s="302" t="s">
        <v>35</v>
      </c>
      <c r="B19" s="303"/>
      <c r="C19" s="304"/>
      <c r="D19" s="350" t="s">
        <v>37</v>
      </c>
      <c r="E19" s="350" t="s">
        <v>10</v>
      </c>
      <c r="F19" s="350" t="s">
        <v>9</v>
      </c>
      <c r="G19" s="350" t="s">
        <v>15</v>
      </c>
      <c r="H19" s="350" t="s">
        <v>1</v>
      </c>
      <c r="I19" s="350" t="s">
        <v>2</v>
      </c>
      <c r="J19" s="350" t="s">
        <v>3</v>
      </c>
      <c r="K19" s="350" t="s">
        <v>12</v>
      </c>
      <c r="L19" s="350" t="s">
        <v>14</v>
      </c>
      <c r="M19" s="350" t="s">
        <v>13</v>
      </c>
      <c r="N19" s="350" t="s">
        <v>16</v>
      </c>
      <c r="O19" s="350" t="s">
        <v>4</v>
      </c>
      <c r="P19" s="350" t="s">
        <v>5</v>
      </c>
      <c r="Q19" s="350" t="s">
        <v>6</v>
      </c>
      <c r="R19" s="350" t="s">
        <v>11</v>
      </c>
      <c r="S19" s="350" t="s">
        <v>7</v>
      </c>
      <c r="T19" s="350" t="s">
        <v>8</v>
      </c>
      <c r="U19" s="350" t="s">
        <v>17</v>
      </c>
      <c r="V19" s="350" t="s">
        <v>18</v>
      </c>
      <c r="W19" s="350" t="s">
        <v>19</v>
      </c>
      <c r="X19" s="350" t="s">
        <v>69</v>
      </c>
      <c r="Y19" s="350" t="s">
        <v>20</v>
      </c>
      <c r="Z19" s="350" t="s">
        <v>21</v>
      </c>
      <c r="AA19" s="350" t="s">
        <v>22</v>
      </c>
      <c r="AB19" s="350" t="s">
        <v>23</v>
      </c>
      <c r="AC19" s="306" t="s">
        <v>38</v>
      </c>
      <c r="AD19" s="309" t="s">
        <v>39</v>
      </c>
    </row>
    <row r="20" spans="1:30">
      <c r="A20" s="351"/>
      <c r="B20" s="311"/>
      <c r="C20" s="316" t="s">
        <v>66</v>
      </c>
      <c r="D20" s="317">
        <v>387400</v>
      </c>
      <c r="E20" s="317">
        <v>11100</v>
      </c>
      <c r="F20" s="317">
        <v>5500</v>
      </c>
      <c r="G20" s="317">
        <v>3000</v>
      </c>
      <c r="H20" s="317">
        <v>144700</v>
      </c>
      <c r="I20" s="317">
        <v>29900</v>
      </c>
      <c r="J20" s="317">
        <v>69000</v>
      </c>
      <c r="K20" s="317">
        <v>7200</v>
      </c>
      <c r="L20" s="317">
        <v>2900</v>
      </c>
      <c r="M20" s="317">
        <v>1400</v>
      </c>
      <c r="N20" s="317">
        <v>2300</v>
      </c>
      <c r="O20" s="317">
        <v>54700</v>
      </c>
      <c r="P20" s="317">
        <v>2200</v>
      </c>
      <c r="Q20" s="317">
        <v>5200</v>
      </c>
      <c r="R20" s="317">
        <v>2000</v>
      </c>
      <c r="S20" s="317">
        <v>2700</v>
      </c>
      <c r="T20" s="317">
        <v>11100</v>
      </c>
      <c r="U20" s="317">
        <v>2500</v>
      </c>
      <c r="V20" s="317">
        <v>4300</v>
      </c>
      <c r="W20" s="352">
        <v>1500</v>
      </c>
      <c r="X20" s="352">
        <v>0</v>
      </c>
      <c r="Y20" s="317">
        <v>1900</v>
      </c>
      <c r="Z20" s="317">
        <v>0</v>
      </c>
      <c r="AA20" s="317">
        <v>1400</v>
      </c>
      <c r="AB20" s="317">
        <v>1700</v>
      </c>
      <c r="AC20" s="322">
        <v>0</v>
      </c>
      <c r="AD20" s="353">
        <v>19200</v>
      </c>
    </row>
    <row r="21" spans="1:30">
      <c r="A21" s="354" t="s">
        <v>42</v>
      </c>
      <c r="B21" s="320" t="s">
        <v>43</v>
      </c>
      <c r="C21" s="316" t="s">
        <v>67</v>
      </c>
      <c r="D21" s="317">
        <v>341100</v>
      </c>
      <c r="E21" s="317">
        <v>8700</v>
      </c>
      <c r="F21" s="317">
        <v>4600</v>
      </c>
      <c r="G21" s="317">
        <v>3000</v>
      </c>
      <c r="H21" s="317">
        <v>127300</v>
      </c>
      <c r="I21" s="317">
        <v>27000</v>
      </c>
      <c r="J21" s="317">
        <v>62500</v>
      </c>
      <c r="K21" s="317">
        <v>7800</v>
      </c>
      <c r="L21" s="317">
        <v>2400</v>
      </c>
      <c r="M21" s="317">
        <v>1300</v>
      </c>
      <c r="N21" s="317">
        <v>2100</v>
      </c>
      <c r="O21" s="317">
        <v>45700</v>
      </c>
      <c r="P21" s="317">
        <v>2200</v>
      </c>
      <c r="Q21" s="317">
        <v>4700</v>
      </c>
      <c r="R21" s="317">
        <v>2000</v>
      </c>
      <c r="S21" s="317">
        <v>2400</v>
      </c>
      <c r="T21" s="317">
        <v>9700</v>
      </c>
      <c r="U21" s="317">
        <v>2600</v>
      </c>
      <c r="V21" s="317">
        <v>3100</v>
      </c>
      <c r="W21" s="352">
        <v>0</v>
      </c>
      <c r="X21" s="352">
        <v>0</v>
      </c>
      <c r="Y21" s="317">
        <v>1400</v>
      </c>
      <c r="Z21" s="317">
        <v>1200</v>
      </c>
      <c r="AA21" s="317">
        <v>800</v>
      </c>
      <c r="AB21" s="317">
        <v>1500</v>
      </c>
      <c r="AC21" s="322">
        <v>400</v>
      </c>
      <c r="AD21" s="353">
        <v>16700</v>
      </c>
    </row>
    <row r="22" spans="1:30">
      <c r="A22" s="355"/>
      <c r="B22" s="320" t="s">
        <v>45</v>
      </c>
      <c r="C22" s="316" t="s">
        <v>46</v>
      </c>
      <c r="D22" s="327">
        <v>46300</v>
      </c>
      <c r="E22" s="327">
        <v>2400</v>
      </c>
      <c r="F22" s="327">
        <v>900</v>
      </c>
      <c r="G22" s="327">
        <v>0</v>
      </c>
      <c r="H22" s="327">
        <v>17400</v>
      </c>
      <c r="I22" s="327">
        <v>2900</v>
      </c>
      <c r="J22" s="327">
        <v>6500</v>
      </c>
      <c r="K22" s="327">
        <v>-600</v>
      </c>
      <c r="L22" s="327">
        <v>500</v>
      </c>
      <c r="M22" s="327">
        <v>100</v>
      </c>
      <c r="N22" s="327">
        <v>200</v>
      </c>
      <c r="O22" s="327">
        <v>9000</v>
      </c>
      <c r="P22" s="327">
        <v>0</v>
      </c>
      <c r="Q22" s="327">
        <v>500</v>
      </c>
      <c r="R22" s="327">
        <v>0</v>
      </c>
      <c r="S22" s="327">
        <v>300</v>
      </c>
      <c r="T22" s="327">
        <v>1400</v>
      </c>
      <c r="U22" s="327">
        <v>-100</v>
      </c>
      <c r="V22" s="327">
        <v>1200</v>
      </c>
      <c r="W22" s="356">
        <v>1500</v>
      </c>
      <c r="X22" s="356">
        <v>0</v>
      </c>
      <c r="Y22" s="327">
        <v>500</v>
      </c>
      <c r="Z22" s="327">
        <v>-1200</v>
      </c>
      <c r="AA22" s="327">
        <v>600</v>
      </c>
      <c r="AB22" s="327">
        <v>200</v>
      </c>
      <c r="AC22" s="327">
        <v>-400</v>
      </c>
      <c r="AD22" s="328">
        <v>2500</v>
      </c>
    </row>
    <row r="23" spans="1:30">
      <c r="A23" s="355"/>
      <c r="B23" s="329"/>
      <c r="C23" s="316" t="s">
        <v>0</v>
      </c>
      <c r="D23" s="332">
        <v>113.57373204338903</v>
      </c>
      <c r="E23" s="332">
        <v>127.58620689655173</v>
      </c>
      <c r="F23" s="332">
        <v>119.56521739130434</v>
      </c>
      <c r="G23" s="332">
        <v>100</v>
      </c>
      <c r="H23" s="332">
        <v>113.66849960722702</v>
      </c>
      <c r="I23" s="332">
        <v>110.74074074074073</v>
      </c>
      <c r="J23" s="332">
        <v>110.4</v>
      </c>
      <c r="K23" s="332">
        <v>92.307692307692307</v>
      </c>
      <c r="L23" s="332">
        <v>120.83333333333333</v>
      </c>
      <c r="M23" s="332">
        <v>107.69230769230769</v>
      </c>
      <c r="N23" s="332">
        <v>109.52380952380953</v>
      </c>
      <c r="O23" s="332">
        <v>119.69365426695842</v>
      </c>
      <c r="P23" s="332">
        <v>100</v>
      </c>
      <c r="Q23" s="332">
        <v>110.63829787234043</v>
      </c>
      <c r="R23" s="332">
        <v>100</v>
      </c>
      <c r="S23" s="332">
        <v>112.5</v>
      </c>
      <c r="T23" s="332">
        <v>114.43298969072164</v>
      </c>
      <c r="U23" s="332">
        <v>96.15384615384616</v>
      </c>
      <c r="V23" s="332">
        <v>138.70967741935485</v>
      </c>
      <c r="W23" s="365">
        <v>0</v>
      </c>
      <c r="X23" s="365">
        <v>0</v>
      </c>
      <c r="Y23" s="332">
        <v>135.71428571428572</v>
      </c>
      <c r="Z23" s="332">
        <v>0</v>
      </c>
      <c r="AA23" s="332">
        <v>175</v>
      </c>
      <c r="AB23" s="332">
        <v>113.33333333333333</v>
      </c>
      <c r="AC23" s="332">
        <v>0</v>
      </c>
      <c r="AD23" s="333">
        <v>114.97005988023952</v>
      </c>
    </row>
    <row r="24" spans="1:30">
      <c r="A24" s="355"/>
      <c r="B24" s="334"/>
      <c r="C24" s="316" t="s">
        <v>66</v>
      </c>
      <c r="D24" s="317">
        <v>723200</v>
      </c>
      <c r="E24" s="317">
        <v>20500</v>
      </c>
      <c r="F24" s="317">
        <v>10100</v>
      </c>
      <c r="G24" s="317">
        <v>5800</v>
      </c>
      <c r="H24" s="317">
        <v>271400</v>
      </c>
      <c r="I24" s="317">
        <v>55700</v>
      </c>
      <c r="J24" s="317">
        <v>133300</v>
      </c>
      <c r="K24" s="317">
        <v>15800</v>
      </c>
      <c r="L24" s="317">
        <v>5500</v>
      </c>
      <c r="M24" s="317">
        <v>2700</v>
      </c>
      <c r="N24" s="317">
        <v>4500</v>
      </c>
      <c r="O24" s="317">
        <v>102300</v>
      </c>
      <c r="P24" s="317">
        <v>4100</v>
      </c>
      <c r="Q24" s="317">
        <v>9200</v>
      </c>
      <c r="R24" s="317">
        <v>3500</v>
      </c>
      <c r="S24" s="317">
        <v>5100</v>
      </c>
      <c r="T24" s="317">
        <v>22600</v>
      </c>
      <c r="U24" s="317">
        <v>4900</v>
      </c>
      <c r="V24" s="317">
        <v>7000</v>
      </c>
      <c r="W24" s="352">
        <v>1500</v>
      </c>
      <c r="X24" s="352">
        <v>0</v>
      </c>
      <c r="Y24" s="317">
        <v>3500</v>
      </c>
      <c r="Z24" s="317">
        <v>0</v>
      </c>
      <c r="AA24" s="317">
        <v>2500</v>
      </c>
      <c r="AB24" s="317">
        <v>3300</v>
      </c>
      <c r="AC24" s="317">
        <v>0</v>
      </c>
      <c r="AD24" s="353">
        <v>28400</v>
      </c>
    </row>
    <row r="25" spans="1:30">
      <c r="A25" s="355"/>
      <c r="B25" s="320" t="s">
        <v>48</v>
      </c>
      <c r="C25" s="316" t="s">
        <v>67</v>
      </c>
      <c r="D25" s="317">
        <v>675500</v>
      </c>
      <c r="E25" s="322">
        <v>17800</v>
      </c>
      <c r="F25" s="322">
        <v>9000</v>
      </c>
      <c r="G25" s="322">
        <v>6100</v>
      </c>
      <c r="H25" s="322">
        <v>248000</v>
      </c>
      <c r="I25" s="322">
        <v>52800</v>
      </c>
      <c r="J25" s="322">
        <v>128000</v>
      </c>
      <c r="K25" s="322">
        <v>16800</v>
      </c>
      <c r="L25" s="322">
        <v>4600</v>
      </c>
      <c r="M25" s="322">
        <v>2500</v>
      </c>
      <c r="N25" s="322">
        <v>4300</v>
      </c>
      <c r="O25" s="322">
        <v>91300</v>
      </c>
      <c r="P25" s="322">
        <v>4100</v>
      </c>
      <c r="Q25" s="322">
        <v>9300</v>
      </c>
      <c r="R25" s="322">
        <v>3600</v>
      </c>
      <c r="S25" s="322">
        <v>4300</v>
      </c>
      <c r="T25" s="322">
        <v>21500</v>
      </c>
      <c r="U25" s="322">
        <v>5400</v>
      </c>
      <c r="V25" s="322">
        <v>6700</v>
      </c>
      <c r="W25" s="359">
        <v>0</v>
      </c>
      <c r="X25" s="359">
        <v>0</v>
      </c>
      <c r="Y25" s="322">
        <v>3400</v>
      </c>
      <c r="Z25" s="322">
        <v>2500</v>
      </c>
      <c r="AA25" s="322">
        <v>1700</v>
      </c>
      <c r="AB25" s="322">
        <v>3200</v>
      </c>
      <c r="AC25" s="322">
        <v>3200</v>
      </c>
      <c r="AD25" s="360">
        <v>25400</v>
      </c>
    </row>
    <row r="26" spans="1:30">
      <c r="A26" s="354" t="s">
        <v>50</v>
      </c>
      <c r="B26" s="320" t="s">
        <v>24</v>
      </c>
      <c r="C26" s="316" t="s">
        <v>46</v>
      </c>
      <c r="D26" s="327">
        <v>47700</v>
      </c>
      <c r="E26" s="327">
        <v>2700</v>
      </c>
      <c r="F26" s="327">
        <v>1100</v>
      </c>
      <c r="G26" s="327">
        <v>-300</v>
      </c>
      <c r="H26" s="327">
        <v>23400</v>
      </c>
      <c r="I26" s="327">
        <v>2900</v>
      </c>
      <c r="J26" s="327">
        <v>5300</v>
      </c>
      <c r="K26" s="327">
        <v>-1000</v>
      </c>
      <c r="L26" s="327">
        <v>900</v>
      </c>
      <c r="M26" s="327">
        <v>200</v>
      </c>
      <c r="N26" s="327">
        <v>200</v>
      </c>
      <c r="O26" s="327">
        <v>11000</v>
      </c>
      <c r="P26" s="327">
        <v>0</v>
      </c>
      <c r="Q26" s="327">
        <v>-100</v>
      </c>
      <c r="R26" s="327">
        <v>-100</v>
      </c>
      <c r="S26" s="327">
        <v>800</v>
      </c>
      <c r="T26" s="327">
        <v>1100</v>
      </c>
      <c r="U26" s="327">
        <v>-500</v>
      </c>
      <c r="V26" s="327">
        <v>300</v>
      </c>
      <c r="W26" s="356">
        <v>1500</v>
      </c>
      <c r="X26" s="356">
        <v>0</v>
      </c>
      <c r="Y26" s="327">
        <v>100</v>
      </c>
      <c r="Z26" s="361">
        <v>-2500</v>
      </c>
      <c r="AA26" s="327">
        <v>800</v>
      </c>
      <c r="AB26" s="327">
        <v>100</v>
      </c>
      <c r="AC26" s="327">
        <v>-3200</v>
      </c>
      <c r="AD26" s="328">
        <v>3000</v>
      </c>
    </row>
    <row r="27" spans="1:30">
      <c r="A27" s="351"/>
      <c r="B27" s="337"/>
      <c r="C27" s="316" t="s">
        <v>0</v>
      </c>
      <c r="D27" s="330">
        <v>107.06143597335307</v>
      </c>
      <c r="E27" s="330">
        <v>115.1685393258427</v>
      </c>
      <c r="F27" s="330">
        <v>112.22222222222223</v>
      </c>
      <c r="G27" s="330">
        <v>95.081967213114751</v>
      </c>
      <c r="H27" s="330">
        <v>109.43548387096773</v>
      </c>
      <c r="I27" s="330">
        <v>105.49242424242425</v>
      </c>
      <c r="J27" s="330">
        <v>104.140625</v>
      </c>
      <c r="K27" s="330">
        <v>94.047619047619051</v>
      </c>
      <c r="L27" s="330">
        <v>119.56521739130434</v>
      </c>
      <c r="M27" s="330">
        <v>108</v>
      </c>
      <c r="N27" s="330">
        <v>104.65116279069768</v>
      </c>
      <c r="O27" s="330">
        <v>112.04819277108433</v>
      </c>
      <c r="P27" s="330">
        <v>100</v>
      </c>
      <c r="Q27" s="330">
        <v>98.924731182795696</v>
      </c>
      <c r="R27" s="330">
        <v>97.222222222222214</v>
      </c>
      <c r="S27" s="330">
        <v>118.6046511627907</v>
      </c>
      <c r="T27" s="330">
        <v>105.11627906976744</v>
      </c>
      <c r="U27" s="330">
        <v>90.740740740740748</v>
      </c>
      <c r="V27" s="330">
        <v>104.4776119402985</v>
      </c>
      <c r="W27" s="330">
        <v>0</v>
      </c>
      <c r="X27" s="330">
        <v>0</v>
      </c>
      <c r="Y27" s="330">
        <v>102.94117647058823</v>
      </c>
      <c r="Z27" s="330">
        <v>0</v>
      </c>
      <c r="AA27" s="330">
        <v>147.05882352941177</v>
      </c>
      <c r="AB27" s="330">
        <v>103.125</v>
      </c>
      <c r="AC27" s="330">
        <v>0</v>
      </c>
      <c r="AD27" s="331">
        <v>111.81102362204724</v>
      </c>
    </row>
    <row r="28" spans="1:30">
      <c r="A28" s="338"/>
      <c r="B28" s="339"/>
      <c r="C28" s="316" t="s">
        <v>52</v>
      </c>
      <c r="D28" s="330">
        <v>100</v>
      </c>
      <c r="E28" s="330">
        <v>2.8652555498193082</v>
      </c>
      <c r="F28" s="330">
        <v>1.4197212183789365</v>
      </c>
      <c r="G28" s="330">
        <v>0.77439339184305633</v>
      </c>
      <c r="H28" s="330">
        <v>37.35157459989675</v>
      </c>
      <c r="I28" s="330">
        <v>7.7181208053691277</v>
      </c>
      <c r="J28" s="330">
        <v>17.811048012390295</v>
      </c>
      <c r="K28" s="330">
        <v>1.8585441404233349</v>
      </c>
      <c r="L28" s="330">
        <v>0.74858027878162103</v>
      </c>
      <c r="M28" s="330">
        <v>0.36138358286009292</v>
      </c>
      <c r="N28" s="330">
        <v>0.59370160041300979</v>
      </c>
      <c r="O28" s="330">
        <v>14.119772844605057</v>
      </c>
      <c r="P28" s="330">
        <v>0.5678884873515746</v>
      </c>
      <c r="Q28" s="330">
        <v>1.3422818791946309</v>
      </c>
      <c r="R28" s="330">
        <v>0.51626226122870422</v>
      </c>
      <c r="S28" s="330">
        <v>0.69695405265875066</v>
      </c>
      <c r="T28" s="330">
        <v>2.8652555498193082</v>
      </c>
      <c r="U28" s="330">
        <v>0.64532782653588028</v>
      </c>
      <c r="V28" s="330">
        <v>1.109963861641714</v>
      </c>
      <c r="W28" s="330">
        <v>0.38719669592152817</v>
      </c>
      <c r="X28" s="330">
        <v>0</v>
      </c>
      <c r="Y28" s="330">
        <v>0.49044914816726898</v>
      </c>
      <c r="Z28" s="330">
        <v>0</v>
      </c>
      <c r="AA28" s="330">
        <v>0.36138358286009292</v>
      </c>
      <c r="AB28" s="330">
        <v>0.43882292204439854</v>
      </c>
      <c r="AC28" s="330">
        <v>0</v>
      </c>
      <c r="AD28" s="331">
        <v>4.9561177077955598</v>
      </c>
    </row>
    <row r="29" spans="1:30">
      <c r="A29" s="362" t="s">
        <v>53</v>
      </c>
      <c r="B29" s="341"/>
      <c r="C29" s="342" t="s">
        <v>54</v>
      </c>
      <c r="D29" s="343">
        <v>100</v>
      </c>
      <c r="E29" s="343">
        <v>2.8346238938053094</v>
      </c>
      <c r="F29" s="343">
        <v>1.396570796460177</v>
      </c>
      <c r="G29" s="343">
        <v>0.80199115044247793</v>
      </c>
      <c r="H29" s="343">
        <v>37.527654867256636</v>
      </c>
      <c r="I29" s="343">
        <v>7.701880530973451</v>
      </c>
      <c r="J29" s="343">
        <v>18.431969026548671</v>
      </c>
      <c r="K29" s="343">
        <v>2.1847345132743361</v>
      </c>
      <c r="L29" s="343">
        <v>0.76050884955752207</v>
      </c>
      <c r="M29" s="343">
        <v>0.37334070796460178</v>
      </c>
      <c r="N29" s="343">
        <v>0.62223451327433632</v>
      </c>
      <c r="O29" s="343">
        <v>14.145464601769911</v>
      </c>
      <c r="P29" s="343">
        <v>0.56692477876106195</v>
      </c>
      <c r="Q29" s="343">
        <v>1.2721238938053099</v>
      </c>
      <c r="R29" s="343">
        <v>0.4839601769911504</v>
      </c>
      <c r="S29" s="343">
        <v>0.7051991150442477</v>
      </c>
      <c r="T29" s="343">
        <v>3.125</v>
      </c>
      <c r="U29" s="343">
        <v>0.67754424778761058</v>
      </c>
      <c r="V29" s="343">
        <v>0.96792035398230081</v>
      </c>
      <c r="W29" s="343">
        <v>0.20741150442477879</v>
      </c>
      <c r="X29" s="343">
        <v>0</v>
      </c>
      <c r="Y29" s="343">
        <v>0.4839601769911504</v>
      </c>
      <c r="Z29" s="343">
        <v>0</v>
      </c>
      <c r="AA29" s="343">
        <v>0.3456858407079646</v>
      </c>
      <c r="AB29" s="343">
        <v>0.45630530973451328</v>
      </c>
      <c r="AC29" s="343">
        <v>0</v>
      </c>
      <c r="AD29" s="344">
        <v>3.9269911504424777</v>
      </c>
    </row>
    <row r="30" spans="1:30">
      <c r="A30" s="300"/>
      <c r="B30" s="300"/>
      <c r="C30" s="300"/>
      <c r="D30" s="300"/>
      <c r="E30" s="300"/>
      <c r="F30" s="300"/>
      <c r="G30" s="300"/>
      <c r="H30" s="300"/>
      <c r="I30" s="300"/>
      <c r="J30" s="300"/>
      <c r="K30" s="300"/>
      <c r="L30" s="300"/>
      <c r="M30" s="300"/>
      <c r="N30" s="300"/>
      <c r="O30" s="300"/>
      <c r="P30" s="300"/>
      <c r="Q30" s="300"/>
      <c r="R30" s="300"/>
      <c r="S30" s="300"/>
      <c r="T30" s="300"/>
      <c r="U30" s="300"/>
      <c r="V30" s="300"/>
      <c r="W30" s="300"/>
      <c r="X30" s="300"/>
      <c r="Y30" s="300"/>
      <c r="Z30" s="300"/>
      <c r="AA30" s="300"/>
      <c r="AB30" s="300"/>
      <c r="AC30" s="300"/>
      <c r="AD30" s="300"/>
    </row>
  </sheetData>
  <mergeCells count="1">
    <mergeCell ref="A1:D1"/>
  </mergeCells>
  <phoneticPr fontId="4"/>
  <hyperlinks>
    <hyperlink ref="A1" location="'R3'!A1" display="令和３年度"/>
    <hyperlink ref="A1:D1" location="平成12年!A1" display="平成12年!A1"/>
  </hyperlinks>
  <pageMargins left="0.70866141732283472" right="0.70866141732283472" top="0.74803149606299213" bottom="0.74803149606299213" header="0.31496062992125984" footer="0.31496062992125984"/>
  <pageSetup paperSize="9" scale="4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0"/>
  <sheetViews>
    <sheetView workbookViewId="0">
      <selection sqref="A1:D1"/>
    </sheetView>
  </sheetViews>
  <sheetFormatPr defaultRowHeight="14.25"/>
  <cols>
    <col min="1" max="16384" width="9" style="9"/>
  </cols>
  <sheetData>
    <row r="1" spans="1:30" s="370" customFormat="1" ht="17.25" customHeight="1">
      <c r="A1" s="396" t="str">
        <f>平成12年!A1</f>
        <v>平成12年</v>
      </c>
      <c r="B1" s="396"/>
      <c r="C1" s="396"/>
      <c r="D1" s="396"/>
      <c r="E1" s="371" t="str">
        <f ca="1">RIGHT(CELL("filename",$A$1),LEN(CELL("filename",$A$1))-FIND("]",CELL("filename",$A$1)))</f>
        <v>３月</v>
      </c>
      <c r="F1" s="368" t="s">
        <v>162</v>
      </c>
      <c r="G1" s="369"/>
      <c r="H1" s="369"/>
      <c r="I1" s="369"/>
      <c r="L1" s="369"/>
      <c r="M1" s="369"/>
      <c r="N1" s="369"/>
      <c r="O1" s="369"/>
      <c r="P1" s="369"/>
      <c r="Q1" s="369"/>
    </row>
    <row r="2" spans="1:30">
      <c r="A2" s="46"/>
      <c r="B2" s="286"/>
      <c r="C2" s="286"/>
      <c r="D2" s="286"/>
      <c r="E2" s="286"/>
      <c r="F2" s="286"/>
      <c r="G2" s="286"/>
      <c r="H2" s="286"/>
      <c r="I2" s="286"/>
      <c r="J2" s="286"/>
      <c r="K2" s="286"/>
      <c r="L2" s="286"/>
      <c r="M2" s="286"/>
      <c r="N2" s="286"/>
      <c r="O2" s="286"/>
      <c r="P2" s="286"/>
      <c r="Q2" s="286"/>
      <c r="R2" s="286"/>
      <c r="S2" s="286"/>
      <c r="T2" s="286"/>
      <c r="U2" s="286"/>
      <c r="V2" s="286"/>
      <c r="W2" s="286"/>
      <c r="X2" s="286"/>
      <c r="Y2" s="286"/>
      <c r="Z2" s="286"/>
      <c r="AA2" s="286"/>
      <c r="AB2" s="286"/>
      <c r="AC2" s="286"/>
      <c r="AD2" s="286"/>
    </row>
    <row r="3" spans="1:30" ht="17.25">
      <c r="A3" s="287" t="s">
        <v>25</v>
      </c>
      <c r="B3" s="288"/>
      <c r="C3" s="288"/>
      <c r="D3" s="288"/>
      <c r="E3" s="288"/>
      <c r="F3" s="288"/>
      <c r="G3" s="289"/>
      <c r="H3" s="290" t="s">
        <v>26</v>
      </c>
      <c r="I3" s="286"/>
      <c r="J3" s="287" t="s">
        <v>27</v>
      </c>
      <c r="K3" s="288"/>
      <c r="L3" s="291"/>
      <c r="M3" s="288"/>
      <c r="N3" s="288"/>
      <c r="O3" s="288"/>
      <c r="P3" s="288"/>
      <c r="Q3" s="288"/>
      <c r="R3" s="288"/>
      <c r="S3" s="291"/>
      <c r="T3" s="290" t="s">
        <v>28</v>
      </c>
      <c r="U3" s="286"/>
      <c r="V3" s="286"/>
      <c r="W3" s="286"/>
      <c r="X3" s="286"/>
      <c r="Y3" s="286"/>
      <c r="Z3" s="286"/>
      <c r="AA3" s="286"/>
      <c r="AB3" s="286"/>
      <c r="AC3" s="286"/>
      <c r="AD3" s="286"/>
    </row>
    <row r="4" spans="1:30">
      <c r="A4" s="292"/>
      <c r="B4" s="293"/>
      <c r="C4" s="294" t="s">
        <v>29</v>
      </c>
      <c r="D4" s="295" t="s">
        <v>30</v>
      </c>
      <c r="E4" s="296" t="s">
        <v>31</v>
      </c>
      <c r="F4" s="297"/>
      <c r="G4" s="298"/>
      <c r="H4" s="299"/>
      <c r="I4" s="300"/>
      <c r="J4" s="292"/>
      <c r="K4" s="294" t="s">
        <v>29</v>
      </c>
      <c r="L4" s="296" t="s">
        <v>32</v>
      </c>
      <c r="M4" s="297"/>
      <c r="N4" s="298"/>
      <c r="O4" s="296" t="s">
        <v>33</v>
      </c>
      <c r="P4" s="297"/>
      <c r="Q4" s="298"/>
      <c r="R4" s="296" t="s">
        <v>34</v>
      </c>
      <c r="S4" s="297"/>
      <c r="T4" s="301"/>
      <c r="U4" s="300"/>
      <c r="V4" s="286"/>
      <c r="W4" s="286"/>
      <c r="X4" s="286"/>
      <c r="Y4" s="286"/>
      <c r="Z4" s="286"/>
      <c r="AA4" s="286"/>
      <c r="AB4" s="286"/>
      <c r="AC4" s="286"/>
      <c r="AD4" s="286"/>
    </row>
    <row r="5" spans="1:30">
      <c r="A5" s="302" t="s">
        <v>35</v>
      </c>
      <c r="B5" s="303"/>
      <c r="C5" s="304"/>
      <c r="D5" s="305" t="s">
        <v>36</v>
      </c>
      <c r="E5" s="306" t="s">
        <v>37</v>
      </c>
      <c r="F5" s="306" t="s">
        <v>38</v>
      </c>
      <c r="G5" s="306" t="s">
        <v>39</v>
      </c>
      <c r="H5" s="307" t="s">
        <v>40</v>
      </c>
      <c r="I5" s="300"/>
      <c r="J5" s="308" t="s">
        <v>41</v>
      </c>
      <c r="K5" s="304"/>
      <c r="L5" s="306" t="s">
        <v>37</v>
      </c>
      <c r="M5" s="306" t="s">
        <v>38</v>
      </c>
      <c r="N5" s="306" t="s">
        <v>39</v>
      </c>
      <c r="O5" s="306" t="s">
        <v>37</v>
      </c>
      <c r="P5" s="306" t="s">
        <v>38</v>
      </c>
      <c r="Q5" s="306" t="s">
        <v>39</v>
      </c>
      <c r="R5" s="306" t="s">
        <v>37</v>
      </c>
      <c r="S5" s="306" t="s">
        <v>38</v>
      </c>
      <c r="T5" s="309" t="s">
        <v>39</v>
      </c>
      <c r="U5" s="300"/>
      <c r="V5" s="286"/>
      <c r="W5" s="286"/>
      <c r="X5" s="286"/>
      <c r="Y5" s="286"/>
      <c r="Z5" s="286"/>
      <c r="AA5" s="286"/>
      <c r="AB5" s="286"/>
      <c r="AC5" s="286"/>
      <c r="AD5" s="286"/>
    </row>
    <row r="6" spans="1:30">
      <c r="A6" s="310"/>
      <c r="B6" s="311"/>
      <c r="C6" s="312" t="s">
        <v>70</v>
      </c>
      <c r="D6" s="313">
        <v>505000</v>
      </c>
      <c r="E6" s="313">
        <v>453400</v>
      </c>
      <c r="F6" s="313">
        <v>438500</v>
      </c>
      <c r="G6" s="313">
        <v>14900</v>
      </c>
      <c r="H6" s="314">
        <v>51600</v>
      </c>
      <c r="I6" s="300"/>
      <c r="J6" s="315"/>
      <c r="K6" s="316" t="s">
        <v>70</v>
      </c>
      <c r="L6" s="317">
        <v>453400</v>
      </c>
      <c r="M6" s="317">
        <v>438500</v>
      </c>
      <c r="N6" s="317">
        <v>14900</v>
      </c>
      <c r="O6" s="317">
        <v>440200</v>
      </c>
      <c r="P6" s="317">
        <v>433600</v>
      </c>
      <c r="Q6" s="317">
        <v>6600</v>
      </c>
      <c r="R6" s="317">
        <v>13200</v>
      </c>
      <c r="S6" s="317">
        <v>4900</v>
      </c>
      <c r="T6" s="318">
        <v>8300</v>
      </c>
      <c r="U6" s="300"/>
      <c r="V6" s="286"/>
      <c r="W6" s="286"/>
      <c r="X6" s="286"/>
      <c r="Y6" s="286"/>
      <c r="Z6" s="286"/>
      <c r="AA6" s="286"/>
      <c r="AB6" s="286"/>
      <c r="AC6" s="286"/>
      <c r="AD6" s="286"/>
    </row>
    <row r="7" spans="1:30">
      <c r="A7" s="319" t="s">
        <v>42</v>
      </c>
      <c r="B7" s="320" t="s">
        <v>43</v>
      </c>
      <c r="C7" s="312" t="s">
        <v>71</v>
      </c>
      <c r="D7" s="313">
        <v>481700</v>
      </c>
      <c r="E7" s="313">
        <v>433100</v>
      </c>
      <c r="F7" s="313">
        <v>418400</v>
      </c>
      <c r="G7" s="313">
        <v>14700</v>
      </c>
      <c r="H7" s="321">
        <v>48600</v>
      </c>
      <c r="I7" s="300"/>
      <c r="J7" s="319" t="s">
        <v>44</v>
      </c>
      <c r="K7" s="316" t="s">
        <v>71</v>
      </c>
      <c r="L7" s="317">
        <v>433100</v>
      </c>
      <c r="M7" s="317">
        <v>418400</v>
      </c>
      <c r="N7" s="317">
        <v>14700</v>
      </c>
      <c r="O7" s="317">
        <v>420300</v>
      </c>
      <c r="P7" s="322">
        <v>413300</v>
      </c>
      <c r="Q7" s="322">
        <v>7000</v>
      </c>
      <c r="R7" s="317">
        <v>12800</v>
      </c>
      <c r="S7" s="322">
        <v>5100</v>
      </c>
      <c r="T7" s="323">
        <v>7700</v>
      </c>
      <c r="U7" s="300"/>
      <c r="V7" s="286"/>
      <c r="W7" s="286"/>
      <c r="X7" s="286"/>
      <c r="Y7" s="286"/>
      <c r="Z7" s="286"/>
      <c r="AA7" s="286"/>
      <c r="AB7" s="286"/>
      <c r="AC7" s="286"/>
      <c r="AD7" s="286"/>
    </row>
    <row r="8" spans="1:30">
      <c r="A8" s="324"/>
      <c r="B8" s="320" t="s">
        <v>45</v>
      </c>
      <c r="C8" s="316" t="s">
        <v>46</v>
      </c>
      <c r="D8" s="325">
        <v>23300</v>
      </c>
      <c r="E8" s="325">
        <v>20300</v>
      </c>
      <c r="F8" s="325">
        <v>20100</v>
      </c>
      <c r="G8" s="325">
        <v>200</v>
      </c>
      <c r="H8" s="326">
        <v>3000</v>
      </c>
      <c r="I8" s="300"/>
      <c r="J8" s="319" t="s">
        <v>47</v>
      </c>
      <c r="K8" s="316" t="s">
        <v>46</v>
      </c>
      <c r="L8" s="327">
        <v>20300</v>
      </c>
      <c r="M8" s="327">
        <v>20100</v>
      </c>
      <c r="N8" s="327">
        <v>200</v>
      </c>
      <c r="O8" s="327">
        <v>19900</v>
      </c>
      <c r="P8" s="327">
        <v>20300</v>
      </c>
      <c r="Q8" s="327">
        <v>-400</v>
      </c>
      <c r="R8" s="327">
        <v>400</v>
      </c>
      <c r="S8" s="327">
        <v>-200</v>
      </c>
      <c r="T8" s="328">
        <v>600</v>
      </c>
      <c r="U8" s="300"/>
      <c r="V8" s="286"/>
      <c r="W8" s="286"/>
      <c r="X8" s="286"/>
      <c r="Y8" s="286"/>
      <c r="Z8" s="286"/>
      <c r="AA8" s="286"/>
      <c r="AB8" s="286"/>
      <c r="AC8" s="286"/>
      <c r="AD8" s="286"/>
    </row>
    <row r="9" spans="1:30">
      <c r="A9" s="324"/>
      <c r="B9" s="329"/>
      <c r="C9" s="316" t="s">
        <v>0</v>
      </c>
      <c r="D9" s="330">
        <v>104.83703549927341</v>
      </c>
      <c r="E9" s="330">
        <v>104.68713922881551</v>
      </c>
      <c r="F9" s="330">
        <v>104.80401529636711</v>
      </c>
      <c r="G9" s="330">
        <v>101.36054421768708</v>
      </c>
      <c r="H9" s="331">
        <v>106.17283950617285</v>
      </c>
      <c r="I9" s="300"/>
      <c r="J9" s="324"/>
      <c r="K9" s="316" t="s">
        <v>0</v>
      </c>
      <c r="L9" s="332">
        <v>104.68713922881551</v>
      </c>
      <c r="M9" s="332">
        <v>104.80401529636711</v>
      </c>
      <c r="N9" s="332">
        <v>101.36054421768708</v>
      </c>
      <c r="O9" s="332">
        <v>104.7347133000238</v>
      </c>
      <c r="P9" s="332">
        <v>104.91168642632471</v>
      </c>
      <c r="Q9" s="332">
        <v>94.285714285714278</v>
      </c>
      <c r="R9" s="332">
        <v>103.125</v>
      </c>
      <c r="S9" s="332">
        <v>96.078431372549019</v>
      </c>
      <c r="T9" s="333">
        <v>107.79220779220779</v>
      </c>
      <c r="U9" s="300"/>
      <c r="V9" s="286"/>
      <c r="W9" s="286"/>
      <c r="X9" s="286"/>
      <c r="Y9" s="286"/>
      <c r="Z9" s="286"/>
      <c r="AA9" s="286"/>
      <c r="AB9" s="286"/>
      <c r="AC9" s="286"/>
      <c r="AD9" s="286"/>
    </row>
    <row r="10" spans="1:30">
      <c r="A10" s="324"/>
      <c r="B10" s="334"/>
      <c r="C10" s="316" t="s">
        <v>70</v>
      </c>
      <c r="D10" s="313">
        <v>1309300</v>
      </c>
      <c r="E10" s="313">
        <v>1176600</v>
      </c>
      <c r="F10" s="313">
        <v>1133300</v>
      </c>
      <c r="G10" s="313">
        <v>43300</v>
      </c>
      <c r="H10" s="314">
        <v>132700</v>
      </c>
      <c r="I10" s="335"/>
      <c r="J10" s="324"/>
      <c r="K10" s="316" t="s">
        <v>70</v>
      </c>
      <c r="L10" s="317">
        <v>1176600</v>
      </c>
      <c r="M10" s="317">
        <v>1133300</v>
      </c>
      <c r="N10" s="317">
        <v>43300</v>
      </c>
      <c r="O10" s="317">
        <v>1144500</v>
      </c>
      <c r="P10" s="317">
        <v>1122900</v>
      </c>
      <c r="Q10" s="317">
        <v>21600</v>
      </c>
      <c r="R10" s="317">
        <v>32100</v>
      </c>
      <c r="S10" s="317">
        <v>10400</v>
      </c>
      <c r="T10" s="318">
        <v>21700</v>
      </c>
      <c r="U10" s="300"/>
      <c r="V10" s="286"/>
      <c r="W10" s="286"/>
      <c r="X10" s="286"/>
      <c r="Y10" s="286"/>
      <c r="Z10" s="286"/>
      <c r="AA10" s="286"/>
      <c r="AB10" s="286"/>
      <c r="AC10" s="286"/>
      <c r="AD10" s="286"/>
    </row>
    <row r="11" spans="1:30">
      <c r="A11" s="324"/>
      <c r="B11" s="320" t="s">
        <v>48</v>
      </c>
      <c r="C11" s="316" t="s">
        <v>71</v>
      </c>
      <c r="D11" s="313">
        <v>1233700</v>
      </c>
      <c r="E11" s="313">
        <v>1108600</v>
      </c>
      <c r="F11" s="313">
        <v>1068500</v>
      </c>
      <c r="G11" s="313">
        <v>40100</v>
      </c>
      <c r="H11" s="314">
        <v>125100</v>
      </c>
      <c r="I11" s="300"/>
      <c r="J11" s="319" t="s">
        <v>49</v>
      </c>
      <c r="K11" s="316" t="s">
        <v>71</v>
      </c>
      <c r="L11" s="317">
        <v>1108600</v>
      </c>
      <c r="M11" s="317">
        <v>1068500</v>
      </c>
      <c r="N11" s="317">
        <v>40100</v>
      </c>
      <c r="O11" s="317">
        <v>1077800</v>
      </c>
      <c r="P11" s="317">
        <v>1057600</v>
      </c>
      <c r="Q11" s="317">
        <v>20200</v>
      </c>
      <c r="R11" s="317">
        <v>30800</v>
      </c>
      <c r="S11" s="317">
        <v>10900</v>
      </c>
      <c r="T11" s="318">
        <v>19900</v>
      </c>
      <c r="U11" s="300"/>
      <c r="V11" s="286"/>
      <c r="W11" s="286"/>
      <c r="X11" s="286"/>
      <c r="Y11" s="286"/>
      <c r="Z11" s="286"/>
      <c r="AA11" s="286"/>
      <c r="AB11" s="286"/>
      <c r="AC11" s="286"/>
      <c r="AD11" s="286"/>
    </row>
    <row r="12" spans="1:30">
      <c r="A12" s="319" t="s">
        <v>50</v>
      </c>
      <c r="B12" s="320" t="s">
        <v>24</v>
      </c>
      <c r="C12" s="316" t="s">
        <v>46</v>
      </c>
      <c r="D12" s="325">
        <v>75600</v>
      </c>
      <c r="E12" s="325">
        <v>68000</v>
      </c>
      <c r="F12" s="325">
        <v>64800</v>
      </c>
      <c r="G12" s="325">
        <v>3200</v>
      </c>
      <c r="H12" s="326">
        <v>7600</v>
      </c>
      <c r="I12" s="300"/>
      <c r="J12" s="319" t="s">
        <v>51</v>
      </c>
      <c r="K12" s="316" t="s">
        <v>46</v>
      </c>
      <c r="L12" s="327">
        <v>68000</v>
      </c>
      <c r="M12" s="327">
        <v>64800</v>
      </c>
      <c r="N12" s="327">
        <v>3200</v>
      </c>
      <c r="O12" s="327">
        <v>66700</v>
      </c>
      <c r="P12" s="327">
        <v>65300</v>
      </c>
      <c r="Q12" s="327">
        <v>1400</v>
      </c>
      <c r="R12" s="327">
        <v>1300</v>
      </c>
      <c r="S12" s="327">
        <v>-500</v>
      </c>
      <c r="T12" s="328">
        <v>1800</v>
      </c>
      <c r="U12" s="300"/>
      <c r="V12" s="286"/>
      <c r="W12" s="286"/>
      <c r="X12" s="286"/>
      <c r="Y12" s="286"/>
      <c r="Z12" s="286"/>
      <c r="AA12" s="286"/>
      <c r="AB12" s="286"/>
      <c r="AC12" s="286"/>
      <c r="AD12" s="286"/>
    </row>
    <row r="13" spans="1:30">
      <c r="A13" s="336"/>
      <c r="B13" s="337"/>
      <c r="C13" s="316" t="s">
        <v>0</v>
      </c>
      <c r="D13" s="330">
        <v>106.12790791926724</v>
      </c>
      <c r="E13" s="330">
        <v>106.13386252931625</v>
      </c>
      <c r="F13" s="330">
        <v>106.06457650912495</v>
      </c>
      <c r="G13" s="330">
        <v>107.98004987531171</v>
      </c>
      <c r="H13" s="331">
        <v>106.07513988808952</v>
      </c>
      <c r="I13" s="300"/>
      <c r="J13" s="336"/>
      <c r="K13" s="316" t="s">
        <v>0</v>
      </c>
      <c r="L13" s="330">
        <v>106.13386252931625</v>
      </c>
      <c r="M13" s="330">
        <v>106.06457650912495</v>
      </c>
      <c r="N13" s="330">
        <v>107.98004987531171</v>
      </c>
      <c r="O13" s="330">
        <v>106.18853219521247</v>
      </c>
      <c r="P13" s="330">
        <v>106.17435703479576</v>
      </c>
      <c r="Q13" s="330">
        <v>106.93069306930694</v>
      </c>
      <c r="R13" s="330">
        <v>104.22077922077921</v>
      </c>
      <c r="S13" s="330">
        <v>95.412844036697251</v>
      </c>
      <c r="T13" s="331">
        <v>109.04522613065326</v>
      </c>
      <c r="U13" s="300"/>
      <c r="V13" s="286"/>
      <c r="W13" s="286"/>
      <c r="X13" s="286"/>
      <c r="Y13" s="286"/>
      <c r="Z13" s="286"/>
      <c r="AA13" s="286"/>
      <c r="AB13" s="286"/>
      <c r="AC13" s="286"/>
      <c r="AD13" s="286"/>
    </row>
    <row r="14" spans="1:30">
      <c r="A14" s="338"/>
      <c r="B14" s="339"/>
      <c r="C14" s="316" t="s">
        <v>52</v>
      </c>
      <c r="D14" s="330">
        <v>100</v>
      </c>
      <c r="E14" s="330">
        <v>89.78217821782178</v>
      </c>
      <c r="F14" s="330">
        <v>86.831683168316829</v>
      </c>
      <c r="G14" s="330">
        <v>2.9504950495049505</v>
      </c>
      <c r="H14" s="331">
        <v>10.217821782178218</v>
      </c>
      <c r="I14" s="300"/>
      <c r="J14" s="310"/>
      <c r="K14" s="316" t="s">
        <v>52</v>
      </c>
      <c r="L14" s="330">
        <v>100</v>
      </c>
      <c r="M14" s="330">
        <v>96.713718570798406</v>
      </c>
      <c r="N14" s="330">
        <v>3.2862814292015883</v>
      </c>
      <c r="O14" s="330">
        <v>97.088663431848246</v>
      </c>
      <c r="P14" s="330">
        <v>95.632995147772377</v>
      </c>
      <c r="Q14" s="330">
        <v>1.4556682840758712</v>
      </c>
      <c r="R14" s="330">
        <v>2.911336568151742</v>
      </c>
      <c r="S14" s="330">
        <v>1.0807234230260256</v>
      </c>
      <c r="T14" s="331">
        <v>1.8306131451257166</v>
      </c>
      <c r="U14" s="300"/>
      <c r="V14" s="286"/>
      <c r="W14" s="286"/>
      <c r="X14" s="286"/>
      <c r="Y14" s="286"/>
      <c r="Z14" s="286"/>
      <c r="AA14" s="286"/>
      <c r="AB14" s="286"/>
      <c r="AC14" s="286"/>
      <c r="AD14" s="286"/>
    </row>
    <row r="15" spans="1:30">
      <c r="A15" s="340" t="s">
        <v>53</v>
      </c>
      <c r="B15" s="341"/>
      <c r="C15" s="342" t="s">
        <v>54</v>
      </c>
      <c r="D15" s="343">
        <v>100</v>
      </c>
      <c r="E15" s="343">
        <v>89.864813258993365</v>
      </c>
      <c r="F15" s="343">
        <v>86.557702589169779</v>
      </c>
      <c r="G15" s="343">
        <v>3.3071106698235702</v>
      </c>
      <c r="H15" s="344">
        <v>10.135186741006645</v>
      </c>
      <c r="I15" s="300"/>
      <c r="J15" s="345" t="s">
        <v>53</v>
      </c>
      <c r="K15" s="342" t="s">
        <v>54</v>
      </c>
      <c r="L15" s="343">
        <v>100</v>
      </c>
      <c r="M15" s="343">
        <v>96.319904810470845</v>
      </c>
      <c r="N15" s="343">
        <v>3.680095189529152</v>
      </c>
      <c r="O15" s="343">
        <v>97.271800101988788</v>
      </c>
      <c r="P15" s="343">
        <v>95.43600203977563</v>
      </c>
      <c r="Q15" s="343">
        <v>1.8357980622131564</v>
      </c>
      <c r="R15" s="343">
        <v>2.7281998980112188</v>
      </c>
      <c r="S15" s="343">
        <v>0.88390277069522361</v>
      </c>
      <c r="T15" s="344">
        <v>1.8442971273159952</v>
      </c>
      <c r="U15" s="300"/>
      <c r="V15" s="286"/>
      <c r="W15" s="286"/>
      <c r="X15" s="286"/>
      <c r="Y15" s="286"/>
      <c r="Z15" s="286"/>
      <c r="AA15" s="286"/>
      <c r="AB15" s="286"/>
      <c r="AC15" s="286"/>
      <c r="AD15" s="286"/>
    </row>
    <row r="16" spans="1:30">
      <c r="A16" s="300"/>
      <c r="B16" s="300"/>
      <c r="C16" s="300"/>
      <c r="D16" s="300"/>
      <c r="E16" s="300"/>
      <c r="F16" s="300"/>
      <c r="G16" s="300"/>
      <c r="H16" s="300"/>
      <c r="I16" s="346"/>
      <c r="J16" s="300"/>
      <c r="K16" s="300"/>
      <c r="L16" s="300"/>
      <c r="M16" s="300"/>
      <c r="N16" s="300"/>
      <c r="O16" s="300"/>
      <c r="P16" s="300"/>
      <c r="Q16" s="300"/>
      <c r="R16" s="300"/>
      <c r="S16" s="300"/>
      <c r="T16" s="300"/>
      <c r="U16" s="346"/>
      <c r="V16" s="346"/>
      <c r="W16" s="346"/>
      <c r="X16" s="346"/>
      <c r="Y16" s="346"/>
      <c r="Z16" s="346"/>
      <c r="AA16" s="346"/>
      <c r="AB16" s="346"/>
      <c r="AC16" s="346"/>
      <c r="AD16" s="346"/>
    </row>
    <row r="17" spans="1:30" ht="17.25">
      <c r="A17" s="287" t="s">
        <v>55</v>
      </c>
      <c r="B17" s="288"/>
      <c r="C17" s="288"/>
      <c r="D17" s="291"/>
      <c r="E17" s="288"/>
      <c r="F17" s="288"/>
      <c r="G17" s="288"/>
      <c r="H17" s="288"/>
      <c r="I17" s="288"/>
      <c r="J17" s="288"/>
      <c r="K17" s="288"/>
      <c r="L17" s="288"/>
      <c r="M17" s="288"/>
      <c r="N17" s="288"/>
      <c r="O17" s="288"/>
      <c r="P17" s="288"/>
      <c r="Q17" s="288"/>
      <c r="R17" s="288"/>
      <c r="S17" s="288"/>
      <c r="T17" s="291"/>
      <c r="U17" s="288"/>
      <c r="V17" s="288"/>
      <c r="W17" s="288"/>
      <c r="X17" s="288"/>
      <c r="Y17" s="288"/>
      <c r="Z17" s="288"/>
      <c r="AA17" s="288"/>
      <c r="AB17" s="288"/>
      <c r="AC17" s="288"/>
      <c r="AD17" s="290" t="s">
        <v>28</v>
      </c>
    </row>
    <row r="18" spans="1:30">
      <c r="A18" s="292"/>
      <c r="B18" s="293"/>
      <c r="C18" s="294" t="s">
        <v>29</v>
      </c>
      <c r="D18" s="347"/>
      <c r="E18" s="347"/>
      <c r="F18" s="347"/>
      <c r="G18" s="347"/>
      <c r="H18" s="347"/>
      <c r="I18" s="347"/>
      <c r="J18" s="347"/>
      <c r="K18" s="347"/>
      <c r="L18" s="347"/>
      <c r="M18" s="347"/>
      <c r="N18" s="347"/>
      <c r="O18" s="347"/>
      <c r="P18" s="347"/>
      <c r="Q18" s="347"/>
      <c r="R18" s="347"/>
      <c r="S18" s="347"/>
      <c r="T18" s="347"/>
      <c r="U18" s="347"/>
      <c r="V18" s="347"/>
      <c r="W18" s="348"/>
      <c r="X18" s="349" t="s">
        <v>68</v>
      </c>
      <c r="Y18" s="349"/>
      <c r="Z18" s="349"/>
      <c r="AA18" s="349"/>
      <c r="AB18" s="349"/>
      <c r="AC18" s="296" t="s">
        <v>56</v>
      </c>
      <c r="AD18" s="301"/>
    </row>
    <row r="19" spans="1:30">
      <c r="A19" s="302" t="s">
        <v>35</v>
      </c>
      <c r="B19" s="303"/>
      <c r="C19" s="304"/>
      <c r="D19" s="350" t="s">
        <v>37</v>
      </c>
      <c r="E19" s="350" t="s">
        <v>10</v>
      </c>
      <c r="F19" s="350" t="s">
        <v>9</v>
      </c>
      <c r="G19" s="350" t="s">
        <v>15</v>
      </c>
      <c r="H19" s="350" t="s">
        <v>1</v>
      </c>
      <c r="I19" s="350" t="s">
        <v>2</v>
      </c>
      <c r="J19" s="350" t="s">
        <v>3</v>
      </c>
      <c r="K19" s="350" t="s">
        <v>12</v>
      </c>
      <c r="L19" s="350" t="s">
        <v>14</v>
      </c>
      <c r="M19" s="350" t="s">
        <v>13</v>
      </c>
      <c r="N19" s="350" t="s">
        <v>16</v>
      </c>
      <c r="O19" s="350" t="s">
        <v>4</v>
      </c>
      <c r="P19" s="350" t="s">
        <v>5</v>
      </c>
      <c r="Q19" s="350" t="s">
        <v>6</v>
      </c>
      <c r="R19" s="350" t="s">
        <v>11</v>
      </c>
      <c r="S19" s="350" t="s">
        <v>7</v>
      </c>
      <c r="T19" s="350" t="s">
        <v>8</v>
      </c>
      <c r="U19" s="350" t="s">
        <v>17</v>
      </c>
      <c r="V19" s="350" t="s">
        <v>18</v>
      </c>
      <c r="W19" s="350" t="s">
        <v>19</v>
      </c>
      <c r="X19" s="350" t="s">
        <v>69</v>
      </c>
      <c r="Y19" s="350" t="s">
        <v>20</v>
      </c>
      <c r="Z19" s="350" t="s">
        <v>21</v>
      </c>
      <c r="AA19" s="350" t="s">
        <v>22</v>
      </c>
      <c r="AB19" s="350" t="s">
        <v>23</v>
      </c>
      <c r="AC19" s="306" t="s">
        <v>38</v>
      </c>
      <c r="AD19" s="309" t="s">
        <v>39</v>
      </c>
    </row>
    <row r="20" spans="1:30">
      <c r="A20" s="351"/>
      <c r="B20" s="311"/>
      <c r="C20" s="316" t="s">
        <v>70</v>
      </c>
      <c r="D20" s="317">
        <v>453400</v>
      </c>
      <c r="E20" s="317">
        <v>12700</v>
      </c>
      <c r="F20" s="317">
        <v>5800</v>
      </c>
      <c r="G20" s="317">
        <v>3300</v>
      </c>
      <c r="H20" s="317">
        <v>174500</v>
      </c>
      <c r="I20" s="317">
        <v>37000</v>
      </c>
      <c r="J20" s="317">
        <v>87600</v>
      </c>
      <c r="K20" s="317">
        <v>8900</v>
      </c>
      <c r="L20" s="317">
        <v>3300</v>
      </c>
      <c r="M20" s="317">
        <v>1500</v>
      </c>
      <c r="N20" s="317">
        <v>2700</v>
      </c>
      <c r="O20" s="317">
        <v>61300</v>
      </c>
      <c r="P20" s="317">
        <v>2600</v>
      </c>
      <c r="Q20" s="317">
        <v>5500</v>
      </c>
      <c r="R20" s="317">
        <v>2300</v>
      </c>
      <c r="S20" s="317">
        <v>3200</v>
      </c>
      <c r="T20" s="317">
        <v>14400</v>
      </c>
      <c r="U20" s="317">
        <v>2600</v>
      </c>
      <c r="V20" s="317">
        <v>3100</v>
      </c>
      <c r="W20" s="352">
        <v>1500</v>
      </c>
      <c r="X20" s="352">
        <v>0</v>
      </c>
      <c r="Y20" s="317">
        <v>2100</v>
      </c>
      <c r="Z20" s="317">
        <v>0</v>
      </c>
      <c r="AA20" s="317">
        <v>900</v>
      </c>
      <c r="AB20" s="317">
        <v>1700</v>
      </c>
      <c r="AC20" s="322">
        <v>0</v>
      </c>
      <c r="AD20" s="353">
        <v>14900</v>
      </c>
    </row>
    <row r="21" spans="1:30">
      <c r="A21" s="354" t="s">
        <v>42</v>
      </c>
      <c r="B21" s="320" t="s">
        <v>43</v>
      </c>
      <c r="C21" s="316" t="s">
        <v>71</v>
      </c>
      <c r="D21" s="317">
        <v>433100</v>
      </c>
      <c r="E21" s="317">
        <v>12100</v>
      </c>
      <c r="F21" s="317">
        <v>6100</v>
      </c>
      <c r="G21" s="317">
        <v>3300</v>
      </c>
      <c r="H21" s="317">
        <v>165300</v>
      </c>
      <c r="I21" s="317">
        <v>34800</v>
      </c>
      <c r="J21" s="317">
        <v>81400</v>
      </c>
      <c r="K21" s="317">
        <v>8700</v>
      </c>
      <c r="L21" s="317">
        <v>2800</v>
      </c>
      <c r="M21" s="317">
        <v>1600</v>
      </c>
      <c r="N21" s="317">
        <v>2600</v>
      </c>
      <c r="O21" s="317">
        <v>58200</v>
      </c>
      <c r="P21" s="317">
        <v>2700</v>
      </c>
      <c r="Q21" s="317">
        <v>4600</v>
      </c>
      <c r="R21" s="317">
        <v>2500</v>
      </c>
      <c r="S21" s="317">
        <v>2900</v>
      </c>
      <c r="T21" s="317">
        <v>13800</v>
      </c>
      <c r="U21" s="317">
        <v>3000</v>
      </c>
      <c r="V21" s="317">
        <v>3600</v>
      </c>
      <c r="W21" s="352">
        <v>0</v>
      </c>
      <c r="X21" s="352">
        <v>0</v>
      </c>
      <c r="Y21" s="317">
        <v>2100</v>
      </c>
      <c r="Z21" s="317">
        <v>1600</v>
      </c>
      <c r="AA21" s="317">
        <v>900</v>
      </c>
      <c r="AB21" s="317">
        <v>2000</v>
      </c>
      <c r="AC21" s="322">
        <v>1800</v>
      </c>
      <c r="AD21" s="353">
        <v>14700</v>
      </c>
    </row>
    <row r="22" spans="1:30">
      <c r="A22" s="355"/>
      <c r="B22" s="320" t="s">
        <v>45</v>
      </c>
      <c r="C22" s="316" t="s">
        <v>46</v>
      </c>
      <c r="D22" s="327">
        <v>20300</v>
      </c>
      <c r="E22" s="327">
        <v>600</v>
      </c>
      <c r="F22" s="327">
        <v>-300</v>
      </c>
      <c r="G22" s="327">
        <v>0</v>
      </c>
      <c r="H22" s="327">
        <v>9200</v>
      </c>
      <c r="I22" s="327">
        <v>2200</v>
      </c>
      <c r="J22" s="327">
        <v>6200</v>
      </c>
      <c r="K22" s="327">
        <v>200</v>
      </c>
      <c r="L22" s="327">
        <v>500</v>
      </c>
      <c r="M22" s="327">
        <v>-100</v>
      </c>
      <c r="N22" s="327">
        <v>100</v>
      </c>
      <c r="O22" s="327">
        <v>3100</v>
      </c>
      <c r="P22" s="327">
        <v>-100</v>
      </c>
      <c r="Q22" s="327">
        <v>900</v>
      </c>
      <c r="R22" s="327">
        <v>-200</v>
      </c>
      <c r="S22" s="327">
        <v>300</v>
      </c>
      <c r="T22" s="327">
        <v>600</v>
      </c>
      <c r="U22" s="327">
        <v>-400</v>
      </c>
      <c r="V22" s="327">
        <v>-500</v>
      </c>
      <c r="W22" s="356">
        <v>1500</v>
      </c>
      <c r="X22" s="356">
        <v>0</v>
      </c>
      <c r="Y22" s="327">
        <v>0</v>
      </c>
      <c r="Z22" s="327">
        <v>-1600</v>
      </c>
      <c r="AA22" s="327">
        <v>0</v>
      </c>
      <c r="AB22" s="327">
        <v>-300</v>
      </c>
      <c r="AC22" s="327">
        <v>-1800</v>
      </c>
      <c r="AD22" s="328">
        <v>200</v>
      </c>
    </row>
    <row r="23" spans="1:30">
      <c r="A23" s="355"/>
      <c r="B23" s="329"/>
      <c r="C23" s="316" t="s">
        <v>0</v>
      </c>
      <c r="D23" s="332">
        <v>104.68713922881551</v>
      </c>
      <c r="E23" s="332">
        <v>104.95867768595042</v>
      </c>
      <c r="F23" s="332">
        <v>95.081967213114751</v>
      </c>
      <c r="G23" s="332">
        <v>100</v>
      </c>
      <c r="H23" s="332">
        <v>105.56563823351482</v>
      </c>
      <c r="I23" s="332">
        <v>106.32183908045978</v>
      </c>
      <c r="J23" s="332">
        <v>107.6167076167076</v>
      </c>
      <c r="K23" s="332">
        <v>102.29885057471265</v>
      </c>
      <c r="L23" s="332">
        <v>117.85714285714286</v>
      </c>
      <c r="M23" s="332">
        <v>93.75</v>
      </c>
      <c r="N23" s="332">
        <v>103.84615384615385</v>
      </c>
      <c r="O23" s="332">
        <v>105.32646048109966</v>
      </c>
      <c r="P23" s="332">
        <v>96.296296296296291</v>
      </c>
      <c r="Q23" s="332">
        <v>119.56521739130434</v>
      </c>
      <c r="R23" s="332">
        <v>92</v>
      </c>
      <c r="S23" s="332">
        <v>110.34482758620689</v>
      </c>
      <c r="T23" s="332">
        <v>104.34782608695652</v>
      </c>
      <c r="U23" s="332">
        <v>86.666666666666671</v>
      </c>
      <c r="V23" s="332">
        <v>86.111111111111114</v>
      </c>
      <c r="W23" s="365" t="s">
        <v>72</v>
      </c>
      <c r="X23" s="365" t="s">
        <v>57</v>
      </c>
      <c r="Y23" s="332">
        <v>100</v>
      </c>
      <c r="Z23" s="332" t="s">
        <v>73</v>
      </c>
      <c r="AA23" s="332">
        <v>100</v>
      </c>
      <c r="AB23" s="332">
        <v>85</v>
      </c>
      <c r="AC23" s="332">
        <v>0</v>
      </c>
      <c r="AD23" s="333">
        <v>101.36054421768708</v>
      </c>
    </row>
    <row r="24" spans="1:30">
      <c r="A24" s="355"/>
      <c r="B24" s="334"/>
      <c r="C24" s="316" t="s">
        <v>70</v>
      </c>
      <c r="D24" s="317">
        <v>1176600</v>
      </c>
      <c r="E24" s="317">
        <v>33200</v>
      </c>
      <c r="F24" s="317">
        <v>15900</v>
      </c>
      <c r="G24" s="317">
        <v>9100</v>
      </c>
      <c r="H24" s="317">
        <v>445900</v>
      </c>
      <c r="I24" s="317">
        <v>92700</v>
      </c>
      <c r="J24" s="317">
        <v>220900</v>
      </c>
      <c r="K24" s="317">
        <v>24700</v>
      </c>
      <c r="L24" s="317">
        <v>8800</v>
      </c>
      <c r="M24" s="317">
        <v>4200</v>
      </c>
      <c r="N24" s="317">
        <v>7200</v>
      </c>
      <c r="O24" s="317">
        <v>163600</v>
      </c>
      <c r="P24" s="317">
        <v>6700</v>
      </c>
      <c r="Q24" s="317">
        <v>14700</v>
      </c>
      <c r="R24" s="317">
        <v>5800</v>
      </c>
      <c r="S24" s="317">
        <v>8300</v>
      </c>
      <c r="T24" s="317">
        <v>37000</v>
      </c>
      <c r="U24" s="317">
        <v>7500</v>
      </c>
      <c r="V24" s="317">
        <v>10100</v>
      </c>
      <c r="W24" s="352">
        <v>3000</v>
      </c>
      <c r="X24" s="352">
        <v>0</v>
      </c>
      <c r="Y24" s="317">
        <v>5600</v>
      </c>
      <c r="Z24" s="317">
        <v>0</v>
      </c>
      <c r="AA24" s="317">
        <v>3400</v>
      </c>
      <c r="AB24" s="317">
        <v>5000</v>
      </c>
      <c r="AC24" s="317">
        <v>0</v>
      </c>
      <c r="AD24" s="353">
        <v>43300</v>
      </c>
    </row>
    <row r="25" spans="1:30">
      <c r="A25" s="355"/>
      <c r="B25" s="320" t="s">
        <v>48</v>
      </c>
      <c r="C25" s="316" t="s">
        <v>71</v>
      </c>
      <c r="D25" s="317">
        <v>1108600</v>
      </c>
      <c r="E25" s="322">
        <v>29900</v>
      </c>
      <c r="F25" s="322">
        <v>15100</v>
      </c>
      <c r="G25" s="322">
        <v>9400</v>
      </c>
      <c r="H25" s="322">
        <v>413300</v>
      </c>
      <c r="I25" s="322">
        <v>87600</v>
      </c>
      <c r="J25" s="322">
        <v>209400</v>
      </c>
      <c r="K25" s="322">
        <v>25500</v>
      </c>
      <c r="L25" s="322">
        <v>7400</v>
      </c>
      <c r="M25" s="322">
        <v>4100</v>
      </c>
      <c r="N25" s="322">
        <v>6900</v>
      </c>
      <c r="O25" s="322">
        <v>149500</v>
      </c>
      <c r="P25" s="322">
        <v>6800</v>
      </c>
      <c r="Q25" s="322">
        <v>13900</v>
      </c>
      <c r="R25" s="322">
        <v>6100</v>
      </c>
      <c r="S25" s="322">
        <v>7200</v>
      </c>
      <c r="T25" s="322">
        <v>35300</v>
      </c>
      <c r="U25" s="322">
        <v>8400</v>
      </c>
      <c r="V25" s="322">
        <v>10300</v>
      </c>
      <c r="W25" s="359">
        <v>0</v>
      </c>
      <c r="X25" s="359">
        <v>0</v>
      </c>
      <c r="Y25" s="322">
        <v>5500</v>
      </c>
      <c r="Z25" s="322">
        <v>4100</v>
      </c>
      <c r="AA25" s="322">
        <v>2600</v>
      </c>
      <c r="AB25" s="322">
        <v>5200</v>
      </c>
      <c r="AC25" s="322">
        <v>5000</v>
      </c>
      <c r="AD25" s="360">
        <v>40100</v>
      </c>
    </row>
    <row r="26" spans="1:30">
      <c r="A26" s="354" t="s">
        <v>50</v>
      </c>
      <c r="B26" s="320" t="s">
        <v>24</v>
      </c>
      <c r="C26" s="316" t="s">
        <v>46</v>
      </c>
      <c r="D26" s="327">
        <v>68000</v>
      </c>
      <c r="E26" s="327">
        <v>3300</v>
      </c>
      <c r="F26" s="327">
        <v>800</v>
      </c>
      <c r="G26" s="327">
        <v>-300</v>
      </c>
      <c r="H26" s="327">
        <v>32600</v>
      </c>
      <c r="I26" s="327">
        <v>5100</v>
      </c>
      <c r="J26" s="327">
        <v>11500</v>
      </c>
      <c r="K26" s="327">
        <v>-800</v>
      </c>
      <c r="L26" s="327">
        <v>1400</v>
      </c>
      <c r="M26" s="327">
        <v>100</v>
      </c>
      <c r="N26" s="327">
        <v>300</v>
      </c>
      <c r="O26" s="327">
        <v>14100</v>
      </c>
      <c r="P26" s="327">
        <v>-100</v>
      </c>
      <c r="Q26" s="327">
        <v>800</v>
      </c>
      <c r="R26" s="327">
        <v>-300</v>
      </c>
      <c r="S26" s="327">
        <v>1100</v>
      </c>
      <c r="T26" s="327">
        <v>1700</v>
      </c>
      <c r="U26" s="327">
        <v>-900</v>
      </c>
      <c r="V26" s="327">
        <v>-200</v>
      </c>
      <c r="W26" s="356">
        <v>3000</v>
      </c>
      <c r="X26" s="356">
        <v>0</v>
      </c>
      <c r="Y26" s="327">
        <v>100</v>
      </c>
      <c r="Z26" s="361">
        <v>-4100</v>
      </c>
      <c r="AA26" s="327">
        <v>800</v>
      </c>
      <c r="AB26" s="327">
        <v>-200</v>
      </c>
      <c r="AC26" s="327">
        <v>-5000</v>
      </c>
      <c r="AD26" s="328">
        <v>3200</v>
      </c>
    </row>
    <row r="27" spans="1:30">
      <c r="A27" s="351"/>
      <c r="B27" s="337"/>
      <c r="C27" s="316" t="s">
        <v>0</v>
      </c>
      <c r="D27" s="330">
        <v>106.13386252931625</v>
      </c>
      <c r="E27" s="330">
        <v>111.03678929765886</v>
      </c>
      <c r="F27" s="330">
        <v>105.29801324503312</v>
      </c>
      <c r="G27" s="330">
        <v>96.808510638297875</v>
      </c>
      <c r="H27" s="330">
        <v>107.887732881684</v>
      </c>
      <c r="I27" s="330">
        <v>105.82191780821917</v>
      </c>
      <c r="J27" s="330">
        <v>105.49188156638014</v>
      </c>
      <c r="K27" s="330">
        <v>96.862745098039213</v>
      </c>
      <c r="L27" s="330">
        <v>118.91891891891892</v>
      </c>
      <c r="M27" s="330">
        <v>102.4390243902439</v>
      </c>
      <c r="N27" s="330">
        <v>104.34782608695652</v>
      </c>
      <c r="O27" s="330">
        <v>109.4314381270903</v>
      </c>
      <c r="P27" s="330">
        <v>98.529411764705884</v>
      </c>
      <c r="Q27" s="330">
        <v>105.75539568345324</v>
      </c>
      <c r="R27" s="330">
        <v>95.081967213114751</v>
      </c>
      <c r="S27" s="330">
        <v>115.27777777777777</v>
      </c>
      <c r="T27" s="330">
        <v>104.81586402266289</v>
      </c>
      <c r="U27" s="330">
        <v>89.285714285714292</v>
      </c>
      <c r="V27" s="330">
        <v>98.05825242718447</v>
      </c>
      <c r="W27" s="330" t="s">
        <v>72</v>
      </c>
      <c r="X27" s="330" t="s">
        <v>57</v>
      </c>
      <c r="Y27" s="330">
        <v>101.81818181818181</v>
      </c>
      <c r="Z27" s="330" t="s">
        <v>73</v>
      </c>
      <c r="AA27" s="330">
        <v>130.76923076923077</v>
      </c>
      <c r="AB27" s="330">
        <v>96.15384615384616</v>
      </c>
      <c r="AC27" s="330">
        <v>0</v>
      </c>
      <c r="AD27" s="331">
        <v>107.98004987531171</v>
      </c>
    </row>
    <row r="28" spans="1:30">
      <c r="A28" s="338"/>
      <c r="B28" s="339"/>
      <c r="C28" s="316" t="s">
        <v>52</v>
      </c>
      <c r="D28" s="330">
        <v>100</v>
      </c>
      <c r="E28" s="330">
        <v>2.8010586678429643</v>
      </c>
      <c r="F28" s="330">
        <v>1.2792236435818263</v>
      </c>
      <c r="G28" s="330">
        <v>0.72783414203793562</v>
      </c>
      <c r="H28" s="330">
        <v>38.486987207763562</v>
      </c>
      <c r="I28" s="330">
        <v>8.1605646228495807</v>
      </c>
      <c r="J28" s="330">
        <v>19.320688134097928</v>
      </c>
      <c r="K28" s="330">
        <v>1.9629466254962504</v>
      </c>
      <c r="L28" s="330">
        <v>0.72783414203793562</v>
      </c>
      <c r="M28" s="330">
        <v>0.33083370092633435</v>
      </c>
      <c r="N28" s="330">
        <v>0.5955006616674019</v>
      </c>
      <c r="O28" s="330">
        <v>13.520070577856197</v>
      </c>
      <c r="P28" s="330">
        <v>0.57344508160564622</v>
      </c>
      <c r="Q28" s="330">
        <v>1.2130569033965592</v>
      </c>
      <c r="R28" s="330">
        <v>0.50727834142037942</v>
      </c>
      <c r="S28" s="330">
        <v>0.70577856197617994</v>
      </c>
      <c r="T28" s="330">
        <v>3.1760035288928097</v>
      </c>
      <c r="U28" s="330">
        <v>0.57344508160564622</v>
      </c>
      <c r="V28" s="330">
        <v>0.68372298191442427</v>
      </c>
      <c r="W28" s="330">
        <v>0.33083370092633435</v>
      </c>
      <c r="X28" s="330">
        <v>0</v>
      </c>
      <c r="Y28" s="330">
        <v>0.46316718129686812</v>
      </c>
      <c r="Z28" s="330">
        <v>0</v>
      </c>
      <c r="AA28" s="330">
        <v>0.1985002205558006</v>
      </c>
      <c r="AB28" s="330">
        <v>0.37494486104984565</v>
      </c>
      <c r="AC28" s="330">
        <v>0</v>
      </c>
      <c r="AD28" s="331">
        <v>3.2862814292015883</v>
      </c>
    </row>
    <row r="29" spans="1:30">
      <c r="A29" s="362" t="s">
        <v>53</v>
      </c>
      <c r="B29" s="341"/>
      <c r="C29" s="342" t="s">
        <v>54</v>
      </c>
      <c r="D29" s="343">
        <v>100</v>
      </c>
      <c r="E29" s="343">
        <v>2.8216896141424441</v>
      </c>
      <c r="F29" s="343">
        <v>1.3513513513513513</v>
      </c>
      <c r="G29" s="343">
        <v>0.7734149243583206</v>
      </c>
      <c r="H29" s="343">
        <v>37.897331293557706</v>
      </c>
      <c r="I29" s="343">
        <v>7.8786333503314641</v>
      </c>
      <c r="J29" s="343">
        <v>18.774434812170661</v>
      </c>
      <c r="K29" s="343">
        <v>2.099269080401156</v>
      </c>
      <c r="L29" s="343">
        <v>0.74791772904980447</v>
      </c>
      <c r="M29" s="343">
        <v>0.35696073431922487</v>
      </c>
      <c r="N29" s="343">
        <v>0.61193268740438556</v>
      </c>
      <c r="O29" s="343">
        <v>13.904470508244094</v>
      </c>
      <c r="P29" s="343">
        <v>0.56943736189019212</v>
      </c>
      <c r="Q29" s="343">
        <v>1.249362570117287</v>
      </c>
      <c r="R29" s="343">
        <v>0.49294577596464384</v>
      </c>
      <c r="S29" s="343">
        <v>0.70542240353561103</v>
      </c>
      <c r="T29" s="343">
        <v>3.1446540880503147</v>
      </c>
      <c r="U29" s="343">
        <v>0.63742988271290157</v>
      </c>
      <c r="V29" s="343">
        <v>0.85840557538670748</v>
      </c>
      <c r="W29" s="343">
        <v>0.25497195308516063</v>
      </c>
      <c r="X29" s="343">
        <v>0</v>
      </c>
      <c r="Y29" s="343">
        <v>0.47594764575896653</v>
      </c>
      <c r="Z29" s="343">
        <v>0</v>
      </c>
      <c r="AA29" s="343">
        <v>0.28896821349651536</v>
      </c>
      <c r="AB29" s="343">
        <v>0.42495325514193438</v>
      </c>
      <c r="AC29" s="343">
        <v>0</v>
      </c>
      <c r="AD29" s="344">
        <v>3.680095189529152</v>
      </c>
    </row>
    <row r="30" spans="1:30">
      <c r="A30" s="300"/>
      <c r="B30" s="300"/>
      <c r="C30" s="300"/>
      <c r="D30" s="300"/>
      <c r="E30" s="300"/>
      <c r="F30" s="300"/>
      <c r="G30" s="300"/>
      <c r="H30" s="300"/>
      <c r="I30" s="300"/>
      <c r="J30" s="300"/>
      <c r="K30" s="300"/>
      <c r="L30" s="300"/>
      <c r="M30" s="300"/>
      <c r="N30" s="300"/>
      <c r="O30" s="300"/>
      <c r="P30" s="300"/>
      <c r="Q30" s="300"/>
      <c r="R30" s="300"/>
      <c r="S30" s="300"/>
      <c r="T30" s="300"/>
      <c r="U30" s="300"/>
      <c r="V30" s="300"/>
      <c r="W30" s="300"/>
      <c r="X30" s="300"/>
      <c r="Y30" s="300"/>
      <c r="Z30" s="300"/>
      <c r="AA30" s="300"/>
      <c r="AB30" s="300"/>
      <c r="AC30" s="300"/>
      <c r="AD30" s="300"/>
    </row>
  </sheetData>
  <mergeCells count="1">
    <mergeCell ref="A1:D1"/>
  </mergeCells>
  <phoneticPr fontId="4"/>
  <hyperlinks>
    <hyperlink ref="A1" location="'R3'!A1" display="令和３年度"/>
    <hyperlink ref="A1:D1" location="平成12年!A1" display="平成12年!A1"/>
  </hyperlinks>
  <pageMargins left="0.70866141732283472" right="0.70866141732283472" top="0.74803149606299213" bottom="0.74803149606299213" header="0.31496062992125984" footer="0.31496062992125984"/>
  <pageSetup paperSize="9" scale="4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5"/>
  <sheetViews>
    <sheetView workbookViewId="0">
      <selection sqref="A1:D1"/>
    </sheetView>
  </sheetViews>
  <sheetFormatPr defaultRowHeight="14.25"/>
  <cols>
    <col min="1" max="16384" width="9" style="9"/>
  </cols>
  <sheetData>
    <row r="1" spans="1:30" s="370" customFormat="1" ht="17.25" customHeight="1">
      <c r="A1" s="396" t="str">
        <f>平成12年!A1</f>
        <v>平成12年</v>
      </c>
      <c r="B1" s="396"/>
      <c r="C1" s="396"/>
      <c r="D1" s="396"/>
      <c r="E1" s="371" t="str">
        <f ca="1">RIGHT(CELL("filename",$A$1),LEN(CELL("filename",$A$1))-FIND("]",CELL("filename",$A$1)))</f>
        <v>４月</v>
      </c>
      <c r="F1" s="368" t="s">
        <v>162</v>
      </c>
      <c r="G1" s="369"/>
      <c r="H1" s="369"/>
      <c r="I1" s="369"/>
      <c r="L1" s="369"/>
      <c r="M1" s="369"/>
      <c r="N1" s="369"/>
      <c r="O1" s="369"/>
      <c r="P1" s="369"/>
      <c r="Q1" s="369"/>
    </row>
    <row r="2" spans="1:30">
      <c r="A2" s="46"/>
      <c r="B2" s="286"/>
      <c r="C2" s="286"/>
      <c r="D2" s="286"/>
      <c r="E2" s="286"/>
      <c r="F2" s="286"/>
      <c r="G2" s="286"/>
      <c r="H2" s="286"/>
      <c r="I2" s="286"/>
      <c r="J2" s="286"/>
      <c r="K2" s="286"/>
      <c r="L2" s="286"/>
      <c r="M2" s="286"/>
      <c r="N2" s="286"/>
      <c r="O2" s="286"/>
      <c r="P2" s="286"/>
      <c r="Q2" s="286"/>
      <c r="R2" s="286"/>
      <c r="S2" s="286"/>
      <c r="T2" s="286"/>
      <c r="U2" s="286"/>
      <c r="V2" s="286"/>
      <c r="W2" s="286"/>
      <c r="X2" s="286"/>
      <c r="Y2" s="286"/>
      <c r="Z2" s="286"/>
      <c r="AA2" s="286"/>
      <c r="AB2" s="286"/>
      <c r="AC2" s="286"/>
      <c r="AD2" s="286"/>
    </row>
    <row r="3" spans="1:30" ht="17.25">
      <c r="A3" s="287" t="s">
        <v>25</v>
      </c>
      <c r="B3" s="288"/>
      <c r="C3" s="288"/>
      <c r="D3" s="288"/>
      <c r="E3" s="288"/>
      <c r="F3" s="288"/>
      <c r="G3" s="289"/>
      <c r="H3" s="290" t="s">
        <v>26</v>
      </c>
      <c r="I3" s="286"/>
      <c r="J3" s="287" t="s">
        <v>27</v>
      </c>
      <c r="K3" s="288"/>
      <c r="L3" s="291"/>
      <c r="M3" s="288"/>
      <c r="N3" s="288"/>
      <c r="O3" s="288"/>
      <c r="P3" s="288"/>
      <c r="Q3" s="288"/>
      <c r="R3" s="288"/>
      <c r="S3" s="291"/>
      <c r="T3" s="290" t="s">
        <v>28</v>
      </c>
      <c r="U3" s="286"/>
      <c r="V3" s="286"/>
      <c r="W3" s="286"/>
      <c r="X3" s="286"/>
      <c r="Y3" s="286"/>
      <c r="Z3" s="286"/>
      <c r="AA3" s="286"/>
      <c r="AB3" s="286"/>
      <c r="AC3" s="286"/>
      <c r="AD3" s="286"/>
    </row>
    <row r="4" spans="1:30">
      <c r="A4" s="292"/>
      <c r="B4" s="293"/>
      <c r="C4" s="294" t="s">
        <v>29</v>
      </c>
      <c r="D4" s="295" t="s">
        <v>30</v>
      </c>
      <c r="E4" s="296" t="s">
        <v>31</v>
      </c>
      <c r="F4" s="297"/>
      <c r="G4" s="298"/>
      <c r="H4" s="299"/>
      <c r="I4" s="300"/>
      <c r="J4" s="292"/>
      <c r="K4" s="294" t="s">
        <v>29</v>
      </c>
      <c r="L4" s="296" t="s">
        <v>32</v>
      </c>
      <c r="M4" s="297"/>
      <c r="N4" s="298"/>
      <c r="O4" s="296" t="s">
        <v>33</v>
      </c>
      <c r="P4" s="297"/>
      <c r="Q4" s="298"/>
      <c r="R4" s="296" t="s">
        <v>34</v>
      </c>
      <c r="S4" s="297"/>
      <c r="T4" s="301"/>
      <c r="U4" s="300"/>
      <c r="V4" s="286"/>
      <c r="W4" s="286"/>
      <c r="X4" s="286"/>
      <c r="Y4" s="286"/>
      <c r="Z4" s="286"/>
      <c r="AA4" s="286"/>
      <c r="AB4" s="286"/>
      <c r="AC4" s="286"/>
      <c r="AD4" s="286"/>
    </row>
    <row r="5" spans="1:30">
      <c r="A5" s="302" t="s">
        <v>35</v>
      </c>
      <c r="B5" s="303"/>
      <c r="C5" s="304"/>
      <c r="D5" s="305" t="s">
        <v>36</v>
      </c>
      <c r="E5" s="306" t="s">
        <v>37</v>
      </c>
      <c r="F5" s="306" t="s">
        <v>38</v>
      </c>
      <c r="G5" s="306" t="s">
        <v>39</v>
      </c>
      <c r="H5" s="307" t="s">
        <v>40</v>
      </c>
      <c r="I5" s="300"/>
      <c r="J5" s="308" t="s">
        <v>41</v>
      </c>
      <c r="K5" s="304"/>
      <c r="L5" s="306" t="s">
        <v>37</v>
      </c>
      <c r="M5" s="306" t="s">
        <v>38</v>
      </c>
      <c r="N5" s="306" t="s">
        <v>39</v>
      </c>
      <c r="O5" s="306" t="s">
        <v>37</v>
      </c>
      <c r="P5" s="306" t="s">
        <v>38</v>
      </c>
      <c r="Q5" s="306" t="s">
        <v>39</v>
      </c>
      <c r="R5" s="306" t="s">
        <v>37</v>
      </c>
      <c r="S5" s="306" t="s">
        <v>38</v>
      </c>
      <c r="T5" s="309" t="s">
        <v>39</v>
      </c>
      <c r="U5" s="300"/>
      <c r="V5" s="286"/>
      <c r="W5" s="286"/>
      <c r="X5" s="286"/>
      <c r="Y5" s="286"/>
      <c r="Z5" s="286"/>
      <c r="AA5" s="286"/>
      <c r="AB5" s="286"/>
      <c r="AC5" s="286"/>
      <c r="AD5" s="286"/>
    </row>
    <row r="6" spans="1:30">
      <c r="A6" s="310"/>
      <c r="B6" s="311"/>
      <c r="C6" s="312" t="s">
        <v>74</v>
      </c>
      <c r="D6" s="313">
        <v>385700</v>
      </c>
      <c r="E6" s="313">
        <v>347800</v>
      </c>
      <c r="F6" s="313">
        <v>330800</v>
      </c>
      <c r="G6" s="313">
        <v>17000</v>
      </c>
      <c r="H6" s="314">
        <v>37900</v>
      </c>
      <c r="I6" s="300"/>
      <c r="J6" s="315"/>
      <c r="K6" s="316" t="s">
        <v>74</v>
      </c>
      <c r="L6" s="317">
        <v>347800</v>
      </c>
      <c r="M6" s="317">
        <v>330800</v>
      </c>
      <c r="N6" s="317">
        <v>17000</v>
      </c>
      <c r="O6" s="317">
        <v>337200</v>
      </c>
      <c r="P6" s="317">
        <v>328000</v>
      </c>
      <c r="Q6" s="317">
        <v>9200</v>
      </c>
      <c r="R6" s="317">
        <v>10600</v>
      </c>
      <c r="S6" s="317">
        <v>2800</v>
      </c>
      <c r="T6" s="318">
        <v>7800</v>
      </c>
      <c r="U6" s="300"/>
      <c r="V6" s="286"/>
      <c r="W6" s="286"/>
      <c r="X6" s="286"/>
      <c r="Y6" s="286"/>
      <c r="Z6" s="286"/>
      <c r="AA6" s="286"/>
      <c r="AB6" s="286"/>
      <c r="AC6" s="286"/>
      <c r="AD6" s="286"/>
    </row>
    <row r="7" spans="1:30">
      <c r="A7" s="319" t="s">
        <v>42</v>
      </c>
      <c r="B7" s="320" t="s">
        <v>43</v>
      </c>
      <c r="C7" s="312" t="s">
        <v>75</v>
      </c>
      <c r="D7" s="313">
        <v>386700</v>
      </c>
      <c r="E7" s="313">
        <v>348300</v>
      </c>
      <c r="F7" s="313">
        <v>329300</v>
      </c>
      <c r="G7" s="313">
        <v>19000</v>
      </c>
      <c r="H7" s="321">
        <v>38400</v>
      </c>
      <c r="I7" s="300"/>
      <c r="J7" s="319" t="s">
        <v>44</v>
      </c>
      <c r="K7" s="316" t="s">
        <v>75</v>
      </c>
      <c r="L7" s="317">
        <v>348300</v>
      </c>
      <c r="M7" s="317">
        <v>329300</v>
      </c>
      <c r="N7" s="317">
        <v>19000</v>
      </c>
      <c r="O7" s="317">
        <v>336300</v>
      </c>
      <c r="P7" s="322">
        <v>325700</v>
      </c>
      <c r="Q7" s="322">
        <v>10600</v>
      </c>
      <c r="R7" s="317">
        <v>12000</v>
      </c>
      <c r="S7" s="322">
        <v>3600</v>
      </c>
      <c r="T7" s="323">
        <v>8400</v>
      </c>
      <c r="U7" s="300"/>
      <c r="V7" s="286"/>
      <c r="W7" s="286"/>
      <c r="X7" s="286"/>
      <c r="Y7" s="286"/>
      <c r="Z7" s="286"/>
      <c r="AA7" s="286"/>
      <c r="AB7" s="286"/>
      <c r="AC7" s="286"/>
      <c r="AD7" s="286"/>
    </row>
    <row r="8" spans="1:30">
      <c r="A8" s="324"/>
      <c r="B8" s="320" t="s">
        <v>45</v>
      </c>
      <c r="C8" s="316" t="s">
        <v>46</v>
      </c>
      <c r="D8" s="325">
        <v>-1000</v>
      </c>
      <c r="E8" s="325">
        <v>-500</v>
      </c>
      <c r="F8" s="325">
        <v>1500</v>
      </c>
      <c r="G8" s="325">
        <v>-2000</v>
      </c>
      <c r="H8" s="326">
        <v>-500</v>
      </c>
      <c r="I8" s="300"/>
      <c r="J8" s="319" t="s">
        <v>47</v>
      </c>
      <c r="K8" s="316" t="s">
        <v>46</v>
      </c>
      <c r="L8" s="327">
        <v>-500</v>
      </c>
      <c r="M8" s="327">
        <v>1500</v>
      </c>
      <c r="N8" s="327">
        <v>-2000</v>
      </c>
      <c r="O8" s="327">
        <v>900</v>
      </c>
      <c r="P8" s="327">
        <v>2300</v>
      </c>
      <c r="Q8" s="327">
        <v>-1400</v>
      </c>
      <c r="R8" s="327">
        <v>-1400</v>
      </c>
      <c r="S8" s="327">
        <v>-800</v>
      </c>
      <c r="T8" s="328">
        <v>-600</v>
      </c>
      <c r="U8" s="300"/>
      <c r="V8" s="286"/>
      <c r="W8" s="286"/>
      <c r="X8" s="286"/>
      <c r="Y8" s="286"/>
      <c r="Z8" s="286"/>
      <c r="AA8" s="286"/>
      <c r="AB8" s="286"/>
      <c r="AC8" s="286"/>
      <c r="AD8" s="286"/>
    </row>
    <row r="9" spans="1:30">
      <c r="A9" s="324"/>
      <c r="B9" s="329"/>
      <c r="C9" s="316" t="s">
        <v>0</v>
      </c>
      <c r="D9" s="330">
        <v>99.741401603310067</v>
      </c>
      <c r="E9" s="330">
        <v>99.856445592879709</v>
      </c>
      <c r="F9" s="330">
        <v>100.45551169146674</v>
      </c>
      <c r="G9" s="330">
        <v>89.473684210526315</v>
      </c>
      <c r="H9" s="331">
        <v>98.697916666666657</v>
      </c>
      <c r="I9" s="300"/>
      <c r="J9" s="324"/>
      <c r="K9" s="316" t="s">
        <v>0</v>
      </c>
      <c r="L9" s="332">
        <v>99.856445592879709</v>
      </c>
      <c r="M9" s="332">
        <v>100.45551169146674</v>
      </c>
      <c r="N9" s="332">
        <v>89.473684210526315</v>
      </c>
      <c r="O9" s="332">
        <v>100.26761819803747</v>
      </c>
      <c r="P9" s="332">
        <v>100.70617132330366</v>
      </c>
      <c r="Q9" s="332">
        <v>86.79245283018868</v>
      </c>
      <c r="R9" s="332">
        <v>88.333333333333329</v>
      </c>
      <c r="S9" s="332">
        <v>77.777777777777786</v>
      </c>
      <c r="T9" s="333">
        <v>92.857142857142861</v>
      </c>
      <c r="U9" s="300"/>
      <c r="V9" s="286"/>
      <c r="W9" s="286"/>
      <c r="X9" s="286"/>
      <c r="Y9" s="286"/>
      <c r="Z9" s="286"/>
      <c r="AA9" s="286"/>
      <c r="AB9" s="286"/>
      <c r="AC9" s="286"/>
      <c r="AD9" s="286"/>
    </row>
    <row r="10" spans="1:30">
      <c r="A10" s="324"/>
      <c r="B10" s="334"/>
      <c r="C10" s="316" t="s">
        <v>74</v>
      </c>
      <c r="D10" s="313">
        <v>1695000</v>
      </c>
      <c r="E10" s="313">
        <v>1524400</v>
      </c>
      <c r="F10" s="313">
        <v>1464100</v>
      </c>
      <c r="G10" s="313">
        <v>60300</v>
      </c>
      <c r="H10" s="314">
        <v>170600</v>
      </c>
      <c r="I10" s="335"/>
      <c r="J10" s="324"/>
      <c r="K10" s="316" t="s">
        <v>74</v>
      </c>
      <c r="L10" s="317">
        <v>1524400</v>
      </c>
      <c r="M10" s="317">
        <v>1464100</v>
      </c>
      <c r="N10" s="317">
        <v>60300</v>
      </c>
      <c r="O10" s="317">
        <v>1481700</v>
      </c>
      <c r="P10" s="317">
        <v>1450900</v>
      </c>
      <c r="Q10" s="317">
        <v>30800</v>
      </c>
      <c r="R10" s="317">
        <v>42700</v>
      </c>
      <c r="S10" s="317">
        <v>13200</v>
      </c>
      <c r="T10" s="318">
        <v>29500</v>
      </c>
      <c r="U10" s="300"/>
      <c r="V10" s="286"/>
      <c r="W10" s="286"/>
      <c r="X10" s="286"/>
      <c r="Y10" s="286"/>
      <c r="Z10" s="286"/>
      <c r="AA10" s="286"/>
      <c r="AB10" s="286"/>
      <c r="AC10" s="286"/>
      <c r="AD10" s="286"/>
    </row>
    <row r="11" spans="1:30">
      <c r="A11" s="324"/>
      <c r="B11" s="320" t="s">
        <v>48</v>
      </c>
      <c r="C11" s="316" t="s">
        <v>75</v>
      </c>
      <c r="D11" s="313">
        <v>1620400</v>
      </c>
      <c r="E11" s="313">
        <v>1456900</v>
      </c>
      <c r="F11" s="313">
        <v>1397800</v>
      </c>
      <c r="G11" s="313">
        <v>59100</v>
      </c>
      <c r="H11" s="314">
        <v>163500</v>
      </c>
      <c r="I11" s="300"/>
      <c r="J11" s="319" t="s">
        <v>49</v>
      </c>
      <c r="K11" s="316" t="s">
        <v>75</v>
      </c>
      <c r="L11" s="317">
        <v>1456900</v>
      </c>
      <c r="M11" s="317">
        <v>1397800</v>
      </c>
      <c r="N11" s="317">
        <v>59100</v>
      </c>
      <c r="O11" s="317">
        <v>1414100</v>
      </c>
      <c r="P11" s="317">
        <v>1383300</v>
      </c>
      <c r="Q11" s="317">
        <v>30800</v>
      </c>
      <c r="R11" s="317">
        <v>42800</v>
      </c>
      <c r="S11" s="317">
        <v>14500</v>
      </c>
      <c r="T11" s="318">
        <v>28300</v>
      </c>
      <c r="U11" s="300"/>
      <c r="V11" s="286"/>
      <c r="W11" s="286"/>
      <c r="X11" s="286"/>
      <c r="Y11" s="286"/>
      <c r="Z11" s="286"/>
      <c r="AA11" s="286"/>
      <c r="AB11" s="286"/>
      <c r="AC11" s="286"/>
      <c r="AD11" s="286"/>
    </row>
    <row r="12" spans="1:30">
      <c r="A12" s="319" t="s">
        <v>50</v>
      </c>
      <c r="B12" s="320" t="s">
        <v>24</v>
      </c>
      <c r="C12" s="316" t="s">
        <v>46</v>
      </c>
      <c r="D12" s="325">
        <v>74600</v>
      </c>
      <c r="E12" s="325">
        <v>67500</v>
      </c>
      <c r="F12" s="325">
        <v>66300</v>
      </c>
      <c r="G12" s="325">
        <v>1200</v>
      </c>
      <c r="H12" s="326">
        <v>7100</v>
      </c>
      <c r="I12" s="300"/>
      <c r="J12" s="319" t="s">
        <v>51</v>
      </c>
      <c r="K12" s="316" t="s">
        <v>46</v>
      </c>
      <c r="L12" s="327">
        <v>67500</v>
      </c>
      <c r="M12" s="327">
        <v>66300</v>
      </c>
      <c r="N12" s="327">
        <v>1200</v>
      </c>
      <c r="O12" s="327">
        <v>67600</v>
      </c>
      <c r="P12" s="327">
        <v>67600</v>
      </c>
      <c r="Q12" s="327">
        <v>0</v>
      </c>
      <c r="R12" s="327">
        <v>-100</v>
      </c>
      <c r="S12" s="327">
        <v>-1300</v>
      </c>
      <c r="T12" s="328">
        <v>1200</v>
      </c>
      <c r="U12" s="300"/>
      <c r="V12" s="286"/>
      <c r="W12" s="286"/>
      <c r="X12" s="286"/>
      <c r="Y12" s="286"/>
      <c r="Z12" s="286"/>
      <c r="AA12" s="286"/>
      <c r="AB12" s="286"/>
      <c r="AC12" s="286"/>
      <c r="AD12" s="286"/>
    </row>
    <row r="13" spans="1:30">
      <c r="A13" s="336"/>
      <c r="B13" s="337"/>
      <c r="C13" s="316" t="s">
        <v>0</v>
      </c>
      <c r="D13" s="330">
        <v>104.60380153048629</v>
      </c>
      <c r="E13" s="330">
        <v>104.63312512869791</v>
      </c>
      <c r="F13" s="330">
        <v>104.74316783516954</v>
      </c>
      <c r="G13" s="330">
        <v>102.03045685279189</v>
      </c>
      <c r="H13" s="331">
        <v>104.34250764525994</v>
      </c>
      <c r="I13" s="300"/>
      <c r="J13" s="336"/>
      <c r="K13" s="316" t="s">
        <v>0</v>
      </c>
      <c r="L13" s="330">
        <v>104.63312512869791</v>
      </c>
      <c r="M13" s="330">
        <v>104.74316783516954</v>
      </c>
      <c r="N13" s="330">
        <v>102.03045685279189</v>
      </c>
      <c r="O13" s="330">
        <v>104.78042571246729</v>
      </c>
      <c r="P13" s="330">
        <v>104.88686474372876</v>
      </c>
      <c r="Q13" s="330">
        <v>100</v>
      </c>
      <c r="R13" s="330">
        <v>99.766355140186917</v>
      </c>
      <c r="S13" s="330">
        <v>91.034482758620697</v>
      </c>
      <c r="T13" s="331">
        <v>104.24028268551237</v>
      </c>
      <c r="U13" s="300"/>
      <c r="V13" s="286"/>
      <c r="W13" s="286"/>
      <c r="X13" s="286"/>
      <c r="Y13" s="286"/>
      <c r="Z13" s="286"/>
      <c r="AA13" s="286"/>
      <c r="AB13" s="286"/>
      <c r="AC13" s="286"/>
      <c r="AD13" s="286"/>
    </row>
    <row r="14" spans="1:30">
      <c r="A14" s="338"/>
      <c r="B14" s="339"/>
      <c r="C14" s="316" t="s">
        <v>52</v>
      </c>
      <c r="D14" s="330">
        <v>100</v>
      </c>
      <c r="E14" s="330">
        <v>90.173710137412499</v>
      </c>
      <c r="F14" s="330">
        <v>85.766139486647646</v>
      </c>
      <c r="G14" s="330">
        <v>4.4075706507648427</v>
      </c>
      <c r="H14" s="331">
        <v>9.8262898625875028</v>
      </c>
      <c r="I14" s="300"/>
      <c r="J14" s="310"/>
      <c r="K14" s="316" t="s">
        <v>52</v>
      </c>
      <c r="L14" s="330">
        <v>100</v>
      </c>
      <c r="M14" s="330">
        <v>95.112133410005754</v>
      </c>
      <c r="N14" s="330">
        <v>4.8878665899942497</v>
      </c>
      <c r="O14" s="330">
        <v>96.952271420356524</v>
      </c>
      <c r="P14" s="330">
        <v>94.307073030477284</v>
      </c>
      <c r="Q14" s="330">
        <v>2.6451983898792411</v>
      </c>
      <c r="R14" s="330">
        <v>3.0477285796434734</v>
      </c>
      <c r="S14" s="330">
        <v>0.80506037952846476</v>
      </c>
      <c r="T14" s="331">
        <v>2.2426682001150087</v>
      </c>
      <c r="U14" s="300"/>
      <c r="V14" s="286"/>
      <c r="W14" s="286"/>
      <c r="X14" s="286"/>
      <c r="Y14" s="286"/>
      <c r="Z14" s="286"/>
      <c r="AA14" s="286"/>
      <c r="AB14" s="286"/>
      <c r="AC14" s="286"/>
      <c r="AD14" s="286"/>
    </row>
    <row r="15" spans="1:30">
      <c r="A15" s="340" t="s">
        <v>53</v>
      </c>
      <c r="B15" s="341"/>
      <c r="C15" s="342" t="s">
        <v>54</v>
      </c>
      <c r="D15" s="343">
        <v>100</v>
      </c>
      <c r="E15" s="343">
        <v>89.935103244837762</v>
      </c>
      <c r="F15" s="343">
        <v>86.377581120943958</v>
      </c>
      <c r="G15" s="343">
        <v>3.5575221238938055</v>
      </c>
      <c r="H15" s="344">
        <v>10.064896755162241</v>
      </c>
      <c r="I15" s="300"/>
      <c r="J15" s="345" t="s">
        <v>53</v>
      </c>
      <c r="K15" s="342" t="s">
        <v>54</v>
      </c>
      <c r="L15" s="343">
        <v>100</v>
      </c>
      <c r="M15" s="343">
        <v>96.044345316189975</v>
      </c>
      <c r="N15" s="343">
        <v>3.9556546838100233</v>
      </c>
      <c r="O15" s="343">
        <v>97.198897927053267</v>
      </c>
      <c r="P15" s="343">
        <v>95.178430858042503</v>
      </c>
      <c r="Q15" s="343">
        <v>2.0204670690107585</v>
      </c>
      <c r="R15" s="343">
        <v>2.8011020729467333</v>
      </c>
      <c r="S15" s="343">
        <v>0.86591445814746781</v>
      </c>
      <c r="T15" s="344">
        <v>1.9351876147992653</v>
      </c>
      <c r="U15" s="300"/>
      <c r="V15" s="286"/>
      <c r="W15" s="286"/>
      <c r="X15" s="286"/>
      <c r="Y15" s="286"/>
      <c r="Z15" s="286"/>
      <c r="AA15" s="286"/>
      <c r="AB15" s="286"/>
      <c r="AC15" s="286"/>
      <c r="AD15" s="286"/>
    </row>
    <row r="16" spans="1:30">
      <c r="A16" s="300"/>
      <c r="B16" s="300"/>
      <c r="C16" s="300"/>
      <c r="D16" s="300"/>
      <c r="E16" s="300"/>
      <c r="F16" s="300"/>
      <c r="G16" s="300"/>
      <c r="H16" s="300"/>
      <c r="I16" s="346"/>
      <c r="J16" s="300"/>
      <c r="K16" s="300"/>
      <c r="L16" s="300"/>
      <c r="M16" s="300"/>
      <c r="N16" s="300"/>
      <c r="O16" s="300"/>
      <c r="P16" s="300"/>
      <c r="Q16" s="300"/>
      <c r="R16" s="300"/>
      <c r="S16" s="300"/>
      <c r="T16" s="300"/>
      <c r="U16" s="346"/>
      <c r="V16" s="346"/>
      <c r="W16" s="346"/>
      <c r="X16" s="346"/>
      <c r="Y16" s="346"/>
      <c r="Z16" s="346"/>
      <c r="AA16" s="346"/>
      <c r="AB16" s="346"/>
      <c r="AC16" s="346"/>
      <c r="AD16" s="346"/>
    </row>
    <row r="17" spans="1:30" ht="17.25">
      <c r="A17" s="287" t="s">
        <v>55</v>
      </c>
      <c r="B17" s="288"/>
      <c r="C17" s="288"/>
      <c r="D17" s="291"/>
      <c r="E17" s="288"/>
      <c r="F17" s="288"/>
      <c r="G17" s="288"/>
      <c r="H17" s="288"/>
      <c r="I17" s="288"/>
      <c r="J17" s="288"/>
      <c r="K17" s="288"/>
      <c r="L17" s="288"/>
      <c r="M17" s="288"/>
      <c r="N17" s="288"/>
      <c r="O17" s="288"/>
      <c r="P17" s="288"/>
      <c r="Q17" s="288"/>
      <c r="R17" s="288"/>
      <c r="S17" s="288"/>
      <c r="T17" s="291"/>
      <c r="U17" s="288"/>
      <c r="V17" s="288"/>
      <c r="W17" s="288"/>
      <c r="X17" s="288"/>
      <c r="Y17" s="288"/>
      <c r="Z17" s="288"/>
      <c r="AA17" s="288"/>
      <c r="AB17" s="288"/>
      <c r="AC17" s="288"/>
      <c r="AD17" s="290" t="s">
        <v>28</v>
      </c>
    </row>
    <row r="18" spans="1:30">
      <c r="A18" s="292"/>
      <c r="B18" s="293"/>
      <c r="C18" s="294" t="s">
        <v>29</v>
      </c>
      <c r="D18" s="347"/>
      <c r="E18" s="347"/>
      <c r="F18" s="347"/>
      <c r="G18" s="347"/>
      <c r="H18" s="347"/>
      <c r="I18" s="347"/>
      <c r="J18" s="347"/>
      <c r="K18" s="347"/>
      <c r="L18" s="347"/>
      <c r="M18" s="347"/>
      <c r="N18" s="347"/>
      <c r="O18" s="347"/>
      <c r="P18" s="347"/>
      <c r="Q18" s="347"/>
      <c r="R18" s="347"/>
      <c r="S18" s="347"/>
      <c r="T18" s="347"/>
      <c r="U18" s="347"/>
      <c r="V18" s="347"/>
      <c r="W18" s="348"/>
      <c r="X18" s="349" t="s">
        <v>68</v>
      </c>
      <c r="Y18" s="349"/>
      <c r="Z18" s="349"/>
      <c r="AA18" s="349"/>
      <c r="AB18" s="349"/>
      <c r="AC18" s="296" t="s">
        <v>56</v>
      </c>
      <c r="AD18" s="301"/>
    </row>
    <row r="19" spans="1:30">
      <c r="A19" s="302" t="s">
        <v>35</v>
      </c>
      <c r="B19" s="303"/>
      <c r="C19" s="304"/>
      <c r="D19" s="350" t="s">
        <v>37</v>
      </c>
      <c r="E19" s="350" t="s">
        <v>10</v>
      </c>
      <c r="F19" s="350" t="s">
        <v>9</v>
      </c>
      <c r="G19" s="350" t="s">
        <v>15</v>
      </c>
      <c r="H19" s="350" t="s">
        <v>1</v>
      </c>
      <c r="I19" s="350" t="s">
        <v>2</v>
      </c>
      <c r="J19" s="350" t="s">
        <v>3</v>
      </c>
      <c r="K19" s="350" t="s">
        <v>12</v>
      </c>
      <c r="L19" s="350" t="s">
        <v>14</v>
      </c>
      <c r="M19" s="350" t="s">
        <v>13</v>
      </c>
      <c r="N19" s="350" t="s">
        <v>16</v>
      </c>
      <c r="O19" s="350" t="s">
        <v>4</v>
      </c>
      <c r="P19" s="350" t="s">
        <v>5</v>
      </c>
      <c r="Q19" s="350" t="s">
        <v>6</v>
      </c>
      <c r="R19" s="350" t="s">
        <v>11</v>
      </c>
      <c r="S19" s="350" t="s">
        <v>7</v>
      </c>
      <c r="T19" s="350" t="s">
        <v>8</v>
      </c>
      <c r="U19" s="350" t="s">
        <v>17</v>
      </c>
      <c r="V19" s="350" t="s">
        <v>18</v>
      </c>
      <c r="W19" s="350" t="s">
        <v>19</v>
      </c>
      <c r="X19" s="350" t="s">
        <v>69</v>
      </c>
      <c r="Y19" s="350" t="s">
        <v>20</v>
      </c>
      <c r="Z19" s="350" t="s">
        <v>21</v>
      </c>
      <c r="AA19" s="350" t="s">
        <v>22</v>
      </c>
      <c r="AB19" s="350" t="s">
        <v>23</v>
      </c>
      <c r="AC19" s="306" t="s">
        <v>38</v>
      </c>
      <c r="AD19" s="309" t="s">
        <v>39</v>
      </c>
    </row>
    <row r="20" spans="1:30">
      <c r="A20" s="351"/>
      <c r="B20" s="311"/>
      <c r="C20" s="316" t="s">
        <v>74</v>
      </c>
      <c r="D20" s="317">
        <v>347800</v>
      </c>
      <c r="E20" s="317">
        <v>0</v>
      </c>
      <c r="F20" s="317">
        <v>4700</v>
      </c>
      <c r="G20" s="317">
        <v>2800</v>
      </c>
      <c r="H20" s="317">
        <v>138600</v>
      </c>
      <c r="I20" s="317">
        <v>28100</v>
      </c>
      <c r="J20" s="317">
        <v>67500</v>
      </c>
      <c r="K20" s="317">
        <v>7400</v>
      </c>
      <c r="L20" s="317">
        <v>3100</v>
      </c>
      <c r="M20" s="317">
        <v>1300</v>
      </c>
      <c r="N20" s="317">
        <v>2400</v>
      </c>
      <c r="O20" s="317">
        <v>47000</v>
      </c>
      <c r="P20" s="317">
        <v>1800</v>
      </c>
      <c r="Q20" s="317">
        <v>3000</v>
      </c>
      <c r="R20" s="317">
        <v>1700</v>
      </c>
      <c r="S20" s="317">
        <v>2200</v>
      </c>
      <c r="T20" s="317">
        <v>11100</v>
      </c>
      <c r="U20" s="317">
        <v>2800</v>
      </c>
      <c r="V20" s="317">
        <v>3200</v>
      </c>
      <c r="W20" s="352">
        <v>1000</v>
      </c>
      <c r="X20" s="352">
        <v>0</v>
      </c>
      <c r="Y20" s="317">
        <v>0</v>
      </c>
      <c r="Z20" s="317">
        <v>0</v>
      </c>
      <c r="AA20" s="317">
        <v>1100</v>
      </c>
      <c r="AB20" s="317">
        <v>0</v>
      </c>
      <c r="AC20" s="322">
        <v>0</v>
      </c>
      <c r="AD20" s="353">
        <v>17000</v>
      </c>
    </row>
    <row r="21" spans="1:30">
      <c r="A21" s="354" t="s">
        <v>42</v>
      </c>
      <c r="B21" s="320" t="s">
        <v>43</v>
      </c>
      <c r="C21" s="316" t="s">
        <v>75</v>
      </c>
      <c r="D21" s="317">
        <v>348300</v>
      </c>
      <c r="E21" s="317">
        <v>5100</v>
      </c>
      <c r="F21" s="317">
        <v>4400</v>
      </c>
      <c r="G21" s="317">
        <v>2600</v>
      </c>
      <c r="H21" s="317">
        <v>132100</v>
      </c>
      <c r="I21" s="317">
        <v>27300</v>
      </c>
      <c r="J21" s="317">
        <v>72300</v>
      </c>
      <c r="K21" s="317">
        <v>5900</v>
      </c>
      <c r="L21" s="317">
        <v>2900</v>
      </c>
      <c r="M21" s="317">
        <v>1200</v>
      </c>
      <c r="N21" s="317">
        <v>2200</v>
      </c>
      <c r="O21" s="317">
        <v>43800</v>
      </c>
      <c r="P21" s="317">
        <v>2200</v>
      </c>
      <c r="Q21" s="317">
        <v>3600</v>
      </c>
      <c r="R21" s="317">
        <v>1800</v>
      </c>
      <c r="S21" s="317">
        <v>2300</v>
      </c>
      <c r="T21" s="317">
        <v>12000</v>
      </c>
      <c r="U21" s="317">
        <v>3000</v>
      </c>
      <c r="V21" s="317">
        <v>3200</v>
      </c>
      <c r="W21" s="352">
        <v>500</v>
      </c>
      <c r="X21" s="352">
        <v>0</v>
      </c>
      <c r="Y21" s="317">
        <v>0</v>
      </c>
      <c r="Z21" s="317">
        <v>0</v>
      </c>
      <c r="AA21" s="317">
        <v>800</v>
      </c>
      <c r="AB21" s="317">
        <v>0</v>
      </c>
      <c r="AC21" s="322">
        <v>100</v>
      </c>
      <c r="AD21" s="353">
        <v>19000</v>
      </c>
    </row>
    <row r="22" spans="1:30">
      <c r="A22" s="355"/>
      <c r="B22" s="320" t="s">
        <v>45</v>
      </c>
      <c r="C22" s="316" t="s">
        <v>46</v>
      </c>
      <c r="D22" s="327">
        <v>-500</v>
      </c>
      <c r="E22" s="327">
        <v>-5100</v>
      </c>
      <c r="F22" s="327">
        <v>300</v>
      </c>
      <c r="G22" s="327">
        <v>200</v>
      </c>
      <c r="H22" s="327">
        <v>6500</v>
      </c>
      <c r="I22" s="327">
        <v>800</v>
      </c>
      <c r="J22" s="327">
        <v>-4800</v>
      </c>
      <c r="K22" s="327">
        <v>1500</v>
      </c>
      <c r="L22" s="327">
        <v>200</v>
      </c>
      <c r="M22" s="327">
        <v>100</v>
      </c>
      <c r="N22" s="327">
        <v>200</v>
      </c>
      <c r="O22" s="327">
        <v>3200</v>
      </c>
      <c r="P22" s="327">
        <v>-400</v>
      </c>
      <c r="Q22" s="327">
        <v>-600</v>
      </c>
      <c r="R22" s="327">
        <v>-100</v>
      </c>
      <c r="S22" s="327">
        <v>-100</v>
      </c>
      <c r="T22" s="327">
        <v>-900</v>
      </c>
      <c r="U22" s="327">
        <v>-200</v>
      </c>
      <c r="V22" s="327">
        <v>0</v>
      </c>
      <c r="W22" s="356">
        <v>500</v>
      </c>
      <c r="X22" s="356">
        <v>0</v>
      </c>
      <c r="Y22" s="327">
        <v>0</v>
      </c>
      <c r="Z22" s="327">
        <v>0</v>
      </c>
      <c r="AA22" s="327">
        <v>300</v>
      </c>
      <c r="AB22" s="327">
        <v>0</v>
      </c>
      <c r="AC22" s="327">
        <v>-100</v>
      </c>
      <c r="AD22" s="328">
        <v>-2000</v>
      </c>
    </row>
    <row r="23" spans="1:30">
      <c r="A23" s="355"/>
      <c r="B23" s="329"/>
      <c r="C23" s="316" t="s">
        <v>0</v>
      </c>
      <c r="D23" s="332">
        <v>99.856445592879709</v>
      </c>
      <c r="E23" s="357" t="s">
        <v>73</v>
      </c>
      <c r="F23" s="332">
        <v>106.81818181818181</v>
      </c>
      <c r="G23" s="332">
        <v>107.69230769230769</v>
      </c>
      <c r="H23" s="332">
        <v>104.9205147615443</v>
      </c>
      <c r="I23" s="332">
        <v>102.93040293040292</v>
      </c>
      <c r="J23" s="332">
        <v>93.360995850622402</v>
      </c>
      <c r="K23" s="332">
        <v>125.42372881355932</v>
      </c>
      <c r="L23" s="332">
        <v>106.89655172413792</v>
      </c>
      <c r="M23" s="332">
        <v>108.33333333333333</v>
      </c>
      <c r="N23" s="332">
        <v>109.09090909090908</v>
      </c>
      <c r="O23" s="332">
        <v>107.30593607305936</v>
      </c>
      <c r="P23" s="332">
        <v>81.818181818181827</v>
      </c>
      <c r="Q23" s="332">
        <v>83.333333333333343</v>
      </c>
      <c r="R23" s="332">
        <v>94.444444444444443</v>
      </c>
      <c r="S23" s="332">
        <v>95.652173913043484</v>
      </c>
      <c r="T23" s="332">
        <v>92.5</v>
      </c>
      <c r="U23" s="332">
        <v>93.333333333333329</v>
      </c>
      <c r="V23" s="332">
        <v>100</v>
      </c>
      <c r="W23" s="332">
        <v>200</v>
      </c>
      <c r="X23" s="357" t="s">
        <v>57</v>
      </c>
      <c r="Y23" s="357" t="s">
        <v>57</v>
      </c>
      <c r="Z23" s="357" t="s">
        <v>57</v>
      </c>
      <c r="AA23" s="332">
        <v>137.5</v>
      </c>
      <c r="AB23" s="357" t="s">
        <v>57</v>
      </c>
      <c r="AC23" s="358" t="s">
        <v>73</v>
      </c>
      <c r="AD23" s="333">
        <v>89.473684210526315</v>
      </c>
    </row>
    <row r="24" spans="1:30">
      <c r="A24" s="355"/>
      <c r="B24" s="334"/>
      <c r="C24" s="316" t="s">
        <v>74</v>
      </c>
      <c r="D24" s="317">
        <v>1524400</v>
      </c>
      <c r="E24" s="317">
        <v>33200</v>
      </c>
      <c r="F24" s="317">
        <v>20600</v>
      </c>
      <c r="G24" s="317">
        <v>11900</v>
      </c>
      <c r="H24" s="317">
        <v>584500</v>
      </c>
      <c r="I24" s="317">
        <v>120800</v>
      </c>
      <c r="J24" s="317">
        <v>288400</v>
      </c>
      <c r="K24" s="317">
        <v>32100</v>
      </c>
      <c r="L24" s="317">
        <v>11900</v>
      </c>
      <c r="M24" s="317">
        <v>5500</v>
      </c>
      <c r="N24" s="317">
        <v>9600</v>
      </c>
      <c r="O24" s="317">
        <v>210600</v>
      </c>
      <c r="P24" s="317">
        <v>8500</v>
      </c>
      <c r="Q24" s="317">
        <v>17700</v>
      </c>
      <c r="R24" s="317">
        <v>7500</v>
      </c>
      <c r="S24" s="317">
        <v>10500</v>
      </c>
      <c r="T24" s="317">
        <v>48100</v>
      </c>
      <c r="U24" s="317">
        <v>10300</v>
      </c>
      <c r="V24" s="317">
        <v>13300</v>
      </c>
      <c r="W24" s="352">
        <v>4000</v>
      </c>
      <c r="X24" s="352">
        <v>0</v>
      </c>
      <c r="Y24" s="317">
        <v>5600</v>
      </c>
      <c r="Z24" s="317">
        <v>0</v>
      </c>
      <c r="AA24" s="317">
        <v>4500</v>
      </c>
      <c r="AB24" s="317">
        <v>5000</v>
      </c>
      <c r="AC24" s="317">
        <v>0</v>
      </c>
      <c r="AD24" s="353">
        <v>60300</v>
      </c>
    </row>
    <row r="25" spans="1:30">
      <c r="A25" s="355"/>
      <c r="B25" s="320" t="s">
        <v>48</v>
      </c>
      <c r="C25" s="316" t="s">
        <v>75</v>
      </c>
      <c r="D25" s="317">
        <v>1456900</v>
      </c>
      <c r="E25" s="322">
        <v>35000</v>
      </c>
      <c r="F25" s="322">
        <v>19500</v>
      </c>
      <c r="G25" s="322">
        <v>12000</v>
      </c>
      <c r="H25" s="322">
        <v>545400</v>
      </c>
      <c r="I25" s="322">
        <v>114900</v>
      </c>
      <c r="J25" s="322">
        <v>281700</v>
      </c>
      <c r="K25" s="322">
        <v>31400</v>
      </c>
      <c r="L25" s="322">
        <v>10300</v>
      </c>
      <c r="M25" s="322">
        <v>5300</v>
      </c>
      <c r="N25" s="322">
        <v>9100</v>
      </c>
      <c r="O25" s="322">
        <v>193300</v>
      </c>
      <c r="P25" s="322">
        <v>9000</v>
      </c>
      <c r="Q25" s="322">
        <v>17500</v>
      </c>
      <c r="R25" s="322">
        <v>7900</v>
      </c>
      <c r="S25" s="322">
        <v>9500</v>
      </c>
      <c r="T25" s="322">
        <v>47300</v>
      </c>
      <c r="U25" s="322">
        <v>11400</v>
      </c>
      <c r="V25" s="322">
        <v>13500</v>
      </c>
      <c r="W25" s="359">
        <v>500</v>
      </c>
      <c r="X25" s="359">
        <v>0</v>
      </c>
      <c r="Y25" s="322">
        <v>5500</v>
      </c>
      <c r="Z25" s="322">
        <v>4100</v>
      </c>
      <c r="AA25" s="322">
        <v>3400</v>
      </c>
      <c r="AB25" s="322">
        <v>5200</v>
      </c>
      <c r="AC25" s="322">
        <v>5100</v>
      </c>
      <c r="AD25" s="360">
        <v>59100</v>
      </c>
    </row>
    <row r="26" spans="1:30">
      <c r="A26" s="354" t="s">
        <v>50</v>
      </c>
      <c r="B26" s="320" t="s">
        <v>24</v>
      </c>
      <c r="C26" s="316" t="s">
        <v>46</v>
      </c>
      <c r="D26" s="327">
        <v>67500</v>
      </c>
      <c r="E26" s="327">
        <v>-1800</v>
      </c>
      <c r="F26" s="327">
        <v>1100</v>
      </c>
      <c r="G26" s="327">
        <v>-100</v>
      </c>
      <c r="H26" s="327">
        <v>39100</v>
      </c>
      <c r="I26" s="327">
        <v>5900</v>
      </c>
      <c r="J26" s="327">
        <v>6700</v>
      </c>
      <c r="K26" s="327">
        <v>700</v>
      </c>
      <c r="L26" s="327">
        <v>1600</v>
      </c>
      <c r="M26" s="327">
        <v>200</v>
      </c>
      <c r="N26" s="327">
        <v>500</v>
      </c>
      <c r="O26" s="327">
        <v>17300</v>
      </c>
      <c r="P26" s="327">
        <v>-500</v>
      </c>
      <c r="Q26" s="327">
        <v>200</v>
      </c>
      <c r="R26" s="327">
        <v>-400</v>
      </c>
      <c r="S26" s="327">
        <v>1000</v>
      </c>
      <c r="T26" s="327">
        <v>800</v>
      </c>
      <c r="U26" s="327">
        <v>-1100</v>
      </c>
      <c r="V26" s="327">
        <v>-200</v>
      </c>
      <c r="W26" s="356">
        <v>3500</v>
      </c>
      <c r="X26" s="356">
        <v>0</v>
      </c>
      <c r="Y26" s="327">
        <v>100</v>
      </c>
      <c r="Z26" s="361">
        <v>-4100</v>
      </c>
      <c r="AA26" s="327">
        <v>1100</v>
      </c>
      <c r="AB26" s="327">
        <v>-200</v>
      </c>
      <c r="AC26" s="327">
        <v>-5100</v>
      </c>
      <c r="AD26" s="328">
        <v>1200</v>
      </c>
    </row>
    <row r="27" spans="1:30">
      <c r="A27" s="351"/>
      <c r="B27" s="337"/>
      <c r="C27" s="316" t="s">
        <v>0</v>
      </c>
      <c r="D27" s="330">
        <v>104.63312512869791</v>
      </c>
      <c r="E27" s="330">
        <v>94.857142857142861</v>
      </c>
      <c r="F27" s="330">
        <v>105.64102564102565</v>
      </c>
      <c r="G27" s="330">
        <v>99.166666666666671</v>
      </c>
      <c r="H27" s="330">
        <v>107.16905023835717</v>
      </c>
      <c r="I27" s="330">
        <v>105.13489991296781</v>
      </c>
      <c r="J27" s="330">
        <v>102.37841675541357</v>
      </c>
      <c r="K27" s="330">
        <v>102.22929936305734</v>
      </c>
      <c r="L27" s="330">
        <v>115.53398058252426</v>
      </c>
      <c r="M27" s="330">
        <v>103.77358490566037</v>
      </c>
      <c r="N27" s="330">
        <v>105.4945054945055</v>
      </c>
      <c r="O27" s="330">
        <v>108.94981893429903</v>
      </c>
      <c r="P27" s="330">
        <v>94.444444444444443</v>
      </c>
      <c r="Q27" s="330">
        <v>101.14285714285714</v>
      </c>
      <c r="R27" s="330">
        <v>94.936708860759495</v>
      </c>
      <c r="S27" s="330">
        <v>110.5263157894737</v>
      </c>
      <c r="T27" s="330">
        <v>101.69133192389006</v>
      </c>
      <c r="U27" s="330">
        <v>90.350877192982466</v>
      </c>
      <c r="V27" s="330">
        <v>98.518518518518519</v>
      </c>
      <c r="W27" s="330">
        <v>800</v>
      </c>
      <c r="X27" s="358" t="s">
        <v>57</v>
      </c>
      <c r="Y27" s="330">
        <v>101.81818181818181</v>
      </c>
      <c r="Z27" s="358" t="s">
        <v>73</v>
      </c>
      <c r="AA27" s="330">
        <v>132.35294117647058</v>
      </c>
      <c r="AB27" s="330">
        <v>96.15384615384616</v>
      </c>
      <c r="AC27" s="358" t="s">
        <v>73</v>
      </c>
      <c r="AD27" s="331">
        <v>102.03045685279189</v>
      </c>
    </row>
    <row r="28" spans="1:30">
      <c r="A28" s="338"/>
      <c r="B28" s="339"/>
      <c r="C28" s="316" t="s">
        <v>52</v>
      </c>
      <c r="D28" s="330">
        <v>100</v>
      </c>
      <c r="E28" s="330">
        <v>0</v>
      </c>
      <c r="F28" s="330">
        <v>1.3513513513513513</v>
      </c>
      <c r="G28" s="330">
        <v>0.80506037952846476</v>
      </c>
      <c r="H28" s="330">
        <v>39.850488786659</v>
      </c>
      <c r="I28" s="330">
        <v>8.0793559516963782</v>
      </c>
      <c r="J28" s="330">
        <v>19.407705577918342</v>
      </c>
      <c r="K28" s="330">
        <v>2.1276595744680851</v>
      </c>
      <c r="L28" s="330">
        <v>0.89131684876365724</v>
      </c>
      <c r="M28" s="330">
        <v>0.37377803335250143</v>
      </c>
      <c r="N28" s="330">
        <v>0.69005175388154105</v>
      </c>
      <c r="O28" s="330">
        <v>13.513513513513514</v>
      </c>
      <c r="P28" s="330">
        <v>0.51753881541115576</v>
      </c>
      <c r="Q28" s="330">
        <v>0.86256469235192634</v>
      </c>
      <c r="R28" s="330">
        <v>0.48878665899942497</v>
      </c>
      <c r="S28" s="330">
        <v>0.63254744105807936</v>
      </c>
      <c r="T28" s="330">
        <v>3.1914893617021276</v>
      </c>
      <c r="U28" s="330">
        <v>0.80506037952846476</v>
      </c>
      <c r="V28" s="330">
        <v>0.92006900517538814</v>
      </c>
      <c r="W28" s="330">
        <v>0.28752156411730884</v>
      </c>
      <c r="X28" s="330">
        <v>0</v>
      </c>
      <c r="Y28" s="330">
        <v>0</v>
      </c>
      <c r="Z28" s="330">
        <v>0</v>
      </c>
      <c r="AA28" s="330">
        <v>0.31627372052903968</v>
      </c>
      <c r="AB28" s="330">
        <v>0</v>
      </c>
      <c r="AC28" s="330">
        <v>0</v>
      </c>
      <c r="AD28" s="331">
        <v>4.8878665899942497</v>
      </c>
    </row>
    <row r="29" spans="1:30">
      <c r="A29" s="362" t="s">
        <v>53</v>
      </c>
      <c r="B29" s="341"/>
      <c r="C29" s="342" t="s">
        <v>54</v>
      </c>
      <c r="D29" s="343">
        <v>100</v>
      </c>
      <c r="E29" s="343">
        <v>2.1779060614012069</v>
      </c>
      <c r="F29" s="343">
        <v>1.3513513513513513</v>
      </c>
      <c r="G29" s="343">
        <v>0.78063500393597485</v>
      </c>
      <c r="H29" s="343">
        <v>38.342954605090526</v>
      </c>
      <c r="I29" s="343">
        <v>7.924429283652584</v>
      </c>
      <c r="J29" s="343">
        <v>18.918918918918919</v>
      </c>
      <c r="K29" s="343">
        <v>2.1057465232222512</v>
      </c>
      <c r="L29" s="343">
        <v>0.78063500393597485</v>
      </c>
      <c r="M29" s="343">
        <v>0.36079769089477826</v>
      </c>
      <c r="N29" s="343">
        <v>0.6297559695617948</v>
      </c>
      <c r="O29" s="343">
        <v>13.815271582261873</v>
      </c>
      <c r="P29" s="343">
        <v>0.5575964313828391</v>
      </c>
      <c r="Q29" s="343">
        <v>1.1611125688795592</v>
      </c>
      <c r="R29" s="343">
        <v>0.49199685122015219</v>
      </c>
      <c r="S29" s="343">
        <v>0.68879559170821314</v>
      </c>
      <c r="T29" s="343">
        <v>3.1553398058252426</v>
      </c>
      <c r="U29" s="343">
        <v>0.67567567567567566</v>
      </c>
      <c r="V29" s="343">
        <v>0.87247441616373667</v>
      </c>
      <c r="W29" s="343">
        <v>0.26239832065074786</v>
      </c>
      <c r="X29" s="343">
        <v>0</v>
      </c>
      <c r="Y29" s="343">
        <v>0.36735764891104694</v>
      </c>
      <c r="Z29" s="343">
        <v>0</v>
      </c>
      <c r="AA29" s="343">
        <v>0.29519811073209135</v>
      </c>
      <c r="AB29" s="343">
        <v>0.32799790081343477</v>
      </c>
      <c r="AC29" s="343">
        <v>0</v>
      </c>
      <c r="AD29" s="344">
        <v>3.9556546838100233</v>
      </c>
    </row>
    <row r="30" spans="1:30">
      <c r="A30" s="300"/>
      <c r="B30" s="300"/>
      <c r="C30" s="300"/>
      <c r="D30" s="300"/>
      <c r="E30" s="300"/>
      <c r="F30" s="300"/>
      <c r="G30" s="300"/>
      <c r="H30" s="300"/>
      <c r="I30" s="300"/>
      <c r="J30" s="300"/>
      <c r="K30" s="300"/>
      <c r="L30" s="300"/>
      <c r="M30" s="300"/>
      <c r="N30" s="300"/>
      <c r="O30" s="300"/>
      <c r="P30" s="300"/>
      <c r="Q30" s="300"/>
      <c r="R30" s="300"/>
      <c r="S30" s="300"/>
      <c r="T30" s="300"/>
      <c r="U30" s="300"/>
      <c r="V30" s="300"/>
      <c r="W30" s="300"/>
      <c r="X30" s="300"/>
      <c r="Y30" s="300"/>
      <c r="Z30" s="300"/>
      <c r="AA30" s="300"/>
      <c r="AB30" s="300"/>
      <c r="AC30" s="300"/>
      <c r="AD30" s="300"/>
    </row>
    <row r="31" spans="1:30" ht="17.25">
      <c r="A31" s="363" t="s">
        <v>92</v>
      </c>
      <c r="B31" s="287" t="s">
        <v>93</v>
      </c>
      <c r="C31" s="364"/>
      <c r="D31" s="288"/>
      <c r="E31" s="288"/>
      <c r="F31" s="288"/>
      <c r="G31" s="288"/>
      <c r="H31" s="288"/>
      <c r="I31" s="288"/>
      <c r="J31" s="286"/>
      <c r="K31" s="286"/>
      <c r="L31" s="286"/>
      <c r="M31" s="286"/>
      <c r="N31" s="286"/>
      <c r="O31" s="286"/>
      <c r="P31" s="286"/>
      <c r="Q31" s="286"/>
      <c r="R31" s="286"/>
      <c r="S31" s="286"/>
      <c r="T31" s="286"/>
      <c r="U31" s="286"/>
      <c r="V31" s="286"/>
      <c r="W31" s="286"/>
      <c r="X31" s="286"/>
      <c r="Y31" s="286"/>
      <c r="Z31" s="286"/>
      <c r="AA31" s="286"/>
      <c r="AB31" s="286"/>
      <c r="AC31" s="286"/>
      <c r="AD31" s="286"/>
    </row>
    <row r="32" spans="1:30" ht="17.25">
      <c r="A32" s="286"/>
      <c r="B32" s="287" t="s">
        <v>94</v>
      </c>
      <c r="C32" s="364"/>
      <c r="D32" s="288"/>
      <c r="E32" s="288"/>
      <c r="F32" s="288"/>
      <c r="G32" s="288"/>
      <c r="H32" s="288"/>
      <c r="I32" s="288"/>
      <c r="J32" s="286"/>
      <c r="K32" s="286"/>
      <c r="L32" s="286"/>
      <c r="M32" s="286"/>
      <c r="N32" s="286"/>
      <c r="O32" s="286"/>
      <c r="P32" s="286"/>
      <c r="Q32" s="286"/>
      <c r="R32" s="286"/>
      <c r="S32" s="286"/>
      <c r="T32" s="286"/>
      <c r="U32" s="286"/>
      <c r="V32" s="286"/>
      <c r="W32" s="286"/>
      <c r="X32" s="286"/>
      <c r="Y32" s="286"/>
      <c r="Z32" s="286"/>
      <c r="AA32" s="286"/>
      <c r="AB32" s="286"/>
      <c r="AC32" s="286"/>
      <c r="AD32" s="286"/>
    </row>
    <row r="33" spans="1:30" ht="17.25">
      <c r="A33" s="286"/>
      <c r="B33" s="287" t="s">
        <v>95</v>
      </c>
      <c r="C33" s="364"/>
      <c r="D33" s="288"/>
      <c r="E33" s="288"/>
      <c r="F33" s="288"/>
      <c r="G33" s="288"/>
      <c r="H33" s="288"/>
      <c r="I33" s="288"/>
      <c r="J33" s="288"/>
      <c r="K33" s="288"/>
      <c r="L33" s="288"/>
      <c r="M33" s="288"/>
      <c r="N33" s="288"/>
      <c r="O33" s="288"/>
      <c r="P33" s="288"/>
      <c r="Q33" s="288"/>
      <c r="R33" s="288"/>
      <c r="S33" s="288"/>
      <c r="T33" s="288"/>
      <c r="U33" s="286"/>
      <c r="V33" s="286"/>
      <c r="W33" s="286"/>
      <c r="X33" s="286"/>
      <c r="Y33" s="286"/>
      <c r="Z33" s="286"/>
      <c r="AA33" s="286"/>
      <c r="AB33" s="286"/>
      <c r="AC33" s="286"/>
      <c r="AD33" s="286"/>
    </row>
    <row r="34" spans="1:30" ht="17.25">
      <c r="A34" s="286"/>
      <c r="B34" s="287" t="s">
        <v>96</v>
      </c>
      <c r="C34" s="364"/>
      <c r="D34" s="288"/>
      <c r="E34" s="288"/>
      <c r="F34" s="288"/>
      <c r="G34" s="288"/>
      <c r="H34" s="288"/>
      <c r="I34" s="288"/>
      <c r="J34" s="288"/>
      <c r="K34" s="288"/>
      <c r="L34" s="288"/>
      <c r="M34" s="288"/>
      <c r="N34" s="288"/>
      <c r="O34" s="288"/>
      <c r="P34" s="288"/>
      <c r="Q34" s="288"/>
      <c r="R34" s="288"/>
      <c r="S34" s="288"/>
      <c r="T34" s="288"/>
      <c r="U34" s="286"/>
      <c r="V34" s="286"/>
      <c r="W34" s="286"/>
      <c r="X34" s="286"/>
      <c r="Y34" s="286"/>
      <c r="Z34" s="286"/>
      <c r="AA34" s="286"/>
      <c r="AB34" s="286"/>
      <c r="AC34" s="286"/>
      <c r="AD34" s="286"/>
    </row>
    <row r="35" spans="1:30" ht="17.25">
      <c r="A35" s="286"/>
      <c r="B35" s="287" t="s">
        <v>97</v>
      </c>
      <c r="C35" s="364"/>
      <c r="D35" s="288"/>
      <c r="E35" s="288"/>
      <c r="F35" s="288"/>
      <c r="G35" s="288"/>
      <c r="H35" s="288"/>
      <c r="I35" s="288"/>
      <c r="J35" s="288"/>
      <c r="K35" s="288"/>
      <c r="L35" s="288"/>
      <c r="M35" s="288"/>
      <c r="N35" s="288"/>
      <c r="O35" s="288"/>
      <c r="P35" s="288"/>
      <c r="Q35" s="288"/>
      <c r="R35" s="288"/>
      <c r="S35" s="288"/>
      <c r="T35" s="288"/>
      <c r="U35" s="286"/>
      <c r="V35" s="286"/>
      <c r="W35" s="286"/>
      <c r="X35" s="286"/>
      <c r="Y35" s="286"/>
      <c r="Z35" s="286"/>
      <c r="AA35" s="286"/>
      <c r="AB35" s="286"/>
      <c r="AC35" s="286"/>
      <c r="AD35" s="286"/>
    </row>
  </sheetData>
  <mergeCells count="1">
    <mergeCell ref="A1:D1"/>
  </mergeCells>
  <phoneticPr fontId="4"/>
  <hyperlinks>
    <hyperlink ref="A1" location="'R3'!A1" display="令和３年度"/>
    <hyperlink ref="A1:D1" location="平成12年!A1" display="平成12年!A1"/>
  </hyperlinks>
  <pageMargins left="0.70866141732283472" right="0.70866141732283472" top="0.74803149606299213" bottom="0.74803149606299213" header="0.31496062992125984" footer="0.31496062992125984"/>
  <pageSetup paperSize="9" scale="4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5"/>
  <sheetViews>
    <sheetView workbookViewId="0">
      <selection sqref="A1:D1"/>
    </sheetView>
  </sheetViews>
  <sheetFormatPr defaultRowHeight="14.25"/>
  <cols>
    <col min="1" max="16384" width="9" style="9"/>
  </cols>
  <sheetData>
    <row r="1" spans="1:30" s="370" customFormat="1" ht="17.25" customHeight="1">
      <c r="A1" s="396" t="str">
        <f>平成12年!A1</f>
        <v>平成12年</v>
      </c>
      <c r="B1" s="396"/>
      <c r="C1" s="396"/>
      <c r="D1" s="396"/>
      <c r="E1" s="371" t="str">
        <f ca="1">RIGHT(CELL("filename",$A$1),LEN(CELL("filename",$A$1))-FIND("]",CELL("filename",$A$1)))</f>
        <v>５月</v>
      </c>
      <c r="F1" s="368" t="s">
        <v>162</v>
      </c>
      <c r="G1" s="369"/>
      <c r="H1" s="369"/>
      <c r="I1" s="369"/>
      <c r="L1" s="369"/>
      <c r="M1" s="369"/>
      <c r="N1" s="369"/>
      <c r="O1" s="369"/>
      <c r="P1" s="369"/>
      <c r="Q1" s="369"/>
    </row>
    <row r="2" spans="1:30">
      <c r="A2" s="46"/>
      <c r="B2" s="286"/>
      <c r="C2" s="286"/>
      <c r="D2" s="286"/>
      <c r="E2" s="286"/>
      <c r="F2" s="286"/>
      <c r="G2" s="286"/>
      <c r="H2" s="286"/>
      <c r="I2" s="286"/>
      <c r="J2" s="286"/>
      <c r="K2" s="286"/>
      <c r="L2" s="286"/>
      <c r="M2" s="286"/>
      <c r="N2" s="286"/>
      <c r="O2" s="286"/>
      <c r="P2" s="286"/>
      <c r="Q2" s="286"/>
      <c r="R2" s="286"/>
      <c r="S2" s="286"/>
      <c r="T2" s="286"/>
      <c r="U2" s="286"/>
      <c r="V2" s="286"/>
      <c r="W2" s="286"/>
      <c r="X2" s="286"/>
      <c r="Y2" s="286"/>
      <c r="Z2" s="286"/>
      <c r="AA2" s="286"/>
      <c r="AB2" s="286"/>
      <c r="AC2" s="286"/>
      <c r="AD2" s="286"/>
    </row>
    <row r="3" spans="1:30" ht="17.25">
      <c r="A3" s="287" t="s">
        <v>25</v>
      </c>
      <c r="B3" s="288"/>
      <c r="C3" s="288"/>
      <c r="D3" s="288"/>
      <c r="E3" s="288"/>
      <c r="F3" s="288"/>
      <c r="G3" s="289"/>
      <c r="H3" s="290" t="s">
        <v>26</v>
      </c>
      <c r="I3" s="286"/>
      <c r="J3" s="287" t="s">
        <v>27</v>
      </c>
      <c r="K3" s="288"/>
      <c r="L3" s="291"/>
      <c r="M3" s="288"/>
      <c r="N3" s="288"/>
      <c r="O3" s="288"/>
      <c r="P3" s="288"/>
      <c r="Q3" s="288"/>
      <c r="R3" s="288"/>
      <c r="S3" s="291"/>
      <c r="T3" s="290" t="s">
        <v>28</v>
      </c>
      <c r="U3" s="286"/>
      <c r="V3" s="286"/>
      <c r="W3" s="286"/>
      <c r="X3" s="286"/>
      <c r="Y3" s="286"/>
      <c r="Z3" s="286"/>
      <c r="AA3" s="286"/>
      <c r="AB3" s="286"/>
      <c r="AC3" s="286"/>
      <c r="AD3" s="286"/>
    </row>
    <row r="4" spans="1:30">
      <c r="A4" s="292"/>
      <c r="B4" s="293"/>
      <c r="C4" s="294" t="s">
        <v>29</v>
      </c>
      <c r="D4" s="295" t="s">
        <v>30</v>
      </c>
      <c r="E4" s="296" t="s">
        <v>31</v>
      </c>
      <c r="F4" s="297"/>
      <c r="G4" s="298"/>
      <c r="H4" s="299"/>
      <c r="I4" s="300"/>
      <c r="J4" s="292"/>
      <c r="K4" s="294" t="s">
        <v>29</v>
      </c>
      <c r="L4" s="296" t="s">
        <v>32</v>
      </c>
      <c r="M4" s="297"/>
      <c r="N4" s="298"/>
      <c r="O4" s="296" t="s">
        <v>33</v>
      </c>
      <c r="P4" s="297"/>
      <c r="Q4" s="298"/>
      <c r="R4" s="296" t="s">
        <v>34</v>
      </c>
      <c r="S4" s="297"/>
      <c r="T4" s="301"/>
      <c r="U4" s="300"/>
      <c r="V4" s="286"/>
      <c r="W4" s="286"/>
      <c r="X4" s="286"/>
      <c r="Y4" s="286"/>
      <c r="Z4" s="286"/>
      <c r="AA4" s="286"/>
      <c r="AB4" s="286"/>
      <c r="AC4" s="286"/>
      <c r="AD4" s="286"/>
    </row>
    <row r="5" spans="1:30">
      <c r="A5" s="302" t="s">
        <v>35</v>
      </c>
      <c r="B5" s="303"/>
      <c r="C5" s="304"/>
      <c r="D5" s="305" t="s">
        <v>36</v>
      </c>
      <c r="E5" s="306" t="s">
        <v>37</v>
      </c>
      <c r="F5" s="306" t="s">
        <v>38</v>
      </c>
      <c r="G5" s="306" t="s">
        <v>39</v>
      </c>
      <c r="H5" s="307" t="s">
        <v>40</v>
      </c>
      <c r="I5" s="300"/>
      <c r="J5" s="308" t="s">
        <v>41</v>
      </c>
      <c r="K5" s="304"/>
      <c r="L5" s="306" t="s">
        <v>37</v>
      </c>
      <c r="M5" s="306" t="s">
        <v>38</v>
      </c>
      <c r="N5" s="306" t="s">
        <v>39</v>
      </c>
      <c r="O5" s="306" t="s">
        <v>37</v>
      </c>
      <c r="P5" s="306" t="s">
        <v>38</v>
      </c>
      <c r="Q5" s="306" t="s">
        <v>39</v>
      </c>
      <c r="R5" s="306" t="s">
        <v>37</v>
      </c>
      <c r="S5" s="306" t="s">
        <v>38</v>
      </c>
      <c r="T5" s="309" t="s">
        <v>39</v>
      </c>
      <c r="U5" s="300"/>
      <c r="V5" s="286"/>
      <c r="W5" s="286"/>
      <c r="X5" s="286"/>
      <c r="Y5" s="286"/>
      <c r="Z5" s="286"/>
      <c r="AA5" s="286"/>
      <c r="AB5" s="286"/>
      <c r="AC5" s="286"/>
      <c r="AD5" s="286"/>
    </row>
    <row r="6" spans="1:30">
      <c r="A6" s="310"/>
      <c r="B6" s="311"/>
      <c r="C6" s="312" t="s">
        <v>76</v>
      </c>
      <c r="D6" s="313">
        <v>359500</v>
      </c>
      <c r="E6" s="313">
        <v>322900</v>
      </c>
      <c r="F6" s="313">
        <v>305000</v>
      </c>
      <c r="G6" s="313">
        <v>17900</v>
      </c>
      <c r="H6" s="314">
        <v>36600</v>
      </c>
      <c r="I6" s="300"/>
      <c r="J6" s="315"/>
      <c r="K6" s="316" t="s">
        <v>76</v>
      </c>
      <c r="L6" s="317">
        <v>322900</v>
      </c>
      <c r="M6" s="317">
        <v>305000</v>
      </c>
      <c r="N6" s="317">
        <v>17900</v>
      </c>
      <c r="O6" s="317">
        <v>310300</v>
      </c>
      <c r="P6" s="317">
        <v>301000</v>
      </c>
      <c r="Q6" s="317">
        <v>9300</v>
      </c>
      <c r="R6" s="317">
        <v>12600</v>
      </c>
      <c r="S6" s="317">
        <v>4000</v>
      </c>
      <c r="T6" s="318">
        <v>8600</v>
      </c>
      <c r="U6" s="300"/>
      <c r="V6" s="286"/>
      <c r="W6" s="286"/>
      <c r="X6" s="286"/>
      <c r="Y6" s="286"/>
      <c r="Z6" s="286"/>
      <c r="AA6" s="286"/>
      <c r="AB6" s="286"/>
      <c r="AC6" s="286"/>
      <c r="AD6" s="286"/>
    </row>
    <row r="7" spans="1:30">
      <c r="A7" s="319" t="s">
        <v>42</v>
      </c>
      <c r="B7" s="320" t="s">
        <v>43</v>
      </c>
      <c r="C7" s="312" t="s">
        <v>77</v>
      </c>
      <c r="D7" s="313">
        <v>363500</v>
      </c>
      <c r="E7" s="313">
        <v>327800</v>
      </c>
      <c r="F7" s="313">
        <v>308100</v>
      </c>
      <c r="G7" s="313">
        <v>19700</v>
      </c>
      <c r="H7" s="321">
        <v>35700</v>
      </c>
      <c r="I7" s="300"/>
      <c r="J7" s="319" t="s">
        <v>44</v>
      </c>
      <c r="K7" s="316" t="s">
        <v>77</v>
      </c>
      <c r="L7" s="317">
        <v>327800</v>
      </c>
      <c r="M7" s="317">
        <v>308100</v>
      </c>
      <c r="N7" s="317">
        <v>19700</v>
      </c>
      <c r="O7" s="317">
        <v>314700</v>
      </c>
      <c r="P7" s="322">
        <v>304000</v>
      </c>
      <c r="Q7" s="322">
        <v>10700</v>
      </c>
      <c r="R7" s="317">
        <v>13100</v>
      </c>
      <c r="S7" s="322">
        <v>4100</v>
      </c>
      <c r="T7" s="323">
        <v>9000</v>
      </c>
      <c r="U7" s="300"/>
      <c r="V7" s="286"/>
      <c r="W7" s="286"/>
      <c r="X7" s="286"/>
      <c r="Y7" s="286"/>
      <c r="Z7" s="286"/>
      <c r="AA7" s="286"/>
      <c r="AB7" s="286"/>
      <c r="AC7" s="286"/>
      <c r="AD7" s="286"/>
    </row>
    <row r="8" spans="1:30">
      <c r="A8" s="324"/>
      <c r="B8" s="320" t="s">
        <v>45</v>
      </c>
      <c r="C8" s="316" t="s">
        <v>46</v>
      </c>
      <c r="D8" s="325">
        <v>-4000</v>
      </c>
      <c r="E8" s="325">
        <v>-4900</v>
      </c>
      <c r="F8" s="325">
        <v>-3100</v>
      </c>
      <c r="G8" s="325">
        <v>-1800</v>
      </c>
      <c r="H8" s="326">
        <v>900</v>
      </c>
      <c r="I8" s="300"/>
      <c r="J8" s="319" t="s">
        <v>47</v>
      </c>
      <c r="K8" s="316" t="s">
        <v>46</v>
      </c>
      <c r="L8" s="327">
        <v>-4900</v>
      </c>
      <c r="M8" s="327">
        <v>-3100</v>
      </c>
      <c r="N8" s="327">
        <v>-1800</v>
      </c>
      <c r="O8" s="327">
        <v>-4400</v>
      </c>
      <c r="P8" s="327">
        <v>-3000</v>
      </c>
      <c r="Q8" s="327">
        <v>-1400</v>
      </c>
      <c r="R8" s="327">
        <v>-500</v>
      </c>
      <c r="S8" s="327">
        <v>-100</v>
      </c>
      <c r="T8" s="328">
        <v>-400</v>
      </c>
      <c r="U8" s="300"/>
      <c r="V8" s="286"/>
      <c r="W8" s="286"/>
      <c r="X8" s="286"/>
      <c r="Y8" s="286"/>
      <c r="Z8" s="286"/>
      <c r="AA8" s="286"/>
      <c r="AB8" s="286"/>
      <c r="AC8" s="286"/>
      <c r="AD8" s="286"/>
    </row>
    <row r="9" spans="1:30">
      <c r="A9" s="324"/>
      <c r="B9" s="329"/>
      <c r="C9" s="316" t="s">
        <v>0</v>
      </c>
      <c r="D9" s="330">
        <v>98.899587345254474</v>
      </c>
      <c r="E9" s="330">
        <v>98.505186089078705</v>
      </c>
      <c r="F9" s="330">
        <v>98.993833171048365</v>
      </c>
      <c r="G9" s="330">
        <v>90.862944162436548</v>
      </c>
      <c r="H9" s="331">
        <v>102.52100840336134</v>
      </c>
      <c r="I9" s="300"/>
      <c r="J9" s="324"/>
      <c r="K9" s="316" t="s">
        <v>0</v>
      </c>
      <c r="L9" s="332">
        <v>98.505186089078705</v>
      </c>
      <c r="M9" s="332">
        <v>98.993833171048365</v>
      </c>
      <c r="N9" s="332">
        <v>90.862944162436548</v>
      </c>
      <c r="O9" s="332">
        <v>98.601843025103278</v>
      </c>
      <c r="P9" s="332">
        <v>99.01315789473685</v>
      </c>
      <c r="Q9" s="332">
        <v>86.915887850467286</v>
      </c>
      <c r="R9" s="332">
        <v>96.18320610687023</v>
      </c>
      <c r="S9" s="332">
        <v>97.560975609756099</v>
      </c>
      <c r="T9" s="333">
        <v>95.555555555555557</v>
      </c>
      <c r="U9" s="300"/>
      <c r="V9" s="286"/>
      <c r="W9" s="286"/>
      <c r="X9" s="286"/>
      <c r="Y9" s="286"/>
      <c r="Z9" s="286"/>
      <c r="AA9" s="286"/>
      <c r="AB9" s="286"/>
      <c r="AC9" s="286"/>
      <c r="AD9" s="286"/>
    </row>
    <row r="10" spans="1:30">
      <c r="A10" s="324"/>
      <c r="B10" s="334"/>
      <c r="C10" s="316" t="s">
        <v>76</v>
      </c>
      <c r="D10" s="313">
        <v>2054500</v>
      </c>
      <c r="E10" s="313">
        <v>1847300</v>
      </c>
      <c r="F10" s="313">
        <v>1769100</v>
      </c>
      <c r="G10" s="313">
        <v>78200</v>
      </c>
      <c r="H10" s="314">
        <v>207200</v>
      </c>
      <c r="I10" s="335"/>
      <c r="J10" s="324"/>
      <c r="K10" s="316" t="s">
        <v>76</v>
      </c>
      <c r="L10" s="317">
        <v>1847300</v>
      </c>
      <c r="M10" s="317">
        <v>1769100</v>
      </c>
      <c r="N10" s="317">
        <v>78200</v>
      </c>
      <c r="O10" s="317">
        <v>1792000</v>
      </c>
      <c r="P10" s="317">
        <v>1751900</v>
      </c>
      <c r="Q10" s="317">
        <v>40100</v>
      </c>
      <c r="R10" s="317">
        <v>55300</v>
      </c>
      <c r="S10" s="317">
        <v>17200</v>
      </c>
      <c r="T10" s="318">
        <v>38100</v>
      </c>
      <c r="U10" s="300"/>
      <c r="V10" s="286"/>
      <c r="W10" s="286"/>
      <c r="X10" s="286"/>
      <c r="Y10" s="286"/>
      <c r="Z10" s="286"/>
      <c r="AA10" s="286"/>
      <c r="AB10" s="286"/>
      <c r="AC10" s="286"/>
      <c r="AD10" s="286"/>
    </row>
    <row r="11" spans="1:30">
      <c r="A11" s="324"/>
      <c r="B11" s="320" t="s">
        <v>48</v>
      </c>
      <c r="C11" s="316" t="s">
        <v>77</v>
      </c>
      <c r="D11" s="313">
        <v>1983900</v>
      </c>
      <c r="E11" s="313">
        <v>1784700</v>
      </c>
      <c r="F11" s="313">
        <v>1705900</v>
      </c>
      <c r="G11" s="313">
        <v>78800</v>
      </c>
      <c r="H11" s="314">
        <v>199200</v>
      </c>
      <c r="I11" s="300"/>
      <c r="J11" s="319" t="s">
        <v>49</v>
      </c>
      <c r="K11" s="316" t="s">
        <v>77</v>
      </c>
      <c r="L11" s="317">
        <v>1784700</v>
      </c>
      <c r="M11" s="317">
        <v>1705900</v>
      </c>
      <c r="N11" s="317">
        <v>78800</v>
      </c>
      <c r="O11" s="317">
        <v>1728800</v>
      </c>
      <c r="P11" s="317">
        <v>1687300</v>
      </c>
      <c r="Q11" s="317">
        <v>41500</v>
      </c>
      <c r="R11" s="317">
        <v>55900</v>
      </c>
      <c r="S11" s="317">
        <v>18600</v>
      </c>
      <c r="T11" s="318">
        <v>37300</v>
      </c>
      <c r="U11" s="300"/>
      <c r="V11" s="286"/>
      <c r="W11" s="286"/>
      <c r="X11" s="286"/>
      <c r="Y11" s="286"/>
      <c r="Z11" s="286"/>
      <c r="AA11" s="286"/>
      <c r="AB11" s="286"/>
      <c r="AC11" s="286"/>
      <c r="AD11" s="286"/>
    </row>
    <row r="12" spans="1:30">
      <c r="A12" s="319" t="s">
        <v>50</v>
      </c>
      <c r="B12" s="320" t="s">
        <v>24</v>
      </c>
      <c r="C12" s="316" t="s">
        <v>46</v>
      </c>
      <c r="D12" s="325">
        <v>70600</v>
      </c>
      <c r="E12" s="325">
        <v>62600</v>
      </c>
      <c r="F12" s="325">
        <v>63200</v>
      </c>
      <c r="G12" s="325">
        <v>-600</v>
      </c>
      <c r="H12" s="326">
        <v>8000</v>
      </c>
      <c r="I12" s="300"/>
      <c r="J12" s="319" t="s">
        <v>51</v>
      </c>
      <c r="K12" s="316" t="s">
        <v>46</v>
      </c>
      <c r="L12" s="327">
        <v>62600</v>
      </c>
      <c r="M12" s="327">
        <v>63200</v>
      </c>
      <c r="N12" s="327">
        <v>-600</v>
      </c>
      <c r="O12" s="327">
        <v>63200</v>
      </c>
      <c r="P12" s="327">
        <v>64600</v>
      </c>
      <c r="Q12" s="327">
        <v>-1400</v>
      </c>
      <c r="R12" s="327">
        <v>-600</v>
      </c>
      <c r="S12" s="327">
        <v>-1400</v>
      </c>
      <c r="T12" s="328">
        <v>800</v>
      </c>
      <c r="U12" s="300"/>
      <c r="V12" s="286"/>
      <c r="W12" s="286"/>
      <c r="X12" s="286"/>
      <c r="Y12" s="286"/>
      <c r="Z12" s="286"/>
      <c r="AA12" s="286"/>
      <c r="AB12" s="286"/>
      <c r="AC12" s="286"/>
      <c r="AD12" s="286"/>
    </row>
    <row r="13" spans="1:30">
      <c r="A13" s="336"/>
      <c r="B13" s="337"/>
      <c r="C13" s="316" t="s">
        <v>0</v>
      </c>
      <c r="D13" s="330">
        <v>103.55864710922928</v>
      </c>
      <c r="E13" s="330">
        <v>103.50759231243347</v>
      </c>
      <c r="F13" s="330">
        <v>103.70478926080075</v>
      </c>
      <c r="G13" s="330">
        <v>99.238578680203048</v>
      </c>
      <c r="H13" s="331">
        <v>104.01606425702812</v>
      </c>
      <c r="I13" s="300"/>
      <c r="J13" s="336"/>
      <c r="K13" s="316" t="s">
        <v>0</v>
      </c>
      <c r="L13" s="330">
        <v>103.50759231243347</v>
      </c>
      <c r="M13" s="330">
        <v>103.70478926080075</v>
      </c>
      <c r="N13" s="330">
        <v>99.238578680203048</v>
      </c>
      <c r="O13" s="330">
        <v>103.65571494678389</v>
      </c>
      <c r="P13" s="330">
        <v>103.82860190837432</v>
      </c>
      <c r="Q13" s="330">
        <v>96.626506024096386</v>
      </c>
      <c r="R13" s="330">
        <v>98.926654740608228</v>
      </c>
      <c r="S13" s="330">
        <v>92.473118279569889</v>
      </c>
      <c r="T13" s="331">
        <v>102.14477211796248</v>
      </c>
      <c r="U13" s="300"/>
      <c r="V13" s="286"/>
      <c r="W13" s="286"/>
      <c r="X13" s="286"/>
      <c r="Y13" s="286"/>
      <c r="Z13" s="286"/>
      <c r="AA13" s="286"/>
      <c r="AB13" s="286"/>
      <c r="AC13" s="286"/>
      <c r="AD13" s="286"/>
    </row>
    <row r="14" spans="1:30">
      <c r="A14" s="338"/>
      <c r="B14" s="339"/>
      <c r="C14" s="316" t="s">
        <v>52</v>
      </c>
      <c r="D14" s="330">
        <v>100</v>
      </c>
      <c r="E14" s="330">
        <v>89.819193324061203</v>
      </c>
      <c r="F14" s="330">
        <v>84.840055632823365</v>
      </c>
      <c r="G14" s="330">
        <v>4.9791376912378302</v>
      </c>
      <c r="H14" s="331">
        <v>10.180806675938804</v>
      </c>
      <c r="I14" s="300"/>
      <c r="J14" s="310"/>
      <c r="K14" s="316" t="s">
        <v>52</v>
      </c>
      <c r="L14" s="330">
        <v>100</v>
      </c>
      <c r="M14" s="330">
        <v>94.456488076803964</v>
      </c>
      <c r="N14" s="330">
        <v>5.5435119231960357</v>
      </c>
      <c r="O14" s="330">
        <v>96.097863115515636</v>
      </c>
      <c r="P14" s="330">
        <v>93.21771446268194</v>
      </c>
      <c r="Q14" s="330">
        <v>2.8801486528336944</v>
      </c>
      <c r="R14" s="330">
        <v>3.9021368844843605</v>
      </c>
      <c r="S14" s="330">
        <v>1.2387736141220191</v>
      </c>
      <c r="T14" s="331">
        <v>2.6633632703623413</v>
      </c>
      <c r="U14" s="300"/>
      <c r="V14" s="286"/>
      <c r="W14" s="286"/>
      <c r="X14" s="286"/>
      <c r="Y14" s="286"/>
      <c r="Z14" s="286"/>
      <c r="AA14" s="286"/>
      <c r="AB14" s="286"/>
      <c r="AC14" s="286"/>
      <c r="AD14" s="286"/>
    </row>
    <row r="15" spans="1:30">
      <c r="A15" s="340" t="s">
        <v>53</v>
      </c>
      <c r="B15" s="341"/>
      <c r="C15" s="342" t="s">
        <v>54</v>
      </c>
      <c r="D15" s="343">
        <v>100</v>
      </c>
      <c r="E15" s="343">
        <v>89.914821124361154</v>
      </c>
      <c r="F15" s="343">
        <v>86.108542224385502</v>
      </c>
      <c r="G15" s="343">
        <v>3.8062788999756632</v>
      </c>
      <c r="H15" s="344">
        <v>10.085178875638842</v>
      </c>
      <c r="I15" s="300"/>
      <c r="J15" s="345" t="s">
        <v>53</v>
      </c>
      <c r="K15" s="342" t="s">
        <v>54</v>
      </c>
      <c r="L15" s="343">
        <v>100</v>
      </c>
      <c r="M15" s="343">
        <v>95.766794781573111</v>
      </c>
      <c r="N15" s="343">
        <v>4.2332052184268933</v>
      </c>
      <c r="O15" s="343">
        <v>97.006441834028038</v>
      </c>
      <c r="P15" s="343">
        <v>94.835706165755425</v>
      </c>
      <c r="Q15" s="343">
        <v>2.1707356682726142</v>
      </c>
      <c r="R15" s="343">
        <v>2.993558165971959</v>
      </c>
      <c r="S15" s="343">
        <v>0.93108861581767988</v>
      </c>
      <c r="T15" s="344">
        <v>2.0624695501542791</v>
      </c>
      <c r="U15" s="300"/>
      <c r="V15" s="286"/>
      <c r="W15" s="286"/>
      <c r="X15" s="286"/>
      <c r="Y15" s="286"/>
      <c r="Z15" s="286"/>
      <c r="AA15" s="286"/>
      <c r="AB15" s="286"/>
      <c r="AC15" s="286"/>
      <c r="AD15" s="286"/>
    </row>
    <row r="16" spans="1:30">
      <c r="A16" s="300"/>
      <c r="B16" s="300"/>
      <c r="C16" s="300"/>
      <c r="D16" s="300"/>
      <c r="E16" s="300"/>
      <c r="F16" s="300"/>
      <c r="G16" s="300"/>
      <c r="H16" s="300"/>
      <c r="I16" s="346"/>
      <c r="J16" s="300"/>
      <c r="K16" s="300"/>
      <c r="L16" s="300"/>
      <c r="M16" s="300"/>
      <c r="N16" s="300"/>
      <c r="O16" s="300"/>
      <c r="P16" s="300"/>
      <c r="Q16" s="300"/>
      <c r="R16" s="300"/>
      <c r="S16" s="300"/>
      <c r="T16" s="300"/>
      <c r="U16" s="346"/>
      <c r="V16" s="346"/>
      <c r="W16" s="346"/>
      <c r="X16" s="346"/>
      <c r="Y16" s="346"/>
      <c r="Z16" s="346"/>
      <c r="AA16" s="346"/>
      <c r="AB16" s="346"/>
      <c r="AC16" s="346"/>
      <c r="AD16" s="346"/>
    </row>
    <row r="17" spans="1:30" ht="17.25">
      <c r="A17" s="287" t="s">
        <v>55</v>
      </c>
      <c r="B17" s="288"/>
      <c r="C17" s="288"/>
      <c r="D17" s="291"/>
      <c r="E17" s="288"/>
      <c r="F17" s="288"/>
      <c r="G17" s="288"/>
      <c r="H17" s="288"/>
      <c r="I17" s="288"/>
      <c r="J17" s="288"/>
      <c r="K17" s="288"/>
      <c r="L17" s="288"/>
      <c r="M17" s="288"/>
      <c r="N17" s="288"/>
      <c r="O17" s="288"/>
      <c r="P17" s="288"/>
      <c r="Q17" s="288"/>
      <c r="R17" s="288"/>
      <c r="S17" s="288"/>
      <c r="T17" s="291"/>
      <c r="U17" s="288"/>
      <c r="V17" s="288"/>
      <c r="W17" s="288"/>
      <c r="X17" s="288"/>
      <c r="Y17" s="288"/>
      <c r="Z17" s="288"/>
      <c r="AA17" s="288"/>
      <c r="AB17" s="288"/>
      <c r="AC17" s="288"/>
      <c r="AD17" s="290" t="s">
        <v>28</v>
      </c>
    </row>
    <row r="18" spans="1:30">
      <c r="A18" s="292"/>
      <c r="B18" s="293"/>
      <c r="C18" s="294" t="s">
        <v>29</v>
      </c>
      <c r="D18" s="347"/>
      <c r="E18" s="347"/>
      <c r="F18" s="347"/>
      <c r="G18" s="347"/>
      <c r="H18" s="347"/>
      <c r="I18" s="347"/>
      <c r="J18" s="347"/>
      <c r="K18" s="347"/>
      <c r="L18" s="347"/>
      <c r="M18" s="347"/>
      <c r="N18" s="347"/>
      <c r="O18" s="347"/>
      <c r="P18" s="347"/>
      <c r="Q18" s="347"/>
      <c r="R18" s="347"/>
      <c r="S18" s="347"/>
      <c r="T18" s="347"/>
      <c r="U18" s="347"/>
      <c r="V18" s="347"/>
      <c r="W18" s="348"/>
      <c r="X18" s="349" t="s">
        <v>68</v>
      </c>
      <c r="Y18" s="349"/>
      <c r="Z18" s="349"/>
      <c r="AA18" s="349"/>
      <c r="AB18" s="349"/>
      <c r="AC18" s="296" t="s">
        <v>56</v>
      </c>
      <c r="AD18" s="301"/>
    </row>
    <row r="19" spans="1:30">
      <c r="A19" s="302" t="s">
        <v>35</v>
      </c>
      <c r="B19" s="303"/>
      <c r="C19" s="304"/>
      <c r="D19" s="350" t="s">
        <v>37</v>
      </c>
      <c r="E19" s="350" t="s">
        <v>10</v>
      </c>
      <c r="F19" s="350" t="s">
        <v>9</v>
      </c>
      <c r="G19" s="350" t="s">
        <v>15</v>
      </c>
      <c r="H19" s="350" t="s">
        <v>1</v>
      </c>
      <c r="I19" s="350" t="s">
        <v>2</v>
      </c>
      <c r="J19" s="350" t="s">
        <v>3</v>
      </c>
      <c r="K19" s="350" t="s">
        <v>12</v>
      </c>
      <c r="L19" s="350" t="s">
        <v>14</v>
      </c>
      <c r="M19" s="350" t="s">
        <v>13</v>
      </c>
      <c r="N19" s="350" t="s">
        <v>16</v>
      </c>
      <c r="O19" s="350" t="s">
        <v>4</v>
      </c>
      <c r="P19" s="350" t="s">
        <v>5</v>
      </c>
      <c r="Q19" s="350" t="s">
        <v>6</v>
      </c>
      <c r="R19" s="350" t="s">
        <v>11</v>
      </c>
      <c r="S19" s="350" t="s">
        <v>7</v>
      </c>
      <c r="T19" s="350" t="s">
        <v>8</v>
      </c>
      <c r="U19" s="350" t="s">
        <v>17</v>
      </c>
      <c r="V19" s="350" t="s">
        <v>18</v>
      </c>
      <c r="W19" s="350" t="s">
        <v>19</v>
      </c>
      <c r="X19" s="350" t="s">
        <v>69</v>
      </c>
      <c r="Y19" s="350" t="s">
        <v>20</v>
      </c>
      <c r="Z19" s="350" t="s">
        <v>21</v>
      </c>
      <c r="AA19" s="350" t="s">
        <v>22</v>
      </c>
      <c r="AB19" s="350" t="s">
        <v>23</v>
      </c>
      <c r="AC19" s="306" t="s">
        <v>38</v>
      </c>
      <c r="AD19" s="309" t="s">
        <v>39</v>
      </c>
    </row>
    <row r="20" spans="1:30">
      <c r="A20" s="351"/>
      <c r="B20" s="311"/>
      <c r="C20" s="316" t="s">
        <v>76</v>
      </c>
      <c r="D20" s="317">
        <v>322900</v>
      </c>
      <c r="E20" s="317">
        <v>0</v>
      </c>
      <c r="F20" s="317">
        <v>4200</v>
      </c>
      <c r="G20" s="317">
        <v>3000</v>
      </c>
      <c r="H20" s="317">
        <v>121600</v>
      </c>
      <c r="I20" s="317">
        <v>23400</v>
      </c>
      <c r="J20" s="317">
        <v>60800</v>
      </c>
      <c r="K20" s="317">
        <v>4900</v>
      </c>
      <c r="L20" s="317">
        <v>3800</v>
      </c>
      <c r="M20" s="317">
        <v>1700</v>
      </c>
      <c r="N20" s="317">
        <v>2100</v>
      </c>
      <c r="O20" s="317">
        <v>48600</v>
      </c>
      <c r="P20" s="317">
        <v>1800</v>
      </c>
      <c r="Q20" s="317">
        <v>4100</v>
      </c>
      <c r="R20" s="317">
        <v>1600</v>
      </c>
      <c r="S20" s="317">
        <v>2800</v>
      </c>
      <c r="T20" s="317">
        <v>14600</v>
      </c>
      <c r="U20" s="317">
        <v>1100</v>
      </c>
      <c r="V20" s="317">
        <v>2800</v>
      </c>
      <c r="W20" s="352">
        <v>800</v>
      </c>
      <c r="X20" s="352">
        <v>0</v>
      </c>
      <c r="Y20" s="317">
        <v>0</v>
      </c>
      <c r="Z20" s="317">
        <v>0</v>
      </c>
      <c r="AA20" s="317">
        <v>1300</v>
      </c>
      <c r="AB20" s="317">
        <v>0</v>
      </c>
      <c r="AC20" s="322">
        <v>0</v>
      </c>
      <c r="AD20" s="353">
        <v>17900</v>
      </c>
    </row>
    <row r="21" spans="1:30">
      <c r="A21" s="354" t="s">
        <v>42</v>
      </c>
      <c r="B21" s="320" t="s">
        <v>43</v>
      </c>
      <c r="C21" s="316" t="s">
        <v>77</v>
      </c>
      <c r="D21" s="317">
        <v>327800</v>
      </c>
      <c r="E21" s="317">
        <v>4000</v>
      </c>
      <c r="F21" s="317">
        <v>4000</v>
      </c>
      <c r="G21" s="317">
        <v>2700</v>
      </c>
      <c r="H21" s="317">
        <v>118300</v>
      </c>
      <c r="I21" s="317">
        <v>22400</v>
      </c>
      <c r="J21" s="317">
        <v>65800</v>
      </c>
      <c r="K21" s="317">
        <v>6300</v>
      </c>
      <c r="L21" s="317">
        <v>3000</v>
      </c>
      <c r="M21" s="317">
        <v>1500</v>
      </c>
      <c r="N21" s="317">
        <v>2000</v>
      </c>
      <c r="O21" s="317">
        <v>44500</v>
      </c>
      <c r="P21" s="317">
        <v>2000</v>
      </c>
      <c r="Q21" s="317">
        <v>3600</v>
      </c>
      <c r="R21" s="317">
        <v>1800</v>
      </c>
      <c r="S21" s="317">
        <v>2500</v>
      </c>
      <c r="T21" s="317">
        <v>14900</v>
      </c>
      <c r="U21" s="317">
        <v>1400</v>
      </c>
      <c r="V21" s="317">
        <v>3200</v>
      </c>
      <c r="W21" s="352">
        <v>1700</v>
      </c>
      <c r="X21" s="352">
        <v>0</v>
      </c>
      <c r="Y21" s="317">
        <v>0</v>
      </c>
      <c r="Z21" s="317">
        <v>0</v>
      </c>
      <c r="AA21" s="317">
        <v>1000</v>
      </c>
      <c r="AB21" s="317">
        <v>0</v>
      </c>
      <c r="AC21" s="322">
        <v>1500</v>
      </c>
      <c r="AD21" s="353">
        <v>19700</v>
      </c>
    </row>
    <row r="22" spans="1:30">
      <c r="A22" s="355"/>
      <c r="B22" s="320" t="s">
        <v>45</v>
      </c>
      <c r="C22" s="316" t="s">
        <v>46</v>
      </c>
      <c r="D22" s="327">
        <v>-4900</v>
      </c>
      <c r="E22" s="327">
        <v>-4000</v>
      </c>
      <c r="F22" s="327">
        <v>200</v>
      </c>
      <c r="G22" s="327">
        <v>300</v>
      </c>
      <c r="H22" s="327">
        <v>3300</v>
      </c>
      <c r="I22" s="327">
        <v>1000</v>
      </c>
      <c r="J22" s="327">
        <v>-5000</v>
      </c>
      <c r="K22" s="327">
        <v>-1400</v>
      </c>
      <c r="L22" s="327">
        <v>800</v>
      </c>
      <c r="M22" s="327">
        <v>200</v>
      </c>
      <c r="N22" s="327">
        <v>100</v>
      </c>
      <c r="O22" s="327">
        <v>4100</v>
      </c>
      <c r="P22" s="327">
        <v>-200</v>
      </c>
      <c r="Q22" s="327">
        <v>500</v>
      </c>
      <c r="R22" s="327">
        <v>-200</v>
      </c>
      <c r="S22" s="327">
        <v>300</v>
      </c>
      <c r="T22" s="327">
        <v>-300</v>
      </c>
      <c r="U22" s="327">
        <v>-300</v>
      </c>
      <c r="V22" s="327">
        <v>-400</v>
      </c>
      <c r="W22" s="356">
        <v>-900</v>
      </c>
      <c r="X22" s="356">
        <v>0</v>
      </c>
      <c r="Y22" s="327">
        <v>0</v>
      </c>
      <c r="Z22" s="327">
        <v>0</v>
      </c>
      <c r="AA22" s="327">
        <v>300</v>
      </c>
      <c r="AB22" s="327">
        <v>0</v>
      </c>
      <c r="AC22" s="327">
        <v>-1500</v>
      </c>
      <c r="AD22" s="328">
        <v>-1800</v>
      </c>
    </row>
    <row r="23" spans="1:30">
      <c r="A23" s="355"/>
      <c r="B23" s="329"/>
      <c r="C23" s="316" t="s">
        <v>0</v>
      </c>
      <c r="D23" s="332">
        <v>98.505186089078705</v>
      </c>
      <c r="E23" s="357" t="s">
        <v>73</v>
      </c>
      <c r="F23" s="332">
        <v>105</v>
      </c>
      <c r="G23" s="332">
        <v>111.11111111111111</v>
      </c>
      <c r="H23" s="332">
        <v>102.78951817413355</v>
      </c>
      <c r="I23" s="332">
        <v>104.46428571428572</v>
      </c>
      <c r="J23" s="332">
        <v>92.401215805471125</v>
      </c>
      <c r="K23" s="332">
        <v>77.777777777777786</v>
      </c>
      <c r="L23" s="332">
        <v>126.66666666666666</v>
      </c>
      <c r="M23" s="332">
        <v>113.33333333333333</v>
      </c>
      <c r="N23" s="332">
        <v>105</v>
      </c>
      <c r="O23" s="332">
        <v>109.21348314606743</v>
      </c>
      <c r="P23" s="332">
        <v>90</v>
      </c>
      <c r="Q23" s="332">
        <v>113.88888888888889</v>
      </c>
      <c r="R23" s="332">
        <v>88.888888888888886</v>
      </c>
      <c r="S23" s="332">
        <v>112</v>
      </c>
      <c r="T23" s="332">
        <v>97.986577181208062</v>
      </c>
      <c r="U23" s="332">
        <v>78.571428571428569</v>
      </c>
      <c r="V23" s="332">
        <v>87.5</v>
      </c>
      <c r="W23" s="332">
        <v>47.058823529411761</v>
      </c>
      <c r="X23" s="357" t="s">
        <v>57</v>
      </c>
      <c r="Y23" s="357" t="s">
        <v>57</v>
      </c>
      <c r="Z23" s="357" t="s">
        <v>57</v>
      </c>
      <c r="AA23" s="332">
        <v>130</v>
      </c>
      <c r="AB23" s="357" t="s">
        <v>57</v>
      </c>
      <c r="AC23" s="358" t="s">
        <v>73</v>
      </c>
      <c r="AD23" s="333">
        <v>90.862944162436548</v>
      </c>
    </row>
    <row r="24" spans="1:30">
      <c r="A24" s="355"/>
      <c r="B24" s="334"/>
      <c r="C24" s="316" t="s">
        <v>76</v>
      </c>
      <c r="D24" s="317">
        <v>1847300</v>
      </c>
      <c r="E24" s="317">
        <v>33200</v>
      </c>
      <c r="F24" s="317">
        <v>24800</v>
      </c>
      <c r="G24" s="317">
        <v>14900</v>
      </c>
      <c r="H24" s="317">
        <v>706100</v>
      </c>
      <c r="I24" s="317">
        <v>144200</v>
      </c>
      <c r="J24" s="317">
        <v>349200</v>
      </c>
      <c r="K24" s="317">
        <v>37000</v>
      </c>
      <c r="L24" s="317">
        <v>15700</v>
      </c>
      <c r="M24" s="317">
        <v>7200</v>
      </c>
      <c r="N24" s="317">
        <v>11700</v>
      </c>
      <c r="O24" s="317">
        <v>259200</v>
      </c>
      <c r="P24" s="317">
        <v>10300</v>
      </c>
      <c r="Q24" s="317">
        <v>21800</v>
      </c>
      <c r="R24" s="317">
        <v>9100</v>
      </c>
      <c r="S24" s="317">
        <v>13300</v>
      </c>
      <c r="T24" s="317">
        <v>62700</v>
      </c>
      <c r="U24" s="317">
        <v>11400</v>
      </c>
      <c r="V24" s="317">
        <v>16100</v>
      </c>
      <c r="W24" s="352">
        <v>4800</v>
      </c>
      <c r="X24" s="352">
        <v>0</v>
      </c>
      <c r="Y24" s="317">
        <v>5600</v>
      </c>
      <c r="Z24" s="317">
        <v>0</v>
      </c>
      <c r="AA24" s="317">
        <v>5800</v>
      </c>
      <c r="AB24" s="317">
        <v>5000</v>
      </c>
      <c r="AC24" s="317">
        <v>0</v>
      </c>
      <c r="AD24" s="353">
        <v>78200</v>
      </c>
    </row>
    <row r="25" spans="1:30">
      <c r="A25" s="355"/>
      <c r="B25" s="320" t="s">
        <v>48</v>
      </c>
      <c r="C25" s="316" t="s">
        <v>77</v>
      </c>
      <c r="D25" s="317">
        <v>1784700</v>
      </c>
      <c r="E25" s="322">
        <v>39000</v>
      </c>
      <c r="F25" s="322">
        <v>23500</v>
      </c>
      <c r="G25" s="322">
        <v>14700</v>
      </c>
      <c r="H25" s="322">
        <v>663700</v>
      </c>
      <c r="I25" s="322">
        <v>137300</v>
      </c>
      <c r="J25" s="322">
        <v>347500</v>
      </c>
      <c r="K25" s="322">
        <v>37700</v>
      </c>
      <c r="L25" s="322">
        <v>13300</v>
      </c>
      <c r="M25" s="322">
        <v>6800</v>
      </c>
      <c r="N25" s="322">
        <v>11100</v>
      </c>
      <c r="O25" s="322">
        <v>237800</v>
      </c>
      <c r="P25" s="322">
        <v>11000</v>
      </c>
      <c r="Q25" s="322">
        <v>21100</v>
      </c>
      <c r="R25" s="322">
        <v>9700</v>
      </c>
      <c r="S25" s="322">
        <v>12000</v>
      </c>
      <c r="T25" s="322">
        <v>62200</v>
      </c>
      <c r="U25" s="322">
        <v>12800</v>
      </c>
      <c r="V25" s="322">
        <v>16700</v>
      </c>
      <c r="W25" s="359">
        <v>2200</v>
      </c>
      <c r="X25" s="359">
        <v>0</v>
      </c>
      <c r="Y25" s="322">
        <v>5500</v>
      </c>
      <c r="Z25" s="322">
        <v>4100</v>
      </c>
      <c r="AA25" s="322">
        <v>4400</v>
      </c>
      <c r="AB25" s="322">
        <v>5200</v>
      </c>
      <c r="AC25" s="322">
        <v>6600</v>
      </c>
      <c r="AD25" s="360">
        <v>78800</v>
      </c>
    </row>
    <row r="26" spans="1:30">
      <c r="A26" s="354" t="s">
        <v>50</v>
      </c>
      <c r="B26" s="320" t="s">
        <v>24</v>
      </c>
      <c r="C26" s="316" t="s">
        <v>46</v>
      </c>
      <c r="D26" s="327">
        <v>62600</v>
      </c>
      <c r="E26" s="327">
        <v>-5800</v>
      </c>
      <c r="F26" s="327">
        <v>1300</v>
      </c>
      <c r="G26" s="327">
        <v>200</v>
      </c>
      <c r="H26" s="327">
        <v>42400</v>
      </c>
      <c r="I26" s="327">
        <v>6900</v>
      </c>
      <c r="J26" s="327">
        <v>1700</v>
      </c>
      <c r="K26" s="327">
        <v>-700</v>
      </c>
      <c r="L26" s="327">
        <v>2400</v>
      </c>
      <c r="M26" s="327">
        <v>400</v>
      </c>
      <c r="N26" s="327">
        <v>600</v>
      </c>
      <c r="O26" s="327">
        <v>21400</v>
      </c>
      <c r="P26" s="327">
        <v>-700</v>
      </c>
      <c r="Q26" s="327">
        <v>700</v>
      </c>
      <c r="R26" s="327">
        <v>-600</v>
      </c>
      <c r="S26" s="327">
        <v>1300</v>
      </c>
      <c r="T26" s="327">
        <v>500</v>
      </c>
      <c r="U26" s="327">
        <v>-1400</v>
      </c>
      <c r="V26" s="327">
        <v>-600</v>
      </c>
      <c r="W26" s="356">
        <v>2600</v>
      </c>
      <c r="X26" s="356">
        <v>0</v>
      </c>
      <c r="Y26" s="327">
        <v>100</v>
      </c>
      <c r="Z26" s="361">
        <v>-4100</v>
      </c>
      <c r="AA26" s="327">
        <v>1400</v>
      </c>
      <c r="AB26" s="327">
        <v>-200</v>
      </c>
      <c r="AC26" s="327">
        <v>-6600</v>
      </c>
      <c r="AD26" s="328">
        <v>-600</v>
      </c>
    </row>
    <row r="27" spans="1:30">
      <c r="A27" s="351"/>
      <c r="B27" s="337"/>
      <c r="C27" s="316" t="s">
        <v>0</v>
      </c>
      <c r="D27" s="330">
        <v>103.50759231243347</v>
      </c>
      <c r="E27" s="330">
        <v>85.128205128205124</v>
      </c>
      <c r="F27" s="330">
        <v>105.53191489361701</v>
      </c>
      <c r="G27" s="330">
        <v>101.36054421768708</v>
      </c>
      <c r="H27" s="330">
        <v>106.3884285068555</v>
      </c>
      <c r="I27" s="330">
        <v>105.02549162418062</v>
      </c>
      <c r="J27" s="330">
        <v>100.48920863309351</v>
      </c>
      <c r="K27" s="330">
        <v>98.143236074270561</v>
      </c>
      <c r="L27" s="330">
        <v>118.04511278195488</v>
      </c>
      <c r="M27" s="330">
        <v>105.88235294117648</v>
      </c>
      <c r="N27" s="330">
        <v>105.40540540540539</v>
      </c>
      <c r="O27" s="330">
        <v>108.99915895710681</v>
      </c>
      <c r="P27" s="330">
        <v>93.63636363636364</v>
      </c>
      <c r="Q27" s="330">
        <v>103.3175355450237</v>
      </c>
      <c r="R27" s="330">
        <v>93.814432989690715</v>
      </c>
      <c r="S27" s="330">
        <v>110.83333333333334</v>
      </c>
      <c r="T27" s="330">
        <v>100.80385852090032</v>
      </c>
      <c r="U27" s="330">
        <v>89.0625</v>
      </c>
      <c r="V27" s="330">
        <v>96.407185628742525</v>
      </c>
      <c r="W27" s="330">
        <v>218.18181818181816</v>
      </c>
      <c r="X27" s="358" t="s">
        <v>57</v>
      </c>
      <c r="Y27" s="330">
        <v>101.81818181818181</v>
      </c>
      <c r="Z27" s="358" t="s">
        <v>73</v>
      </c>
      <c r="AA27" s="330">
        <v>131.81818181818181</v>
      </c>
      <c r="AB27" s="330">
        <v>96.15384615384616</v>
      </c>
      <c r="AC27" s="358" t="s">
        <v>73</v>
      </c>
      <c r="AD27" s="331">
        <v>99.238578680203048</v>
      </c>
    </row>
    <row r="28" spans="1:30">
      <c r="A28" s="338"/>
      <c r="B28" s="339"/>
      <c r="C28" s="316" t="s">
        <v>52</v>
      </c>
      <c r="D28" s="330">
        <v>100</v>
      </c>
      <c r="E28" s="330">
        <v>0</v>
      </c>
      <c r="F28" s="330">
        <v>1.3007122948281202</v>
      </c>
      <c r="G28" s="330">
        <v>0.92908021059151435</v>
      </c>
      <c r="H28" s="330">
        <v>37.658717869309385</v>
      </c>
      <c r="I28" s="330">
        <v>7.2468256426138122</v>
      </c>
      <c r="J28" s="330">
        <v>18.829358934654692</v>
      </c>
      <c r="K28" s="330">
        <v>1.5174976772994735</v>
      </c>
      <c r="L28" s="330">
        <v>1.1768349334159183</v>
      </c>
      <c r="M28" s="330">
        <v>0.52647878600185816</v>
      </c>
      <c r="N28" s="330">
        <v>0.65035614741406012</v>
      </c>
      <c r="O28" s="330">
        <v>15.051099411582532</v>
      </c>
      <c r="P28" s="330">
        <v>0.55744812635490859</v>
      </c>
      <c r="Q28" s="330">
        <v>1.2697429544750698</v>
      </c>
      <c r="R28" s="330">
        <v>0.49550944564880767</v>
      </c>
      <c r="S28" s="330">
        <v>0.86714152988541338</v>
      </c>
      <c r="T28" s="330">
        <v>4.5215236915453696</v>
      </c>
      <c r="U28" s="330">
        <v>0.34066274388355527</v>
      </c>
      <c r="V28" s="330">
        <v>0.86714152988541338</v>
      </c>
      <c r="W28" s="330">
        <v>0.24775472282440383</v>
      </c>
      <c r="X28" s="330">
        <v>0</v>
      </c>
      <c r="Y28" s="330">
        <v>0</v>
      </c>
      <c r="Z28" s="330">
        <v>0</v>
      </c>
      <c r="AA28" s="330">
        <v>0.40260142458965625</v>
      </c>
      <c r="AB28" s="330">
        <v>0</v>
      </c>
      <c r="AC28" s="330">
        <v>0</v>
      </c>
      <c r="AD28" s="331">
        <v>5.5435119231960357</v>
      </c>
    </row>
    <row r="29" spans="1:30">
      <c r="A29" s="362" t="s">
        <v>53</v>
      </c>
      <c r="B29" s="341"/>
      <c r="C29" s="342" t="s">
        <v>54</v>
      </c>
      <c r="D29" s="343">
        <v>100</v>
      </c>
      <c r="E29" s="343">
        <v>1.7972175607643588</v>
      </c>
      <c r="F29" s="343">
        <v>1.3424998646673525</v>
      </c>
      <c r="G29" s="343">
        <v>0.80658257998159488</v>
      </c>
      <c r="H29" s="343">
        <v>38.22335300167812</v>
      </c>
      <c r="I29" s="343">
        <v>7.8059871163319441</v>
      </c>
      <c r="J29" s="343">
        <v>18.903264223461271</v>
      </c>
      <c r="K29" s="343">
        <v>2.0029231851891951</v>
      </c>
      <c r="L29" s="343">
        <v>0.84988902722892867</v>
      </c>
      <c r="M29" s="343">
        <v>0.3897580252260055</v>
      </c>
      <c r="N29" s="343">
        <v>0.63335679099225894</v>
      </c>
      <c r="O29" s="343">
        <v>14.031288908136199</v>
      </c>
      <c r="P29" s="343">
        <v>0.55757050830942456</v>
      </c>
      <c r="Q29" s="343">
        <v>1.1801006874898501</v>
      </c>
      <c r="R29" s="343">
        <v>0.49261083743842365</v>
      </c>
      <c r="S29" s="343">
        <v>0.71996968548692686</v>
      </c>
      <c r="T29" s="343">
        <v>3.3941428030097982</v>
      </c>
      <c r="U29" s="343">
        <v>0.6171168732745087</v>
      </c>
      <c r="V29" s="343">
        <v>0.87154225085259562</v>
      </c>
      <c r="W29" s="343">
        <v>0.25983868348400369</v>
      </c>
      <c r="X29" s="343">
        <v>0</v>
      </c>
      <c r="Y29" s="343">
        <v>0.30314513073133764</v>
      </c>
      <c r="Z29" s="343">
        <v>0</v>
      </c>
      <c r="AA29" s="343">
        <v>0.31397174254317112</v>
      </c>
      <c r="AB29" s="343">
        <v>0.27066529529583716</v>
      </c>
      <c r="AC29" s="343">
        <v>0</v>
      </c>
      <c r="AD29" s="344">
        <v>4.2332052184268933</v>
      </c>
    </row>
    <row r="30" spans="1:30">
      <c r="A30" s="300"/>
      <c r="B30" s="300"/>
      <c r="C30" s="300"/>
      <c r="D30" s="300"/>
      <c r="E30" s="300"/>
      <c r="F30" s="300"/>
      <c r="G30" s="300"/>
      <c r="H30" s="300"/>
      <c r="I30" s="300"/>
      <c r="J30" s="300"/>
      <c r="K30" s="300"/>
      <c r="L30" s="300"/>
      <c r="M30" s="300"/>
      <c r="N30" s="300"/>
      <c r="O30" s="300"/>
      <c r="P30" s="300"/>
      <c r="Q30" s="300"/>
      <c r="R30" s="300"/>
      <c r="S30" s="300"/>
      <c r="T30" s="300"/>
      <c r="U30" s="300"/>
      <c r="V30" s="300"/>
      <c r="W30" s="300"/>
      <c r="X30" s="300"/>
      <c r="Y30" s="300"/>
      <c r="Z30" s="300"/>
      <c r="AA30" s="300"/>
      <c r="AB30" s="300"/>
      <c r="AC30" s="300"/>
      <c r="AD30" s="300"/>
    </row>
    <row r="31" spans="1:30" ht="17.25">
      <c r="A31" s="363" t="s">
        <v>92</v>
      </c>
      <c r="B31" s="287" t="s">
        <v>93</v>
      </c>
      <c r="C31" s="364"/>
      <c r="D31" s="288"/>
      <c r="E31" s="288"/>
      <c r="F31" s="288"/>
      <c r="G31" s="288"/>
      <c r="H31" s="288"/>
      <c r="I31" s="288"/>
      <c r="J31" s="286"/>
      <c r="K31" s="286"/>
      <c r="L31" s="286"/>
      <c r="M31" s="286"/>
      <c r="N31" s="286"/>
      <c r="O31" s="286"/>
      <c r="P31" s="286"/>
      <c r="Q31" s="286"/>
      <c r="R31" s="286"/>
      <c r="S31" s="286"/>
      <c r="T31" s="286"/>
      <c r="U31" s="286"/>
      <c r="V31" s="286"/>
      <c r="W31" s="286"/>
      <c r="X31" s="286"/>
      <c r="Y31" s="286"/>
      <c r="Z31" s="286"/>
      <c r="AA31" s="286"/>
      <c r="AB31" s="286"/>
      <c r="AC31" s="286"/>
      <c r="AD31" s="286"/>
    </row>
    <row r="32" spans="1:30" ht="17.25">
      <c r="A32" s="286"/>
      <c r="B32" s="287" t="s">
        <v>94</v>
      </c>
      <c r="C32" s="364"/>
      <c r="D32" s="288"/>
      <c r="E32" s="288"/>
      <c r="F32" s="288"/>
      <c r="G32" s="288"/>
      <c r="H32" s="288"/>
      <c r="I32" s="288"/>
      <c r="J32" s="286"/>
      <c r="K32" s="286"/>
      <c r="L32" s="286"/>
      <c r="M32" s="286"/>
      <c r="N32" s="286"/>
      <c r="O32" s="286"/>
      <c r="P32" s="286"/>
      <c r="Q32" s="286"/>
      <c r="R32" s="286"/>
      <c r="S32" s="286"/>
      <c r="T32" s="286"/>
      <c r="U32" s="286"/>
      <c r="V32" s="286"/>
      <c r="W32" s="286"/>
      <c r="X32" s="286"/>
      <c r="Y32" s="286"/>
      <c r="Z32" s="286"/>
      <c r="AA32" s="286"/>
      <c r="AB32" s="286"/>
      <c r="AC32" s="286"/>
      <c r="AD32" s="286"/>
    </row>
    <row r="33" spans="1:30" ht="17.25">
      <c r="A33" s="286"/>
      <c r="B33" s="287" t="s">
        <v>95</v>
      </c>
      <c r="C33" s="364"/>
      <c r="D33" s="288"/>
      <c r="E33" s="288"/>
      <c r="F33" s="288"/>
      <c r="G33" s="288"/>
      <c r="H33" s="288"/>
      <c r="I33" s="288"/>
      <c r="J33" s="288"/>
      <c r="K33" s="288"/>
      <c r="L33" s="288"/>
      <c r="M33" s="288"/>
      <c r="N33" s="288"/>
      <c r="O33" s="288"/>
      <c r="P33" s="288"/>
      <c r="Q33" s="288"/>
      <c r="R33" s="288"/>
      <c r="S33" s="288"/>
      <c r="T33" s="288"/>
      <c r="U33" s="286"/>
      <c r="V33" s="286"/>
      <c r="W33" s="286"/>
      <c r="X33" s="286"/>
      <c r="Y33" s="286"/>
      <c r="Z33" s="286"/>
      <c r="AA33" s="286"/>
      <c r="AB33" s="286"/>
      <c r="AC33" s="286"/>
      <c r="AD33" s="286"/>
    </row>
    <row r="34" spans="1:30" ht="17.25">
      <c r="A34" s="286"/>
      <c r="B34" s="287" t="s">
        <v>96</v>
      </c>
      <c r="C34" s="364"/>
      <c r="D34" s="288"/>
      <c r="E34" s="288"/>
      <c r="F34" s="288"/>
      <c r="G34" s="288"/>
      <c r="H34" s="288"/>
      <c r="I34" s="288"/>
      <c r="J34" s="288"/>
      <c r="K34" s="288"/>
      <c r="L34" s="288"/>
      <c r="M34" s="288"/>
      <c r="N34" s="288"/>
      <c r="O34" s="288"/>
      <c r="P34" s="288"/>
      <c r="Q34" s="288"/>
      <c r="R34" s="288"/>
      <c r="S34" s="288"/>
      <c r="T34" s="288"/>
      <c r="U34" s="286"/>
      <c r="V34" s="286"/>
      <c r="W34" s="286"/>
      <c r="X34" s="286"/>
      <c r="Y34" s="286"/>
      <c r="Z34" s="286"/>
      <c r="AA34" s="286"/>
      <c r="AB34" s="286"/>
      <c r="AC34" s="286"/>
      <c r="AD34" s="286"/>
    </row>
    <row r="35" spans="1:30" ht="17.25">
      <c r="A35" s="286"/>
      <c r="B35" s="287" t="s">
        <v>97</v>
      </c>
      <c r="C35" s="364"/>
      <c r="D35" s="288"/>
      <c r="E35" s="288"/>
      <c r="F35" s="288"/>
      <c r="G35" s="288"/>
      <c r="H35" s="288"/>
      <c r="I35" s="288"/>
      <c r="J35" s="288"/>
      <c r="K35" s="288"/>
      <c r="L35" s="288"/>
      <c r="M35" s="288"/>
      <c r="N35" s="288"/>
      <c r="O35" s="288"/>
      <c r="P35" s="288"/>
      <c r="Q35" s="288"/>
      <c r="R35" s="288"/>
      <c r="S35" s="288"/>
      <c r="T35" s="288"/>
      <c r="U35" s="286"/>
      <c r="V35" s="286"/>
      <c r="W35" s="286"/>
      <c r="X35" s="286"/>
      <c r="Y35" s="286"/>
      <c r="Z35" s="286"/>
      <c r="AA35" s="286"/>
      <c r="AB35" s="286"/>
      <c r="AC35" s="286"/>
      <c r="AD35" s="286"/>
    </row>
  </sheetData>
  <mergeCells count="1">
    <mergeCell ref="A1:D1"/>
  </mergeCells>
  <phoneticPr fontId="4"/>
  <hyperlinks>
    <hyperlink ref="A1" location="'R3'!A1" display="令和３年度"/>
    <hyperlink ref="A1:D1" location="平成12年!A1" display="平成12年!A1"/>
  </hyperlinks>
  <pageMargins left="0.70866141732283472" right="0.70866141732283472" top="0.74803149606299213" bottom="0.74803149606299213" header="0.31496062992125984" footer="0.31496062992125984"/>
  <pageSetup paperSize="9" scale="44"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5"/>
  <sheetViews>
    <sheetView workbookViewId="0">
      <selection sqref="A1:D1"/>
    </sheetView>
  </sheetViews>
  <sheetFormatPr defaultRowHeight="14.25"/>
  <cols>
    <col min="1" max="16384" width="9" style="9"/>
  </cols>
  <sheetData>
    <row r="1" spans="1:30" s="370" customFormat="1" ht="17.25" customHeight="1">
      <c r="A1" s="396" t="str">
        <f>平成12年!A1</f>
        <v>平成12年</v>
      </c>
      <c r="B1" s="396"/>
      <c r="C1" s="396"/>
      <c r="D1" s="396"/>
      <c r="E1" s="371" t="str">
        <f ca="1">RIGHT(CELL("filename",$A$1),LEN(CELL("filename",$A$1))-FIND("]",CELL("filename",$A$1)))</f>
        <v>６月</v>
      </c>
      <c r="F1" s="368" t="s">
        <v>162</v>
      </c>
      <c r="G1" s="369"/>
      <c r="H1" s="369"/>
      <c r="I1" s="369"/>
      <c r="L1" s="369"/>
      <c r="M1" s="369"/>
      <c r="N1" s="369"/>
      <c r="O1" s="369"/>
      <c r="P1" s="369"/>
      <c r="Q1" s="369"/>
    </row>
    <row r="2" spans="1:30">
      <c r="A2" s="46"/>
      <c r="B2" s="286"/>
      <c r="C2" s="286"/>
      <c r="D2" s="286"/>
      <c r="E2" s="286"/>
      <c r="F2" s="286"/>
      <c r="G2" s="286"/>
      <c r="H2" s="286"/>
      <c r="I2" s="286"/>
      <c r="J2" s="286"/>
      <c r="K2" s="286"/>
      <c r="L2" s="286"/>
      <c r="M2" s="286"/>
      <c r="N2" s="286"/>
      <c r="O2" s="286"/>
      <c r="P2" s="286"/>
      <c r="Q2" s="286"/>
      <c r="R2" s="286"/>
      <c r="S2" s="286"/>
      <c r="T2" s="286"/>
      <c r="U2" s="286"/>
      <c r="V2" s="286"/>
      <c r="W2" s="286"/>
      <c r="X2" s="286"/>
      <c r="Y2" s="286"/>
      <c r="Z2" s="286"/>
      <c r="AA2" s="286"/>
      <c r="AB2" s="286"/>
      <c r="AC2" s="286"/>
      <c r="AD2" s="286"/>
    </row>
    <row r="3" spans="1:30" ht="17.25">
      <c r="A3" s="287" t="s">
        <v>25</v>
      </c>
      <c r="B3" s="288"/>
      <c r="C3" s="288"/>
      <c r="D3" s="288"/>
      <c r="E3" s="288"/>
      <c r="F3" s="288"/>
      <c r="G3" s="289"/>
      <c r="H3" s="290" t="s">
        <v>26</v>
      </c>
      <c r="I3" s="286"/>
      <c r="J3" s="287" t="s">
        <v>27</v>
      </c>
      <c r="K3" s="288"/>
      <c r="L3" s="291"/>
      <c r="M3" s="288"/>
      <c r="N3" s="288"/>
      <c r="O3" s="288"/>
      <c r="P3" s="288"/>
      <c r="Q3" s="288"/>
      <c r="R3" s="288"/>
      <c r="S3" s="291"/>
      <c r="T3" s="290" t="s">
        <v>28</v>
      </c>
      <c r="U3" s="286"/>
      <c r="V3" s="286"/>
      <c r="W3" s="286"/>
      <c r="X3" s="286"/>
      <c r="Y3" s="286"/>
      <c r="Z3" s="286"/>
      <c r="AA3" s="286"/>
      <c r="AB3" s="286"/>
      <c r="AC3" s="286"/>
      <c r="AD3" s="286"/>
    </row>
    <row r="4" spans="1:30">
      <c r="A4" s="292"/>
      <c r="B4" s="293"/>
      <c r="C4" s="294" t="s">
        <v>29</v>
      </c>
      <c r="D4" s="295" t="s">
        <v>30</v>
      </c>
      <c r="E4" s="296" t="s">
        <v>31</v>
      </c>
      <c r="F4" s="297"/>
      <c r="G4" s="298"/>
      <c r="H4" s="299"/>
      <c r="I4" s="300"/>
      <c r="J4" s="292"/>
      <c r="K4" s="294" t="s">
        <v>29</v>
      </c>
      <c r="L4" s="296" t="s">
        <v>32</v>
      </c>
      <c r="M4" s="297"/>
      <c r="N4" s="298"/>
      <c r="O4" s="296" t="s">
        <v>33</v>
      </c>
      <c r="P4" s="297"/>
      <c r="Q4" s="298"/>
      <c r="R4" s="296" t="s">
        <v>34</v>
      </c>
      <c r="S4" s="297"/>
      <c r="T4" s="301"/>
      <c r="U4" s="300"/>
      <c r="V4" s="286"/>
      <c r="W4" s="286"/>
      <c r="X4" s="286"/>
      <c r="Y4" s="286"/>
      <c r="Z4" s="286"/>
      <c r="AA4" s="286"/>
      <c r="AB4" s="286"/>
      <c r="AC4" s="286"/>
      <c r="AD4" s="286"/>
    </row>
    <row r="5" spans="1:30">
      <c r="A5" s="302" t="s">
        <v>35</v>
      </c>
      <c r="B5" s="303"/>
      <c r="C5" s="304"/>
      <c r="D5" s="305" t="s">
        <v>36</v>
      </c>
      <c r="E5" s="306" t="s">
        <v>37</v>
      </c>
      <c r="F5" s="306" t="s">
        <v>38</v>
      </c>
      <c r="G5" s="306" t="s">
        <v>39</v>
      </c>
      <c r="H5" s="307" t="s">
        <v>40</v>
      </c>
      <c r="I5" s="300"/>
      <c r="J5" s="308" t="s">
        <v>41</v>
      </c>
      <c r="K5" s="304"/>
      <c r="L5" s="306" t="s">
        <v>37</v>
      </c>
      <c r="M5" s="306" t="s">
        <v>38</v>
      </c>
      <c r="N5" s="306" t="s">
        <v>39</v>
      </c>
      <c r="O5" s="306" t="s">
        <v>37</v>
      </c>
      <c r="P5" s="306" t="s">
        <v>38</v>
      </c>
      <c r="Q5" s="306" t="s">
        <v>39</v>
      </c>
      <c r="R5" s="306" t="s">
        <v>37</v>
      </c>
      <c r="S5" s="306" t="s">
        <v>38</v>
      </c>
      <c r="T5" s="309" t="s">
        <v>39</v>
      </c>
      <c r="U5" s="300"/>
      <c r="V5" s="286"/>
      <c r="W5" s="286"/>
      <c r="X5" s="286"/>
      <c r="Y5" s="286"/>
      <c r="Z5" s="286"/>
      <c r="AA5" s="286"/>
      <c r="AB5" s="286"/>
      <c r="AC5" s="286"/>
      <c r="AD5" s="286"/>
    </row>
    <row r="6" spans="1:30">
      <c r="A6" s="310"/>
      <c r="B6" s="311"/>
      <c r="C6" s="312" t="s">
        <v>78</v>
      </c>
      <c r="D6" s="313">
        <v>373700</v>
      </c>
      <c r="E6" s="313">
        <v>337200</v>
      </c>
      <c r="F6" s="313">
        <v>314400</v>
      </c>
      <c r="G6" s="313">
        <v>22800</v>
      </c>
      <c r="H6" s="314">
        <v>36500</v>
      </c>
      <c r="I6" s="300"/>
      <c r="J6" s="315"/>
      <c r="K6" s="316" t="s">
        <v>78</v>
      </c>
      <c r="L6" s="317">
        <v>337200</v>
      </c>
      <c r="M6" s="317">
        <v>314400</v>
      </c>
      <c r="N6" s="317">
        <v>22800</v>
      </c>
      <c r="O6" s="317">
        <v>324900</v>
      </c>
      <c r="P6" s="317">
        <v>311300</v>
      </c>
      <c r="Q6" s="317">
        <v>13600</v>
      </c>
      <c r="R6" s="317">
        <v>12300</v>
      </c>
      <c r="S6" s="317">
        <v>3100</v>
      </c>
      <c r="T6" s="318">
        <v>9200</v>
      </c>
      <c r="U6" s="300"/>
      <c r="V6" s="286"/>
      <c r="W6" s="286"/>
      <c r="X6" s="286"/>
      <c r="Y6" s="286"/>
      <c r="Z6" s="286"/>
      <c r="AA6" s="286"/>
      <c r="AB6" s="286"/>
      <c r="AC6" s="286"/>
      <c r="AD6" s="286"/>
    </row>
    <row r="7" spans="1:30">
      <c r="A7" s="319" t="s">
        <v>42</v>
      </c>
      <c r="B7" s="320" t="s">
        <v>43</v>
      </c>
      <c r="C7" s="312" t="s">
        <v>79</v>
      </c>
      <c r="D7" s="313">
        <v>387600</v>
      </c>
      <c r="E7" s="313">
        <v>350000</v>
      </c>
      <c r="F7" s="313">
        <v>325300</v>
      </c>
      <c r="G7" s="313">
        <v>24700</v>
      </c>
      <c r="H7" s="321">
        <v>37600</v>
      </c>
      <c r="I7" s="300"/>
      <c r="J7" s="319" t="s">
        <v>44</v>
      </c>
      <c r="K7" s="316" t="s">
        <v>79</v>
      </c>
      <c r="L7" s="317">
        <v>350000</v>
      </c>
      <c r="M7" s="317">
        <v>325300</v>
      </c>
      <c r="N7" s="317">
        <v>24700</v>
      </c>
      <c r="O7" s="317">
        <v>335800</v>
      </c>
      <c r="P7" s="322">
        <v>322200</v>
      </c>
      <c r="Q7" s="322">
        <v>13600</v>
      </c>
      <c r="R7" s="317">
        <v>14200</v>
      </c>
      <c r="S7" s="322">
        <v>3100</v>
      </c>
      <c r="T7" s="323">
        <v>11100</v>
      </c>
      <c r="U7" s="300"/>
      <c r="V7" s="286"/>
      <c r="W7" s="286"/>
      <c r="X7" s="286"/>
      <c r="Y7" s="286"/>
      <c r="Z7" s="286"/>
      <c r="AA7" s="286"/>
      <c r="AB7" s="286"/>
      <c r="AC7" s="286"/>
      <c r="AD7" s="286"/>
    </row>
    <row r="8" spans="1:30">
      <c r="A8" s="324"/>
      <c r="B8" s="320" t="s">
        <v>45</v>
      </c>
      <c r="C8" s="316" t="s">
        <v>46</v>
      </c>
      <c r="D8" s="325">
        <v>-13900</v>
      </c>
      <c r="E8" s="325">
        <v>-12800</v>
      </c>
      <c r="F8" s="325">
        <v>-10900</v>
      </c>
      <c r="G8" s="325">
        <v>-1900</v>
      </c>
      <c r="H8" s="326">
        <v>-1100</v>
      </c>
      <c r="I8" s="300"/>
      <c r="J8" s="319" t="s">
        <v>47</v>
      </c>
      <c r="K8" s="316" t="s">
        <v>46</v>
      </c>
      <c r="L8" s="327">
        <v>-12800</v>
      </c>
      <c r="M8" s="327">
        <v>-10900</v>
      </c>
      <c r="N8" s="327">
        <v>-1900</v>
      </c>
      <c r="O8" s="327">
        <v>-10900</v>
      </c>
      <c r="P8" s="327">
        <v>-10900</v>
      </c>
      <c r="Q8" s="327">
        <v>0</v>
      </c>
      <c r="R8" s="327">
        <v>-1900</v>
      </c>
      <c r="S8" s="327">
        <v>0</v>
      </c>
      <c r="T8" s="328">
        <v>-1900</v>
      </c>
      <c r="U8" s="300"/>
      <c r="V8" s="286"/>
      <c r="W8" s="286"/>
      <c r="X8" s="286"/>
      <c r="Y8" s="286"/>
      <c r="Z8" s="286"/>
      <c r="AA8" s="286"/>
      <c r="AB8" s="286"/>
      <c r="AC8" s="286"/>
      <c r="AD8" s="286"/>
    </row>
    <row r="9" spans="1:30">
      <c r="A9" s="324"/>
      <c r="B9" s="329"/>
      <c r="C9" s="316" t="s">
        <v>0</v>
      </c>
      <c r="D9" s="330">
        <v>96.41382868937049</v>
      </c>
      <c r="E9" s="330">
        <v>96.342857142857142</v>
      </c>
      <c r="F9" s="330">
        <v>96.649246849062408</v>
      </c>
      <c r="G9" s="330">
        <v>92.307692307692307</v>
      </c>
      <c r="H9" s="331">
        <v>97.074468085106375</v>
      </c>
      <c r="I9" s="300"/>
      <c r="J9" s="324"/>
      <c r="K9" s="316" t="s">
        <v>0</v>
      </c>
      <c r="L9" s="332">
        <v>96.342857142857142</v>
      </c>
      <c r="M9" s="332">
        <v>96.649246849062408</v>
      </c>
      <c r="N9" s="332">
        <v>92.307692307692307</v>
      </c>
      <c r="O9" s="332">
        <v>96.754020250148898</v>
      </c>
      <c r="P9" s="332">
        <v>96.617008069522043</v>
      </c>
      <c r="Q9" s="332">
        <v>100</v>
      </c>
      <c r="R9" s="332">
        <v>86.619718309859152</v>
      </c>
      <c r="S9" s="332">
        <v>100</v>
      </c>
      <c r="T9" s="333">
        <v>82.882882882882882</v>
      </c>
      <c r="U9" s="300"/>
      <c r="V9" s="286"/>
      <c r="W9" s="286"/>
      <c r="X9" s="286"/>
      <c r="Y9" s="286"/>
      <c r="Z9" s="286"/>
      <c r="AA9" s="286"/>
      <c r="AB9" s="286"/>
      <c r="AC9" s="286"/>
      <c r="AD9" s="286"/>
    </row>
    <row r="10" spans="1:30">
      <c r="A10" s="324"/>
      <c r="B10" s="334"/>
      <c r="C10" s="316" t="s">
        <v>78</v>
      </c>
      <c r="D10" s="313">
        <v>2428200</v>
      </c>
      <c r="E10" s="313">
        <v>2184500</v>
      </c>
      <c r="F10" s="313">
        <v>2083500</v>
      </c>
      <c r="G10" s="313">
        <v>101000</v>
      </c>
      <c r="H10" s="314">
        <v>243700</v>
      </c>
      <c r="I10" s="335"/>
      <c r="J10" s="324"/>
      <c r="K10" s="316" t="s">
        <v>78</v>
      </c>
      <c r="L10" s="317">
        <v>2184500</v>
      </c>
      <c r="M10" s="317">
        <v>2083500</v>
      </c>
      <c r="N10" s="317">
        <v>101000</v>
      </c>
      <c r="O10" s="317">
        <v>2116900</v>
      </c>
      <c r="P10" s="317">
        <v>2063200</v>
      </c>
      <c r="Q10" s="317">
        <v>53700</v>
      </c>
      <c r="R10" s="317">
        <v>67600</v>
      </c>
      <c r="S10" s="317">
        <v>20300</v>
      </c>
      <c r="T10" s="318">
        <v>47300</v>
      </c>
      <c r="U10" s="300"/>
      <c r="V10" s="286"/>
      <c r="W10" s="286"/>
      <c r="X10" s="286"/>
      <c r="Y10" s="286"/>
      <c r="Z10" s="286"/>
      <c r="AA10" s="286"/>
      <c r="AB10" s="286"/>
      <c r="AC10" s="286"/>
      <c r="AD10" s="286"/>
    </row>
    <row r="11" spans="1:30">
      <c r="A11" s="324"/>
      <c r="B11" s="320" t="s">
        <v>48</v>
      </c>
      <c r="C11" s="316" t="s">
        <v>79</v>
      </c>
      <c r="D11" s="313">
        <v>2371500</v>
      </c>
      <c r="E11" s="313">
        <v>2134700</v>
      </c>
      <c r="F11" s="313">
        <v>2031200</v>
      </c>
      <c r="G11" s="313">
        <v>103500</v>
      </c>
      <c r="H11" s="314">
        <v>236800</v>
      </c>
      <c r="I11" s="300"/>
      <c r="J11" s="319" t="s">
        <v>49</v>
      </c>
      <c r="K11" s="316" t="s">
        <v>79</v>
      </c>
      <c r="L11" s="317">
        <v>2134700</v>
      </c>
      <c r="M11" s="317">
        <v>2031200</v>
      </c>
      <c r="N11" s="317">
        <v>103500</v>
      </c>
      <c r="O11" s="317">
        <v>2064600</v>
      </c>
      <c r="P11" s="317">
        <v>2009500</v>
      </c>
      <c r="Q11" s="317">
        <v>55100</v>
      </c>
      <c r="R11" s="317">
        <v>70100</v>
      </c>
      <c r="S11" s="317">
        <v>21700</v>
      </c>
      <c r="T11" s="318">
        <v>48400</v>
      </c>
      <c r="U11" s="300"/>
      <c r="V11" s="286"/>
      <c r="W11" s="286"/>
      <c r="X11" s="286"/>
      <c r="Y11" s="286"/>
      <c r="Z11" s="286"/>
      <c r="AA11" s="286"/>
      <c r="AB11" s="286"/>
      <c r="AC11" s="286"/>
      <c r="AD11" s="286"/>
    </row>
    <row r="12" spans="1:30">
      <c r="A12" s="319" t="s">
        <v>50</v>
      </c>
      <c r="B12" s="320" t="s">
        <v>24</v>
      </c>
      <c r="C12" s="316" t="s">
        <v>46</v>
      </c>
      <c r="D12" s="325">
        <v>56700</v>
      </c>
      <c r="E12" s="325">
        <v>49800</v>
      </c>
      <c r="F12" s="325">
        <v>52300</v>
      </c>
      <c r="G12" s="325">
        <v>-2500</v>
      </c>
      <c r="H12" s="326">
        <v>6900</v>
      </c>
      <c r="I12" s="300"/>
      <c r="J12" s="319" t="s">
        <v>51</v>
      </c>
      <c r="K12" s="316" t="s">
        <v>46</v>
      </c>
      <c r="L12" s="327">
        <v>49800</v>
      </c>
      <c r="M12" s="327">
        <v>52300</v>
      </c>
      <c r="N12" s="327">
        <v>-2500</v>
      </c>
      <c r="O12" s="327">
        <v>52300</v>
      </c>
      <c r="P12" s="327">
        <v>53700</v>
      </c>
      <c r="Q12" s="327">
        <v>-1400</v>
      </c>
      <c r="R12" s="327">
        <v>-2500</v>
      </c>
      <c r="S12" s="327">
        <v>-1400</v>
      </c>
      <c r="T12" s="328">
        <v>-1100</v>
      </c>
      <c r="U12" s="300"/>
      <c r="V12" s="286"/>
      <c r="W12" s="286"/>
      <c r="X12" s="286"/>
      <c r="Y12" s="286"/>
      <c r="Z12" s="286"/>
      <c r="AA12" s="286"/>
      <c r="AB12" s="286"/>
      <c r="AC12" s="286"/>
      <c r="AD12" s="286"/>
    </row>
    <row r="13" spans="1:30">
      <c r="A13" s="336"/>
      <c r="B13" s="337"/>
      <c r="C13" s="316" t="s">
        <v>0</v>
      </c>
      <c r="D13" s="330">
        <v>102.39089184060721</v>
      </c>
      <c r="E13" s="330">
        <v>102.3328804984307</v>
      </c>
      <c r="F13" s="330">
        <v>102.57483261126427</v>
      </c>
      <c r="G13" s="330">
        <v>97.584541062801932</v>
      </c>
      <c r="H13" s="331">
        <v>102.91385135135135</v>
      </c>
      <c r="I13" s="300"/>
      <c r="J13" s="336"/>
      <c r="K13" s="316" t="s">
        <v>0</v>
      </c>
      <c r="L13" s="330">
        <v>102.3328804984307</v>
      </c>
      <c r="M13" s="330">
        <v>102.57483261126427</v>
      </c>
      <c r="N13" s="330">
        <v>97.584541062801932</v>
      </c>
      <c r="O13" s="330">
        <v>102.53317833962996</v>
      </c>
      <c r="P13" s="330">
        <v>102.67230654391639</v>
      </c>
      <c r="Q13" s="330">
        <v>97.459165154264966</v>
      </c>
      <c r="R13" s="330">
        <v>96.433666191155481</v>
      </c>
      <c r="S13" s="330">
        <v>93.548387096774192</v>
      </c>
      <c r="T13" s="331">
        <v>97.727272727272734</v>
      </c>
      <c r="U13" s="300"/>
      <c r="V13" s="286"/>
      <c r="W13" s="286"/>
      <c r="X13" s="286"/>
      <c r="Y13" s="286"/>
      <c r="Z13" s="286"/>
      <c r="AA13" s="286"/>
      <c r="AB13" s="286"/>
      <c r="AC13" s="286"/>
      <c r="AD13" s="286"/>
    </row>
    <row r="14" spans="1:30">
      <c r="A14" s="338"/>
      <c r="B14" s="339"/>
      <c r="C14" s="316" t="s">
        <v>52</v>
      </c>
      <c r="D14" s="330">
        <v>100</v>
      </c>
      <c r="E14" s="330">
        <v>90.232807064490231</v>
      </c>
      <c r="F14" s="330">
        <v>84.13165640888414</v>
      </c>
      <c r="G14" s="330">
        <v>6.1011506556061006</v>
      </c>
      <c r="H14" s="331">
        <v>9.7671929355097671</v>
      </c>
      <c r="I14" s="300"/>
      <c r="J14" s="310"/>
      <c r="K14" s="316" t="s">
        <v>52</v>
      </c>
      <c r="L14" s="330">
        <v>100</v>
      </c>
      <c r="M14" s="330">
        <v>93.238434163701072</v>
      </c>
      <c r="N14" s="330">
        <v>6.7615658362989333</v>
      </c>
      <c r="O14" s="330">
        <v>96.35231316725978</v>
      </c>
      <c r="P14" s="330">
        <v>92.319098457888487</v>
      </c>
      <c r="Q14" s="330">
        <v>4.0332147093712933</v>
      </c>
      <c r="R14" s="330">
        <v>3.6476868327402139</v>
      </c>
      <c r="S14" s="330">
        <v>0.91933570581257418</v>
      </c>
      <c r="T14" s="331">
        <v>2.7283511269276395</v>
      </c>
      <c r="U14" s="300"/>
      <c r="V14" s="286"/>
      <c r="W14" s="286"/>
      <c r="X14" s="286"/>
      <c r="Y14" s="286"/>
      <c r="Z14" s="286"/>
      <c r="AA14" s="286"/>
      <c r="AB14" s="286"/>
      <c r="AC14" s="286"/>
      <c r="AD14" s="286"/>
    </row>
    <row r="15" spans="1:30">
      <c r="A15" s="340" t="s">
        <v>53</v>
      </c>
      <c r="B15" s="341"/>
      <c r="C15" s="342" t="s">
        <v>54</v>
      </c>
      <c r="D15" s="343">
        <v>100</v>
      </c>
      <c r="E15" s="343">
        <v>89.963759163166131</v>
      </c>
      <c r="F15" s="343">
        <v>85.804299481097118</v>
      </c>
      <c r="G15" s="343">
        <v>4.1594596820690217</v>
      </c>
      <c r="H15" s="344">
        <v>10.036240836833869</v>
      </c>
      <c r="I15" s="300"/>
      <c r="J15" s="345" t="s">
        <v>53</v>
      </c>
      <c r="K15" s="342" t="s">
        <v>54</v>
      </c>
      <c r="L15" s="343">
        <v>100</v>
      </c>
      <c r="M15" s="343">
        <v>95.376516365300986</v>
      </c>
      <c r="N15" s="343">
        <v>4.6234836346990162</v>
      </c>
      <c r="O15" s="343">
        <v>96.905470359349962</v>
      </c>
      <c r="P15" s="343">
        <v>94.447241931792163</v>
      </c>
      <c r="Q15" s="343">
        <v>2.4582284275577937</v>
      </c>
      <c r="R15" s="343">
        <v>3.094529640650034</v>
      </c>
      <c r="S15" s="343">
        <v>0.92927443350881211</v>
      </c>
      <c r="T15" s="344">
        <v>2.1652552071412221</v>
      </c>
      <c r="U15" s="300"/>
      <c r="V15" s="286"/>
      <c r="W15" s="286"/>
      <c r="X15" s="286"/>
      <c r="Y15" s="286"/>
      <c r="Z15" s="286"/>
      <c r="AA15" s="286"/>
      <c r="AB15" s="286"/>
      <c r="AC15" s="286"/>
      <c r="AD15" s="286"/>
    </row>
    <row r="16" spans="1:30">
      <c r="A16" s="300"/>
      <c r="B16" s="300"/>
      <c r="C16" s="300"/>
      <c r="D16" s="300"/>
      <c r="E16" s="300"/>
      <c r="F16" s="300"/>
      <c r="G16" s="300"/>
      <c r="H16" s="300"/>
      <c r="I16" s="346"/>
      <c r="J16" s="300"/>
      <c r="K16" s="300"/>
      <c r="L16" s="300"/>
      <c r="M16" s="300"/>
      <c r="N16" s="300"/>
      <c r="O16" s="300"/>
      <c r="P16" s="300"/>
      <c r="Q16" s="300"/>
      <c r="R16" s="300"/>
      <c r="S16" s="300"/>
      <c r="T16" s="300"/>
      <c r="U16" s="346"/>
      <c r="V16" s="346"/>
      <c r="W16" s="346"/>
      <c r="X16" s="346"/>
      <c r="Y16" s="346"/>
      <c r="Z16" s="346"/>
      <c r="AA16" s="346"/>
      <c r="AB16" s="346"/>
      <c r="AC16" s="346"/>
      <c r="AD16" s="346"/>
    </row>
    <row r="17" spans="1:30" ht="17.25">
      <c r="A17" s="287" t="s">
        <v>55</v>
      </c>
      <c r="B17" s="288"/>
      <c r="C17" s="288"/>
      <c r="D17" s="291"/>
      <c r="E17" s="288"/>
      <c r="F17" s="288"/>
      <c r="G17" s="288"/>
      <c r="H17" s="288"/>
      <c r="I17" s="288"/>
      <c r="J17" s="288"/>
      <c r="K17" s="288"/>
      <c r="L17" s="288"/>
      <c r="M17" s="288"/>
      <c r="N17" s="288"/>
      <c r="O17" s="288"/>
      <c r="P17" s="288"/>
      <c r="Q17" s="288"/>
      <c r="R17" s="288"/>
      <c r="S17" s="288"/>
      <c r="T17" s="291"/>
      <c r="U17" s="288"/>
      <c r="V17" s="288"/>
      <c r="W17" s="288"/>
      <c r="X17" s="288"/>
      <c r="Y17" s="288"/>
      <c r="Z17" s="288"/>
      <c r="AA17" s="288"/>
      <c r="AB17" s="288"/>
      <c r="AC17" s="288"/>
      <c r="AD17" s="290" t="s">
        <v>28</v>
      </c>
    </row>
    <row r="18" spans="1:30">
      <c r="A18" s="292"/>
      <c r="B18" s="293"/>
      <c r="C18" s="294" t="s">
        <v>29</v>
      </c>
      <c r="D18" s="347"/>
      <c r="E18" s="347"/>
      <c r="F18" s="347"/>
      <c r="G18" s="347"/>
      <c r="H18" s="347"/>
      <c r="I18" s="347"/>
      <c r="J18" s="347"/>
      <c r="K18" s="347"/>
      <c r="L18" s="347"/>
      <c r="M18" s="347"/>
      <c r="N18" s="347"/>
      <c r="O18" s="347"/>
      <c r="P18" s="347"/>
      <c r="Q18" s="347"/>
      <c r="R18" s="347"/>
      <c r="S18" s="347"/>
      <c r="T18" s="347"/>
      <c r="U18" s="347"/>
      <c r="V18" s="347"/>
      <c r="W18" s="348"/>
      <c r="X18" s="349" t="s">
        <v>98</v>
      </c>
      <c r="Y18" s="349"/>
      <c r="Z18" s="349"/>
      <c r="AA18" s="349"/>
      <c r="AB18" s="349"/>
      <c r="AC18" s="296" t="s">
        <v>56</v>
      </c>
      <c r="AD18" s="301"/>
    </row>
    <row r="19" spans="1:30">
      <c r="A19" s="302" t="s">
        <v>35</v>
      </c>
      <c r="B19" s="303"/>
      <c r="C19" s="304"/>
      <c r="D19" s="350" t="s">
        <v>37</v>
      </c>
      <c r="E19" s="350" t="s">
        <v>10</v>
      </c>
      <c r="F19" s="350" t="s">
        <v>9</v>
      </c>
      <c r="G19" s="350" t="s">
        <v>15</v>
      </c>
      <c r="H19" s="350" t="s">
        <v>1</v>
      </c>
      <c r="I19" s="350" t="s">
        <v>2</v>
      </c>
      <c r="J19" s="350" t="s">
        <v>3</v>
      </c>
      <c r="K19" s="350" t="s">
        <v>12</v>
      </c>
      <c r="L19" s="350" t="s">
        <v>14</v>
      </c>
      <c r="M19" s="350" t="s">
        <v>13</v>
      </c>
      <c r="N19" s="350" t="s">
        <v>16</v>
      </c>
      <c r="O19" s="350" t="s">
        <v>4</v>
      </c>
      <c r="P19" s="350" t="s">
        <v>5</v>
      </c>
      <c r="Q19" s="350" t="s">
        <v>6</v>
      </c>
      <c r="R19" s="350" t="s">
        <v>11</v>
      </c>
      <c r="S19" s="350" t="s">
        <v>7</v>
      </c>
      <c r="T19" s="350" t="s">
        <v>8</v>
      </c>
      <c r="U19" s="350" t="s">
        <v>17</v>
      </c>
      <c r="V19" s="350" t="s">
        <v>18</v>
      </c>
      <c r="W19" s="350" t="s">
        <v>99</v>
      </c>
      <c r="X19" s="350" t="s">
        <v>100</v>
      </c>
      <c r="Y19" s="350" t="s">
        <v>20</v>
      </c>
      <c r="Z19" s="350" t="s">
        <v>21</v>
      </c>
      <c r="AA19" s="350" t="s">
        <v>22</v>
      </c>
      <c r="AB19" s="350" t="s">
        <v>23</v>
      </c>
      <c r="AC19" s="306" t="s">
        <v>38</v>
      </c>
      <c r="AD19" s="309" t="s">
        <v>39</v>
      </c>
    </row>
    <row r="20" spans="1:30">
      <c r="A20" s="351"/>
      <c r="B20" s="311"/>
      <c r="C20" s="316" t="s">
        <v>78</v>
      </c>
      <c r="D20" s="317">
        <v>337200</v>
      </c>
      <c r="E20" s="317">
        <v>400</v>
      </c>
      <c r="F20" s="317">
        <v>3800</v>
      </c>
      <c r="G20" s="317">
        <v>1300</v>
      </c>
      <c r="H20" s="317">
        <v>141200</v>
      </c>
      <c r="I20" s="317">
        <v>23300</v>
      </c>
      <c r="J20" s="317">
        <v>62700</v>
      </c>
      <c r="K20" s="317">
        <v>5600</v>
      </c>
      <c r="L20" s="317">
        <v>3300</v>
      </c>
      <c r="M20" s="317">
        <v>1500</v>
      </c>
      <c r="N20" s="317">
        <v>2200</v>
      </c>
      <c r="O20" s="317">
        <v>46300</v>
      </c>
      <c r="P20" s="317">
        <v>1700</v>
      </c>
      <c r="Q20" s="317">
        <v>3800</v>
      </c>
      <c r="R20" s="317">
        <v>1600</v>
      </c>
      <c r="S20" s="317">
        <v>2100</v>
      </c>
      <c r="T20" s="317">
        <v>11500</v>
      </c>
      <c r="U20" s="317">
        <v>1200</v>
      </c>
      <c r="V20" s="317">
        <v>0</v>
      </c>
      <c r="W20" s="352">
        <v>0</v>
      </c>
      <c r="X20" s="352">
        <v>0</v>
      </c>
      <c r="Y20" s="317">
        <v>0</v>
      </c>
      <c r="Z20" s="317">
        <v>0</v>
      </c>
      <c r="AA20" s="317">
        <v>900</v>
      </c>
      <c r="AB20" s="317">
        <v>0</v>
      </c>
      <c r="AC20" s="322">
        <v>0</v>
      </c>
      <c r="AD20" s="353">
        <v>22800</v>
      </c>
    </row>
    <row r="21" spans="1:30">
      <c r="A21" s="354" t="s">
        <v>42</v>
      </c>
      <c r="B21" s="320" t="s">
        <v>43</v>
      </c>
      <c r="C21" s="316" t="s">
        <v>79</v>
      </c>
      <c r="D21" s="317">
        <v>350000</v>
      </c>
      <c r="E21" s="317">
        <v>0</v>
      </c>
      <c r="F21" s="317">
        <v>4100</v>
      </c>
      <c r="G21" s="317">
        <v>2700</v>
      </c>
      <c r="H21" s="317">
        <v>140600</v>
      </c>
      <c r="I21" s="317">
        <v>23900</v>
      </c>
      <c r="J21" s="317">
        <v>68600</v>
      </c>
      <c r="K21" s="317">
        <v>6200</v>
      </c>
      <c r="L21" s="317">
        <v>3500</v>
      </c>
      <c r="M21" s="317">
        <v>1100</v>
      </c>
      <c r="N21" s="317">
        <v>2500</v>
      </c>
      <c r="O21" s="317">
        <v>47700</v>
      </c>
      <c r="P21" s="317">
        <v>2100</v>
      </c>
      <c r="Q21" s="317">
        <v>3600</v>
      </c>
      <c r="R21" s="317">
        <v>1900</v>
      </c>
      <c r="S21" s="317">
        <v>2300</v>
      </c>
      <c r="T21" s="317">
        <v>12100</v>
      </c>
      <c r="U21" s="317">
        <v>1100</v>
      </c>
      <c r="V21" s="317">
        <v>0</v>
      </c>
      <c r="W21" s="352">
        <v>0</v>
      </c>
      <c r="X21" s="352">
        <v>0</v>
      </c>
      <c r="Y21" s="317">
        <v>0</v>
      </c>
      <c r="Z21" s="317">
        <v>0</v>
      </c>
      <c r="AA21" s="317">
        <v>900</v>
      </c>
      <c r="AB21" s="317">
        <v>0</v>
      </c>
      <c r="AC21" s="322">
        <v>400</v>
      </c>
      <c r="AD21" s="353">
        <v>24700</v>
      </c>
    </row>
    <row r="22" spans="1:30">
      <c r="A22" s="355"/>
      <c r="B22" s="320" t="s">
        <v>45</v>
      </c>
      <c r="C22" s="316" t="s">
        <v>46</v>
      </c>
      <c r="D22" s="327">
        <v>-12800</v>
      </c>
      <c r="E22" s="327">
        <v>400</v>
      </c>
      <c r="F22" s="327">
        <v>-300</v>
      </c>
      <c r="G22" s="327">
        <v>-1400</v>
      </c>
      <c r="H22" s="327">
        <v>600</v>
      </c>
      <c r="I22" s="327">
        <v>-600</v>
      </c>
      <c r="J22" s="327">
        <v>-5900</v>
      </c>
      <c r="K22" s="327">
        <v>-600</v>
      </c>
      <c r="L22" s="327">
        <v>-200</v>
      </c>
      <c r="M22" s="327">
        <v>400</v>
      </c>
      <c r="N22" s="327">
        <v>-300</v>
      </c>
      <c r="O22" s="327">
        <v>-1400</v>
      </c>
      <c r="P22" s="327">
        <v>-400</v>
      </c>
      <c r="Q22" s="327">
        <v>200</v>
      </c>
      <c r="R22" s="327">
        <v>-300</v>
      </c>
      <c r="S22" s="327">
        <v>-200</v>
      </c>
      <c r="T22" s="327">
        <v>-600</v>
      </c>
      <c r="U22" s="327">
        <v>100</v>
      </c>
      <c r="V22" s="327">
        <v>0</v>
      </c>
      <c r="W22" s="356">
        <v>0</v>
      </c>
      <c r="X22" s="356">
        <v>0</v>
      </c>
      <c r="Y22" s="327">
        <v>0</v>
      </c>
      <c r="Z22" s="327">
        <v>0</v>
      </c>
      <c r="AA22" s="327">
        <v>0</v>
      </c>
      <c r="AB22" s="327">
        <v>0</v>
      </c>
      <c r="AC22" s="327">
        <v>-400</v>
      </c>
      <c r="AD22" s="328">
        <v>-1900</v>
      </c>
    </row>
    <row r="23" spans="1:30">
      <c r="A23" s="355"/>
      <c r="B23" s="329"/>
      <c r="C23" s="316" t="s">
        <v>0</v>
      </c>
      <c r="D23" s="332">
        <v>96.342857142857142</v>
      </c>
      <c r="E23" s="357" t="s">
        <v>101</v>
      </c>
      <c r="F23" s="332">
        <v>92.682926829268297</v>
      </c>
      <c r="G23" s="332">
        <v>48.148148148148145</v>
      </c>
      <c r="H23" s="332">
        <v>100.4267425320057</v>
      </c>
      <c r="I23" s="332">
        <v>97.489539748953973</v>
      </c>
      <c r="J23" s="332">
        <v>91.399416909620996</v>
      </c>
      <c r="K23" s="332">
        <v>90.322580645161281</v>
      </c>
      <c r="L23" s="332">
        <v>94.285714285714278</v>
      </c>
      <c r="M23" s="332">
        <v>136.36363636363635</v>
      </c>
      <c r="N23" s="332">
        <v>88</v>
      </c>
      <c r="O23" s="332">
        <v>97.064989517819711</v>
      </c>
      <c r="P23" s="332">
        <v>80.952380952380949</v>
      </c>
      <c r="Q23" s="332">
        <v>105.55555555555556</v>
      </c>
      <c r="R23" s="332">
        <v>84.210526315789465</v>
      </c>
      <c r="S23" s="332">
        <v>91.304347826086953</v>
      </c>
      <c r="T23" s="332">
        <v>95.041322314049594</v>
      </c>
      <c r="U23" s="332">
        <v>109.09090909090908</v>
      </c>
      <c r="V23" s="357" t="s">
        <v>57</v>
      </c>
      <c r="W23" s="357" t="s">
        <v>57</v>
      </c>
      <c r="X23" s="357" t="s">
        <v>57</v>
      </c>
      <c r="Y23" s="357" t="s">
        <v>57</v>
      </c>
      <c r="Z23" s="357" t="s">
        <v>57</v>
      </c>
      <c r="AA23" s="332">
        <v>100</v>
      </c>
      <c r="AB23" s="357" t="s">
        <v>57</v>
      </c>
      <c r="AC23" s="358" t="s">
        <v>102</v>
      </c>
      <c r="AD23" s="333">
        <v>92.307692307692307</v>
      </c>
    </row>
    <row r="24" spans="1:30">
      <c r="A24" s="355"/>
      <c r="B24" s="334"/>
      <c r="C24" s="316" t="s">
        <v>78</v>
      </c>
      <c r="D24" s="317">
        <v>2184500</v>
      </c>
      <c r="E24" s="317">
        <v>33600</v>
      </c>
      <c r="F24" s="317">
        <v>28600</v>
      </c>
      <c r="G24" s="317">
        <v>16200</v>
      </c>
      <c r="H24" s="317">
        <v>847300</v>
      </c>
      <c r="I24" s="317">
        <v>167500</v>
      </c>
      <c r="J24" s="317">
        <v>411900</v>
      </c>
      <c r="K24" s="317">
        <v>42600</v>
      </c>
      <c r="L24" s="317">
        <v>19000</v>
      </c>
      <c r="M24" s="317">
        <v>8700</v>
      </c>
      <c r="N24" s="317">
        <v>13900</v>
      </c>
      <c r="O24" s="317">
        <v>305500</v>
      </c>
      <c r="P24" s="317">
        <v>12000</v>
      </c>
      <c r="Q24" s="317">
        <v>25600</v>
      </c>
      <c r="R24" s="317">
        <v>10700</v>
      </c>
      <c r="S24" s="317">
        <v>15400</v>
      </c>
      <c r="T24" s="317">
        <v>74200</v>
      </c>
      <c r="U24" s="317">
        <v>12600</v>
      </c>
      <c r="V24" s="317">
        <v>16100</v>
      </c>
      <c r="W24" s="352">
        <v>4800</v>
      </c>
      <c r="X24" s="352">
        <v>0</v>
      </c>
      <c r="Y24" s="317">
        <v>5600</v>
      </c>
      <c r="Z24" s="317">
        <v>0</v>
      </c>
      <c r="AA24" s="317">
        <v>6700</v>
      </c>
      <c r="AB24" s="317">
        <v>5000</v>
      </c>
      <c r="AC24" s="317">
        <v>0</v>
      </c>
      <c r="AD24" s="353">
        <v>101000</v>
      </c>
    </row>
    <row r="25" spans="1:30">
      <c r="A25" s="355"/>
      <c r="B25" s="320" t="s">
        <v>48</v>
      </c>
      <c r="C25" s="316" t="s">
        <v>79</v>
      </c>
      <c r="D25" s="317">
        <v>2134700</v>
      </c>
      <c r="E25" s="322">
        <v>39000</v>
      </c>
      <c r="F25" s="322">
        <v>27600</v>
      </c>
      <c r="G25" s="322">
        <v>17400</v>
      </c>
      <c r="H25" s="322">
        <v>804300</v>
      </c>
      <c r="I25" s="322">
        <v>161200</v>
      </c>
      <c r="J25" s="322">
        <v>416100</v>
      </c>
      <c r="K25" s="322">
        <v>43900</v>
      </c>
      <c r="L25" s="322">
        <v>16800</v>
      </c>
      <c r="M25" s="322">
        <v>7900</v>
      </c>
      <c r="N25" s="322">
        <v>13600</v>
      </c>
      <c r="O25" s="322">
        <v>285500</v>
      </c>
      <c r="P25" s="322">
        <v>13100</v>
      </c>
      <c r="Q25" s="322">
        <v>24700</v>
      </c>
      <c r="R25" s="322">
        <v>11600</v>
      </c>
      <c r="S25" s="322">
        <v>14300</v>
      </c>
      <c r="T25" s="322">
        <v>74300</v>
      </c>
      <c r="U25" s="322">
        <v>13900</v>
      </c>
      <c r="V25" s="322">
        <v>16700</v>
      </c>
      <c r="W25" s="359">
        <v>2200</v>
      </c>
      <c r="X25" s="359">
        <v>0</v>
      </c>
      <c r="Y25" s="322">
        <v>5500</v>
      </c>
      <c r="Z25" s="322">
        <v>4100</v>
      </c>
      <c r="AA25" s="322">
        <v>5300</v>
      </c>
      <c r="AB25" s="322">
        <v>5200</v>
      </c>
      <c r="AC25" s="322">
        <v>7000</v>
      </c>
      <c r="AD25" s="360">
        <v>103500</v>
      </c>
    </row>
    <row r="26" spans="1:30">
      <c r="A26" s="354" t="s">
        <v>50</v>
      </c>
      <c r="B26" s="320" t="s">
        <v>24</v>
      </c>
      <c r="C26" s="316" t="s">
        <v>46</v>
      </c>
      <c r="D26" s="327">
        <v>49800</v>
      </c>
      <c r="E26" s="327">
        <v>-5400</v>
      </c>
      <c r="F26" s="327">
        <v>1000</v>
      </c>
      <c r="G26" s="327">
        <v>-1200</v>
      </c>
      <c r="H26" s="327">
        <v>43000</v>
      </c>
      <c r="I26" s="327">
        <v>6300</v>
      </c>
      <c r="J26" s="327">
        <v>-4200</v>
      </c>
      <c r="K26" s="327">
        <v>-1300</v>
      </c>
      <c r="L26" s="327">
        <v>2200</v>
      </c>
      <c r="M26" s="327">
        <v>800</v>
      </c>
      <c r="N26" s="327">
        <v>300</v>
      </c>
      <c r="O26" s="327">
        <v>20000</v>
      </c>
      <c r="P26" s="327">
        <v>-1100</v>
      </c>
      <c r="Q26" s="327">
        <v>900</v>
      </c>
      <c r="R26" s="327">
        <v>-900</v>
      </c>
      <c r="S26" s="327">
        <v>1100</v>
      </c>
      <c r="T26" s="327">
        <v>-100</v>
      </c>
      <c r="U26" s="327">
        <v>-1300</v>
      </c>
      <c r="V26" s="327">
        <v>-600</v>
      </c>
      <c r="W26" s="356">
        <v>2600</v>
      </c>
      <c r="X26" s="356">
        <v>0</v>
      </c>
      <c r="Y26" s="327">
        <v>100</v>
      </c>
      <c r="Z26" s="361">
        <v>-4100</v>
      </c>
      <c r="AA26" s="327">
        <v>1400</v>
      </c>
      <c r="AB26" s="327">
        <v>-200</v>
      </c>
      <c r="AC26" s="327">
        <v>-7000</v>
      </c>
      <c r="AD26" s="328">
        <v>-2500</v>
      </c>
    </row>
    <row r="27" spans="1:30">
      <c r="A27" s="351"/>
      <c r="B27" s="337"/>
      <c r="C27" s="316" t="s">
        <v>0</v>
      </c>
      <c r="D27" s="330">
        <v>102.3328804984307</v>
      </c>
      <c r="E27" s="330">
        <v>86.15384615384616</v>
      </c>
      <c r="F27" s="330">
        <v>103.62318840579709</v>
      </c>
      <c r="G27" s="330">
        <v>93.103448275862064</v>
      </c>
      <c r="H27" s="330">
        <v>105.34626383190351</v>
      </c>
      <c r="I27" s="330">
        <v>103.90818858560793</v>
      </c>
      <c r="J27" s="330">
        <v>98.990627253064162</v>
      </c>
      <c r="K27" s="330">
        <v>97.038724373576315</v>
      </c>
      <c r="L27" s="330">
        <v>113.09523809523809</v>
      </c>
      <c r="M27" s="330">
        <v>110.12658227848102</v>
      </c>
      <c r="N27" s="330">
        <v>102.20588235294117</v>
      </c>
      <c r="O27" s="330">
        <v>107.00525394045535</v>
      </c>
      <c r="P27" s="330">
        <v>91.603053435114504</v>
      </c>
      <c r="Q27" s="330">
        <v>103.64372469635627</v>
      </c>
      <c r="R27" s="330">
        <v>92.241379310344826</v>
      </c>
      <c r="S27" s="330">
        <v>107.69230769230769</v>
      </c>
      <c r="T27" s="330">
        <v>99.865410497981159</v>
      </c>
      <c r="U27" s="330">
        <v>90.647482014388487</v>
      </c>
      <c r="V27" s="330">
        <v>96.407185628742525</v>
      </c>
      <c r="W27" s="330">
        <v>218.18181818181816</v>
      </c>
      <c r="X27" s="358" t="s">
        <v>57</v>
      </c>
      <c r="Y27" s="330">
        <v>101.81818181818181</v>
      </c>
      <c r="Z27" s="358" t="s">
        <v>102</v>
      </c>
      <c r="AA27" s="330">
        <v>126.41509433962264</v>
      </c>
      <c r="AB27" s="330">
        <v>96.15384615384616</v>
      </c>
      <c r="AC27" s="358" t="s">
        <v>102</v>
      </c>
      <c r="AD27" s="331">
        <v>97.584541062801932</v>
      </c>
    </row>
    <row r="28" spans="1:30">
      <c r="A28" s="338"/>
      <c r="B28" s="339"/>
      <c r="C28" s="316" t="s">
        <v>52</v>
      </c>
      <c r="D28" s="330">
        <v>100</v>
      </c>
      <c r="E28" s="330">
        <v>0.11862396204033215</v>
      </c>
      <c r="F28" s="330">
        <v>1.1269276393831553</v>
      </c>
      <c r="G28" s="330">
        <v>0.38552787663107951</v>
      </c>
      <c r="H28" s="330">
        <v>41.874258600237248</v>
      </c>
      <c r="I28" s="330">
        <v>6.9098457888493474</v>
      </c>
      <c r="J28" s="330">
        <v>18.594306049822066</v>
      </c>
      <c r="K28" s="330">
        <v>1.6607354685646498</v>
      </c>
      <c r="L28" s="330">
        <v>0.97864768683274017</v>
      </c>
      <c r="M28" s="330">
        <v>0.44483985765124562</v>
      </c>
      <c r="N28" s="330">
        <v>0.65243179122182682</v>
      </c>
      <c r="O28" s="330">
        <v>13.730723606168446</v>
      </c>
      <c r="P28" s="330">
        <v>0.50415183867141167</v>
      </c>
      <c r="Q28" s="330">
        <v>1.1269276393831553</v>
      </c>
      <c r="R28" s="330">
        <v>0.47449584816132861</v>
      </c>
      <c r="S28" s="330">
        <v>0.62277580071174377</v>
      </c>
      <c r="T28" s="330">
        <v>3.4104389086595495</v>
      </c>
      <c r="U28" s="330">
        <v>0.35587188612099641</v>
      </c>
      <c r="V28" s="330">
        <v>0</v>
      </c>
      <c r="W28" s="330">
        <v>0</v>
      </c>
      <c r="X28" s="330">
        <v>0</v>
      </c>
      <c r="Y28" s="330">
        <v>0</v>
      </c>
      <c r="Z28" s="330">
        <v>0</v>
      </c>
      <c r="AA28" s="330">
        <v>0.26690391459074736</v>
      </c>
      <c r="AB28" s="330">
        <v>0</v>
      </c>
      <c r="AC28" s="330">
        <v>0</v>
      </c>
      <c r="AD28" s="331">
        <v>6.7615658362989333</v>
      </c>
    </row>
    <row r="29" spans="1:30">
      <c r="A29" s="362" t="s">
        <v>53</v>
      </c>
      <c r="B29" s="341"/>
      <c r="C29" s="342" t="s">
        <v>54</v>
      </c>
      <c r="D29" s="343">
        <v>100</v>
      </c>
      <c r="E29" s="343">
        <v>1.5381094071869994</v>
      </c>
      <c r="F29" s="343">
        <v>1.309224078736553</v>
      </c>
      <c r="G29" s="343">
        <v>0.74158846417944602</v>
      </c>
      <c r="H29" s="343">
        <v>38.786907759212639</v>
      </c>
      <c r="I29" s="343">
        <v>7.6676585030899522</v>
      </c>
      <c r="J29" s="343">
        <v>18.855573357747769</v>
      </c>
      <c r="K29" s="343">
        <v>1.9501029983978027</v>
      </c>
      <c r="L29" s="343">
        <v>0.86976424811169606</v>
      </c>
      <c r="M29" s="343">
        <v>0.39826047150377658</v>
      </c>
      <c r="N29" s="343">
        <v>0.63630121309224075</v>
      </c>
      <c r="O29" s="343">
        <v>13.984893568322271</v>
      </c>
      <c r="P29" s="343">
        <v>0.54932478828107123</v>
      </c>
      <c r="Q29" s="343">
        <v>1.1718928816662852</v>
      </c>
      <c r="R29" s="343">
        <v>0.48981460288395512</v>
      </c>
      <c r="S29" s="343">
        <v>0.70496681162737473</v>
      </c>
      <c r="T29" s="343">
        <v>3.3966582742046234</v>
      </c>
      <c r="U29" s="343">
        <v>0.5767910276951248</v>
      </c>
      <c r="V29" s="343">
        <v>0.73701075761043711</v>
      </c>
      <c r="W29" s="343">
        <v>0.21972991531242847</v>
      </c>
      <c r="X29" s="343">
        <v>0</v>
      </c>
      <c r="Y29" s="343">
        <v>0.25635156786449986</v>
      </c>
      <c r="Z29" s="343">
        <v>0</v>
      </c>
      <c r="AA29" s="343">
        <v>0.3067063401235981</v>
      </c>
      <c r="AB29" s="343">
        <v>0.22888532845044635</v>
      </c>
      <c r="AC29" s="343">
        <v>0</v>
      </c>
      <c r="AD29" s="344">
        <v>4.6234836346990162</v>
      </c>
    </row>
    <row r="30" spans="1:30">
      <c r="A30" s="300"/>
      <c r="B30" s="300"/>
      <c r="C30" s="300"/>
      <c r="D30" s="300"/>
      <c r="E30" s="300"/>
      <c r="F30" s="300"/>
      <c r="G30" s="300"/>
      <c r="H30" s="300"/>
      <c r="I30" s="300"/>
      <c r="J30" s="300"/>
      <c r="K30" s="300"/>
      <c r="L30" s="300"/>
      <c r="M30" s="300"/>
      <c r="N30" s="300"/>
      <c r="O30" s="300"/>
      <c r="P30" s="300"/>
      <c r="Q30" s="300"/>
      <c r="R30" s="300"/>
      <c r="S30" s="300"/>
      <c r="T30" s="300"/>
      <c r="U30" s="300"/>
      <c r="V30" s="300"/>
      <c r="W30" s="300"/>
      <c r="X30" s="300"/>
      <c r="Y30" s="300"/>
      <c r="Z30" s="300"/>
      <c r="AA30" s="300"/>
      <c r="AB30" s="300"/>
      <c r="AC30" s="300"/>
      <c r="AD30" s="300"/>
    </row>
    <row r="31" spans="1:30" ht="17.25">
      <c r="A31" s="363" t="s">
        <v>92</v>
      </c>
      <c r="B31" s="287" t="s">
        <v>93</v>
      </c>
      <c r="C31" s="364"/>
      <c r="D31" s="288"/>
      <c r="E31" s="288"/>
      <c r="F31" s="288"/>
      <c r="G31" s="288"/>
      <c r="H31" s="288"/>
      <c r="I31" s="288"/>
      <c r="J31" s="286"/>
      <c r="K31" s="286"/>
      <c r="L31" s="286"/>
      <c r="M31" s="286"/>
      <c r="N31" s="286"/>
      <c r="O31" s="286"/>
      <c r="P31" s="286"/>
      <c r="Q31" s="286"/>
      <c r="R31" s="286"/>
      <c r="S31" s="286"/>
      <c r="T31" s="286"/>
      <c r="U31" s="286"/>
      <c r="V31" s="286"/>
      <c r="W31" s="286"/>
      <c r="X31" s="286"/>
      <c r="Y31" s="286"/>
      <c r="Z31" s="286"/>
      <c r="AA31" s="286"/>
      <c r="AB31" s="286"/>
      <c r="AC31" s="286"/>
      <c r="AD31" s="286"/>
    </row>
    <row r="32" spans="1:30" ht="17.25">
      <c r="A32" s="286"/>
      <c r="B32" s="287" t="s">
        <v>94</v>
      </c>
      <c r="C32" s="364"/>
      <c r="D32" s="288"/>
      <c r="E32" s="288"/>
      <c r="F32" s="288"/>
      <c r="G32" s="288"/>
      <c r="H32" s="288"/>
      <c r="I32" s="288"/>
      <c r="J32" s="286"/>
      <c r="K32" s="286"/>
      <c r="L32" s="286"/>
      <c r="M32" s="286"/>
      <c r="N32" s="286"/>
      <c r="O32" s="286"/>
      <c r="P32" s="286"/>
      <c r="Q32" s="286"/>
      <c r="R32" s="286"/>
      <c r="S32" s="286"/>
      <c r="T32" s="286"/>
      <c r="U32" s="286"/>
      <c r="V32" s="286"/>
      <c r="W32" s="286"/>
      <c r="X32" s="286"/>
      <c r="Y32" s="286"/>
      <c r="Z32" s="286"/>
      <c r="AA32" s="286"/>
      <c r="AB32" s="286"/>
      <c r="AC32" s="286"/>
      <c r="AD32" s="286"/>
    </row>
    <row r="33" spans="1:30" ht="17.25">
      <c r="A33" s="286"/>
      <c r="B33" s="287" t="s">
        <v>95</v>
      </c>
      <c r="C33" s="364"/>
      <c r="D33" s="288"/>
      <c r="E33" s="288"/>
      <c r="F33" s="288"/>
      <c r="G33" s="288"/>
      <c r="H33" s="288"/>
      <c r="I33" s="288"/>
      <c r="J33" s="288"/>
      <c r="K33" s="288"/>
      <c r="L33" s="288"/>
      <c r="M33" s="288"/>
      <c r="N33" s="288"/>
      <c r="O33" s="288"/>
      <c r="P33" s="288"/>
      <c r="Q33" s="288"/>
      <c r="R33" s="288"/>
      <c r="S33" s="288"/>
      <c r="T33" s="288"/>
      <c r="U33" s="286"/>
      <c r="V33" s="286"/>
      <c r="W33" s="286"/>
      <c r="X33" s="286"/>
      <c r="Y33" s="286"/>
      <c r="Z33" s="286"/>
      <c r="AA33" s="286"/>
      <c r="AB33" s="286"/>
      <c r="AC33" s="286"/>
      <c r="AD33" s="286"/>
    </row>
    <row r="34" spans="1:30" ht="17.25">
      <c r="A34" s="286"/>
      <c r="B34" s="287" t="s">
        <v>96</v>
      </c>
      <c r="C34" s="364"/>
      <c r="D34" s="288"/>
      <c r="E34" s="288"/>
      <c r="F34" s="288"/>
      <c r="G34" s="288"/>
      <c r="H34" s="288"/>
      <c r="I34" s="288"/>
      <c r="J34" s="288"/>
      <c r="K34" s="288"/>
      <c r="L34" s="288"/>
      <c r="M34" s="288"/>
      <c r="N34" s="288"/>
      <c r="O34" s="288"/>
      <c r="P34" s="288"/>
      <c r="Q34" s="288"/>
      <c r="R34" s="288"/>
      <c r="S34" s="288"/>
      <c r="T34" s="288"/>
      <c r="U34" s="286"/>
      <c r="V34" s="286"/>
      <c r="W34" s="286"/>
      <c r="X34" s="286"/>
      <c r="Y34" s="286"/>
      <c r="Z34" s="286"/>
      <c r="AA34" s="286"/>
      <c r="AB34" s="286"/>
      <c r="AC34" s="286"/>
      <c r="AD34" s="286"/>
    </row>
    <row r="35" spans="1:30" ht="17.25">
      <c r="A35" s="286"/>
      <c r="B35" s="287" t="s">
        <v>103</v>
      </c>
      <c r="C35" s="364"/>
      <c r="D35" s="288"/>
      <c r="E35" s="288"/>
      <c r="F35" s="288"/>
      <c r="G35" s="288"/>
      <c r="H35" s="288"/>
      <c r="I35" s="288"/>
      <c r="J35" s="288"/>
      <c r="K35" s="288"/>
      <c r="L35" s="288"/>
      <c r="M35" s="288"/>
      <c r="N35" s="288"/>
      <c r="O35" s="288"/>
      <c r="P35" s="288"/>
      <c r="Q35" s="288"/>
      <c r="R35" s="288"/>
      <c r="S35" s="288"/>
      <c r="T35" s="288"/>
      <c r="U35" s="286"/>
      <c r="V35" s="286"/>
      <c r="W35" s="286"/>
      <c r="X35" s="286"/>
      <c r="Y35" s="286"/>
      <c r="Z35" s="286"/>
      <c r="AA35" s="286"/>
      <c r="AB35" s="286"/>
      <c r="AC35" s="286"/>
      <c r="AD35" s="286"/>
    </row>
  </sheetData>
  <mergeCells count="1">
    <mergeCell ref="A1:D1"/>
  </mergeCells>
  <phoneticPr fontId="4"/>
  <hyperlinks>
    <hyperlink ref="A1" location="'R3'!A1" display="令和３年度"/>
    <hyperlink ref="A1:D1" location="平成12年!A1" display="平成12年!A1"/>
  </hyperlinks>
  <pageMargins left="0.70866141732283472" right="0.70866141732283472" top="0.74803149606299213" bottom="0.74803149606299213" header="0.31496062992125984" footer="0.31496062992125984"/>
  <pageSetup paperSize="9" scale="44"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5"/>
  <sheetViews>
    <sheetView workbookViewId="0">
      <selection sqref="A1:D1"/>
    </sheetView>
  </sheetViews>
  <sheetFormatPr defaultRowHeight="14.25"/>
  <cols>
    <col min="1" max="16384" width="9" style="9"/>
  </cols>
  <sheetData>
    <row r="1" spans="1:30" s="370" customFormat="1" ht="17.25" customHeight="1">
      <c r="A1" s="396" t="str">
        <f>平成12年!A1</f>
        <v>平成12年</v>
      </c>
      <c r="B1" s="396"/>
      <c r="C1" s="396"/>
      <c r="D1" s="396"/>
      <c r="E1" s="371" t="str">
        <f ca="1">RIGHT(CELL("filename",$A$1),LEN(CELL("filename",$A$1))-FIND("]",CELL("filename",$A$1)))</f>
        <v>７月</v>
      </c>
      <c r="F1" s="368" t="s">
        <v>162</v>
      </c>
      <c r="G1" s="369"/>
      <c r="H1" s="369"/>
      <c r="I1" s="369"/>
      <c r="L1" s="369"/>
      <c r="M1" s="369"/>
      <c r="N1" s="369"/>
      <c r="O1" s="369"/>
      <c r="P1" s="369"/>
      <c r="Q1" s="369"/>
    </row>
    <row r="2" spans="1:30">
      <c r="A2" s="46"/>
      <c r="B2" s="206"/>
      <c r="C2" s="206"/>
      <c r="D2" s="206"/>
      <c r="E2" s="206"/>
      <c r="F2" s="206"/>
      <c r="G2" s="206"/>
      <c r="H2" s="206"/>
      <c r="I2" s="206"/>
      <c r="J2" s="206"/>
      <c r="K2" s="206"/>
      <c r="L2" s="206"/>
      <c r="M2" s="206"/>
      <c r="N2" s="206"/>
      <c r="O2" s="206"/>
      <c r="P2" s="206"/>
      <c r="Q2" s="206"/>
      <c r="R2" s="206"/>
      <c r="S2" s="206"/>
      <c r="T2" s="206"/>
      <c r="U2" s="206"/>
      <c r="V2" s="206"/>
      <c r="W2" s="206"/>
      <c r="X2" s="206"/>
      <c r="Y2" s="206"/>
      <c r="Z2" s="206"/>
      <c r="AA2" s="206"/>
      <c r="AB2" s="206"/>
      <c r="AC2" s="206"/>
      <c r="AD2" s="206"/>
    </row>
    <row r="3" spans="1:30" ht="17.25">
      <c r="A3" s="207" t="s">
        <v>25</v>
      </c>
      <c r="B3" s="208"/>
      <c r="C3" s="208"/>
      <c r="D3" s="208"/>
      <c r="E3" s="208"/>
      <c r="F3" s="208"/>
      <c r="G3" s="209"/>
      <c r="H3" s="210" t="s">
        <v>26</v>
      </c>
      <c r="I3" s="206"/>
      <c r="J3" s="207" t="s">
        <v>27</v>
      </c>
      <c r="K3" s="208"/>
      <c r="L3" s="211"/>
      <c r="M3" s="208"/>
      <c r="N3" s="208"/>
      <c r="O3" s="208"/>
      <c r="P3" s="208"/>
      <c r="Q3" s="208"/>
      <c r="R3" s="208"/>
      <c r="S3" s="211"/>
      <c r="T3" s="210" t="s">
        <v>28</v>
      </c>
      <c r="U3" s="206"/>
      <c r="V3" s="206"/>
      <c r="W3" s="206"/>
      <c r="X3" s="206"/>
      <c r="Y3" s="206"/>
      <c r="Z3" s="206"/>
      <c r="AA3" s="206"/>
      <c r="AB3" s="206"/>
      <c r="AC3" s="206"/>
      <c r="AD3" s="206"/>
    </row>
    <row r="4" spans="1:30">
      <c r="A4" s="212"/>
      <c r="B4" s="213"/>
      <c r="C4" s="214" t="s">
        <v>29</v>
      </c>
      <c r="D4" s="215" t="s">
        <v>30</v>
      </c>
      <c r="E4" s="216" t="s">
        <v>31</v>
      </c>
      <c r="F4" s="217"/>
      <c r="G4" s="218"/>
      <c r="H4" s="219"/>
      <c r="I4" s="220"/>
      <c r="J4" s="212"/>
      <c r="K4" s="214" t="s">
        <v>29</v>
      </c>
      <c r="L4" s="216" t="s">
        <v>32</v>
      </c>
      <c r="M4" s="217"/>
      <c r="N4" s="218"/>
      <c r="O4" s="216" t="s">
        <v>33</v>
      </c>
      <c r="P4" s="217"/>
      <c r="Q4" s="218"/>
      <c r="R4" s="216" t="s">
        <v>34</v>
      </c>
      <c r="S4" s="217"/>
      <c r="T4" s="221"/>
      <c r="U4" s="220"/>
      <c r="V4" s="206"/>
      <c r="W4" s="206"/>
      <c r="X4" s="206"/>
      <c r="Y4" s="206"/>
      <c r="Z4" s="206"/>
      <c r="AA4" s="206"/>
      <c r="AB4" s="206"/>
      <c r="AC4" s="206"/>
      <c r="AD4" s="206"/>
    </row>
    <row r="5" spans="1:30">
      <c r="A5" s="222" t="s">
        <v>35</v>
      </c>
      <c r="B5" s="223"/>
      <c r="C5" s="224"/>
      <c r="D5" s="225" t="s">
        <v>36</v>
      </c>
      <c r="E5" s="226" t="s">
        <v>37</v>
      </c>
      <c r="F5" s="226" t="s">
        <v>38</v>
      </c>
      <c r="G5" s="226" t="s">
        <v>39</v>
      </c>
      <c r="H5" s="227" t="s">
        <v>40</v>
      </c>
      <c r="I5" s="220"/>
      <c r="J5" s="228" t="s">
        <v>41</v>
      </c>
      <c r="K5" s="224"/>
      <c r="L5" s="226" t="s">
        <v>37</v>
      </c>
      <c r="M5" s="226" t="s">
        <v>38</v>
      </c>
      <c r="N5" s="226" t="s">
        <v>39</v>
      </c>
      <c r="O5" s="226" t="s">
        <v>37</v>
      </c>
      <c r="P5" s="226" t="s">
        <v>38</v>
      </c>
      <c r="Q5" s="226" t="s">
        <v>39</v>
      </c>
      <c r="R5" s="226" t="s">
        <v>37</v>
      </c>
      <c r="S5" s="226" t="s">
        <v>38</v>
      </c>
      <c r="T5" s="229" t="s">
        <v>39</v>
      </c>
      <c r="U5" s="220"/>
      <c r="V5" s="206"/>
      <c r="W5" s="206"/>
      <c r="X5" s="206"/>
      <c r="Y5" s="206"/>
      <c r="Z5" s="206"/>
      <c r="AA5" s="206"/>
      <c r="AB5" s="206"/>
      <c r="AC5" s="206"/>
      <c r="AD5" s="206"/>
    </row>
    <row r="6" spans="1:30">
      <c r="A6" s="230"/>
      <c r="B6" s="231"/>
      <c r="C6" s="232" t="s">
        <v>104</v>
      </c>
      <c r="D6" s="233">
        <v>376800</v>
      </c>
      <c r="E6" s="233">
        <v>340100</v>
      </c>
      <c r="F6" s="233">
        <v>316100</v>
      </c>
      <c r="G6" s="233">
        <v>24000</v>
      </c>
      <c r="H6" s="234">
        <v>36700</v>
      </c>
      <c r="I6" s="220"/>
      <c r="J6" s="235"/>
      <c r="K6" s="236" t="s">
        <v>80</v>
      </c>
      <c r="L6" s="237">
        <v>340100</v>
      </c>
      <c r="M6" s="237">
        <v>316100</v>
      </c>
      <c r="N6" s="237">
        <v>24000</v>
      </c>
      <c r="O6" s="237">
        <v>324400</v>
      </c>
      <c r="P6" s="237">
        <v>312500</v>
      </c>
      <c r="Q6" s="237">
        <v>11900</v>
      </c>
      <c r="R6" s="237">
        <v>15700</v>
      </c>
      <c r="S6" s="237">
        <v>3600</v>
      </c>
      <c r="T6" s="238">
        <v>12100</v>
      </c>
      <c r="U6" s="220"/>
      <c r="V6" s="206"/>
      <c r="W6" s="206"/>
      <c r="X6" s="206"/>
      <c r="Y6" s="206"/>
      <c r="Z6" s="206"/>
      <c r="AA6" s="206"/>
      <c r="AB6" s="206"/>
      <c r="AC6" s="206"/>
      <c r="AD6" s="206"/>
    </row>
    <row r="7" spans="1:30">
      <c r="A7" s="239" t="s">
        <v>42</v>
      </c>
      <c r="B7" s="240" t="s">
        <v>43</v>
      </c>
      <c r="C7" s="241" t="s">
        <v>81</v>
      </c>
      <c r="D7" s="233">
        <v>487800</v>
      </c>
      <c r="E7" s="233">
        <v>440700</v>
      </c>
      <c r="F7" s="233">
        <v>413500</v>
      </c>
      <c r="G7" s="233">
        <v>27200</v>
      </c>
      <c r="H7" s="242">
        <v>47100</v>
      </c>
      <c r="I7" s="220"/>
      <c r="J7" s="239" t="s">
        <v>44</v>
      </c>
      <c r="K7" s="236" t="s">
        <v>81</v>
      </c>
      <c r="L7" s="237">
        <v>440700</v>
      </c>
      <c r="M7" s="237">
        <v>413500</v>
      </c>
      <c r="N7" s="237">
        <v>27200</v>
      </c>
      <c r="O7" s="237">
        <v>418900</v>
      </c>
      <c r="P7" s="243">
        <v>408000</v>
      </c>
      <c r="Q7" s="243">
        <v>10900</v>
      </c>
      <c r="R7" s="237">
        <v>21800</v>
      </c>
      <c r="S7" s="243">
        <v>5500</v>
      </c>
      <c r="T7" s="244">
        <v>16300</v>
      </c>
      <c r="U7" s="220"/>
      <c r="V7" s="206"/>
      <c r="W7" s="206"/>
      <c r="X7" s="206"/>
      <c r="Y7" s="206"/>
      <c r="Z7" s="206"/>
      <c r="AA7" s="206"/>
      <c r="AB7" s="206"/>
      <c r="AC7" s="206"/>
      <c r="AD7" s="206"/>
    </row>
    <row r="8" spans="1:30">
      <c r="A8" s="245"/>
      <c r="B8" s="240" t="s">
        <v>45</v>
      </c>
      <c r="C8" s="236" t="s">
        <v>46</v>
      </c>
      <c r="D8" s="246">
        <v>-111000</v>
      </c>
      <c r="E8" s="246">
        <v>-100600</v>
      </c>
      <c r="F8" s="246">
        <v>-97400</v>
      </c>
      <c r="G8" s="246">
        <v>-3200</v>
      </c>
      <c r="H8" s="247">
        <v>-10400</v>
      </c>
      <c r="I8" s="220"/>
      <c r="J8" s="239" t="s">
        <v>47</v>
      </c>
      <c r="K8" s="236" t="s">
        <v>46</v>
      </c>
      <c r="L8" s="248">
        <v>-100600</v>
      </c>
      <c r="M8" s="248">
        <v>-97400</v>
      </c>
      <c r="N8" s="248">
        <v>-3200</v>
      </c>
      <c r="O8" s="248">
        <v>-94500</v>
      </c>
      <c r="P8" s="248">
        <v>-95500</v>
      </c>
      <c r="Q8" s="248">
        <v>1000</v>
      </c>
      <c r="R8" s="248">
        <v>-6100</v>
      </c>
      <c r="S8" s="248">
        <v>-1900</v>
      </c>
      <c r="T8" s="249">
        <v>-4200</v>
      </c>
      <c r="U8" s="220"/>
      <c r="V8" s="206"/>
      <c r="W8" s="206"/>
      <c r="X8" s="206"/>
      <c r="Y8" s="206"/>
      <c r="Z8" s="206"/>
      <c r="AA8" s="206"/>
      <c r="AB8" s="206"/>
      <c r="AC8" s="206"/>
      <c r="AD8" s="206"/>
    </row>
    <row r="9" spans="1:30">
      <c r="A9" s="245"/>
      <c r="B9" s="250"/>
      <c r="C9" s="236" t="s">
        <v>0</v>
      </c>
      <c r="D9" s="251">
        <v>77.244772447724472</v>
      </c>
      <c r="E9" s="251">
        <v>77.172679827547086</v>
      </c>
      <c r="F9" s="251">
        <v>76.44498186215236</v>
      </c>
      <c r="G9" s="251">
        <v>88.235294117647058</v>
      </c>
      <c r="H9" s="252">
        <v>77.919320594479842</v>
      </c>
      <c r="I9" s="220"/>
      <c r="J9" s="245"/>
      <c r="K9" s="236" t="s">
        <v>0</v>
      </c>
      <c r="L9" s="253">
        <v>77.172679827547086</v>
      </c>
      <c r="M9" s="253">
        <v>76.44498186215236</v>
      </c>
      <c r="N9" s="253">
        <v>88.235294117647058</v>
      </c>
      <c r="O9" s="253">
        <v>77.44091668656003</v>
      </c>
      <c r="P9" s="253">
        <v>76.593137254901961</v>
      </c>
      <c r="Q9" s="253">
        <v>109.1743119266055</v>
      </c>
      <c r="R9" s="253">
        <v>72.018348623853214</v>
      </c>
      <c r="S9" s="253">
        <v>65.454545454545453</v>
      </c>
      <c r="T9" s="254">
        <v>74.233128834355838</v>
      </c>
      <c r="U9" s="220"/>
      <c r="V9" s="206"/>
      <c r="W9" s="206"/>
      <c r="X9" s="206"/>
      <c r="Y9" s="206"/>
      <c r="Z9" s="206"/>
      <c r="AA9" s="206"/>
      <c r="AB9" s="206"/>
      <c r="AC9" s="206"/>
      <c r="AD9" s="206"/>
    </row>
    <row r="10" spans="1:30">
      <c r="A10" s="245"/>
      <c r="B10" s="255"/>
      <c r="C10" s="236" t="s">
        <v>80</v>
      </c>
      <c r="D10" s="233">
        <v>2805000</v>
      </c>
      <c r="E10" s="233">
        <v>2524600</v>
      </c>
      <c r="F10" s="233">
        <v>2399600</v>
      </c>
      <c r="G10" s="233">
        <v>125000</v>
      </c>
      <c r="H10" s="234">
        <v>280400</v>
      </c>
      <c r="I10" s="256"/>
      <c r="J10" s="245"/>
      <c r="K10" s="236" t="s">
        <v>80</v>
      </c>
      <c r="L10" s="237">
        <v>2524600</v>
      </c>
      <c r="M10" s="237">
        <v>2399600</v>
      </c>
      <c r="N10" s="237">
        <v>125000</v>
      </c>
      <c r="O10" s="237">
        <v>2441300</v>
      </c>
      <c r="P10" s="237">
        <v>2375700</v>
      </c>
      <c r="Q10" s="237">
        <v>65600</v>
      </c>
      <c r="R10" s="237">
        <v>83300</v>
      </c>
      <c r="S10" s="237">
        <v>23900</v>
      </c>
      <c r="T10" s="238">
        <v>59400</v>
      </c>
      <c r="U10" s="220"/>
      <c r="V10" s="206"/>
      <c r="W10" s="206"/>
      <c r="X10" s="206"/>
      <c r="Y10" s="206"/>
      <c r="Z10" s="206"/>
      <c r="AA10" s="206"/>
      <c r="AB10" s="206"/>
      <c r="AC10" s="206"/>
      <c r="AD10" s="206"/>
    </row>
    <row r="11" spans="1:30">
      <c r="A11" s="245"/>
      <c r="B11" s="240" t="s">
        <v>48</v>
      </c>
      <c r="C11" s="236" t="s">
        <v>81</v>
      </c>
      <c r="D11" s="233">
        <v>2859300</v>
      </c>
      <c r="E11" s="233">
        <v>2575400</v>
      </c>
      <c r="F11" s="233">
        <v>2444700</v>
      </c>
      <c r="G11" s="233">
        <v>130700</v>
      </c>
      <c r="H11" s="234">
        <v>283900</v>
      </c>
      <c r="I11" s="220"/>
      <c r="J11" s="239" t="s">
        <v>49</v>
      </c>
      <c r="K11" s="236" t="s">
        <v>81</v>
      </c>
      <c r="L11" s="237">
        <v>2575400</v>
      </c>
      <c r="M11" s="237">
        <v>2444700</v>
      </c>
      <c r="N11" s="237">
        <v>130700</v>
      </c>
      <c r="O11" s="237">
        <v>2483500</v>
      </c>
      <c r="P11" s="237">
        <v>2417500</v>
      </c>
      <c r="Q11" s="237">
        <v>66000</v>
      </c>
      <c r="R11" s="237">
        <v>91900</v>
      </c>
      <c r="S11" s="237">
        <v>27200</v>
      </c>
      <c r="T11" s="238">
        <v>64700</v>
      </c>
      <c r="U11" s="220"/>
      <c r="V11" s="206"/>
      <c r="W11" s="206"/>
      <c r="X11" s="206"/>
      <c r="Y11" s="206"/>
      <c r="Z11" s="206"/>
      <c r="AA11" s="206"/>
      <c r="AB11" s="206"/>
      <c r="AC11" s="206"/>
      <c r="AD11" s="206"/>
    </row>
    <row r="12" spans="1:30">
      <c r="A12" s="239" t="s">
        <v>50</v>
      </c>
      <c r="B12" s="240" t="s">
        <v>24</v>
      </c>
      <c r="C12" s="236" t="s">
        <v>46</v>
      </c>
      <c r="D12" s="246">
        <v>-54300</v>
      </c>
      <c r="E12" s="246">
        <v>-50800</v>
      </c>
      <c r="F12" s="246">
        <v>-45100</v>
      </c>
      <c r="G12" s="246">
        <v>-5700</v>
      </c>
      <c r="H12" s="247">
        <v>-3500</v>
      </c>
      <c r="I12" s="220"/>
      <c r="J12" s="239" t="s">
        <v>51</v>
      </c>
      <c r="K12" s="236" t="s">
        <v>46</v>
      </c>
      <c r="L12" s="248">
        <v>-50800</v>
      </c>
      <c r="M12" s="248">
        <v>-45100</v>
      </c>
      <c r="N12" s="248">
        <v>-5700</v>
      </c>
      <c r="O12" s="248">
        <v>-42200</v>
      </c>
      <c r="P12" s="248">
        <v>-41800</v>
      </c>
      <c r="Q12" s="248">
        <v>-400</v>
      </c>
      <c r="R12" s="248">
        <v>-8600</v>
      </c>
      <c r="S12" s="248">
        <v>-3300</v>
      </c>
      <c r="T12" s="249">
        <v>-5300</v>
      </c>
      <c r="U12" s="220"/>
      <c r="V12" s="206"/>
      <c r="W12" s="206"/>
      <c r="X12" s="206"/>
      <c r="Y12" s="206"/>
      <c r="Z12" s="206"/>
      <c r="AA12" s="206"/>
      <c r="AB12" s="206"/>
      <c r="AC12" s="206"/>
      <c r="AD12" s="206"/>
    </row>
    <row r="13" spans="1:30">
      <c r="A13" s="257"/>
      <c r="B13" s="258"/>
      <c r="C13" s="236" t="s">
        <v>0</v>
      </c>
      <c r="D13" s="251">
        <v>98.100933794984797</v>
      </c>
      <c r="E13" s="251">
        <v>98.027490875203853</v>
      </c>
      <c r="F13" s="251">
        <v>98.155192866200352</v>
      </c>
      <c r="G13" s="251">
        <v>95.638867635807188</v>
      </c>
      <c r="H13" s="252">
        <v>98.767171539274386</v>
      </c>
      <c r="I13" s="220"/>
      <c r="J13" s="257"/>
      <c r="K13" s="236" t="s">
        <v>0</v>
      </c>
      <c r="L13" s="251">
        <v>98.027490875203853</v>
      </c>
      <c r="M13" s="251">
        <v>98.155192866200352</v>
      </c>
      <c r="N13" s="251">
        <v>95.638867635807188</v>
      </c>
      <c r="O13" s="251">
        <v>98.300785182202532</v>
      </c>
      <c r="P13" s="251">
        <v>98.270941054808688</v>
      </c>
      <c r="Q13" s="251">
        <v>99.393939393939391</v>
      </c>
      <c r="R13" s="251">
        <v>90.642002176278567</v>
      </c>
      <c r="S13" s="251">
        <v>87.867647058823522</v>
      </c>
      <c r="T13" s="252">
        <v>91.808346213292111</v>
      </c>
      <c r="U13" s="220"/>
      <c r="V13" s="206"/>
      <c r="W13" s="206"/>
      <c r="X13" s="206"/>
      <c r="Y13" s="206"/>
      <c r="Z13" s="206"/>
      <c r="AA13" s="206"/>
      <c r="AB13" s="206"/>
      <c r="AC13" s="206"/>
      <c r="AD13" s="206"/>
    </row>
    <row r="14" spans="1:30">
      <c r="A14" s="259"/>
      <c r="B14" s="260"/>
      <c r="C14" s="236" t="s">
        <v>52</v>
      </c>
      <c r="D14" s="251">
        <v>100</v>
      </c>
      <c r="E14" s="251">
        <v>90.260084925690023</v>
      </c>
      <c r="F14" s="251">
        <v>83.890658174097666</v>
      </c>
      <c r="G14" s="251">
        <v>6.369426751592357</v>
      </c>
      <c r="H14" s="252">
        <v>9.7399150743099803</v>
      </c>
      <c r="I14" s="220"/>
      <c r="J14" s="230"/>
      <c r="K14" s="236" t="s">
        <v>52</v>
      </c>
      <c r="L14" s="251">
        <v>100</v>
      </c>
      <c r="M14" s="251">
        <v>92.943251984710386</v>
      </c>
      <c r="N14" s="251">
        <v>7.0567480152896209</v>
      </c>
      <c r="O14" s="251">
        <v>95.383710673331365</v>
      </c>
      <c r="P14" s="251">
        <v>91.884739782416929</v>
      </c>
      <c r="Q14" s="251">
        <v>3.4989708909144372</v>
      </c>
      <c r="R14" s="251">
        <v>4.6162893266686273</v>
      </c>
      <c r="S14" s="251">
        <v>1.058512202293443</v>
      </c>
      <c r="T14" s="252">
        <v>3.5577771243751841</v>
      </c>
      <c r="U14" s="220"/>
      <c r="V14" s="206"/>
      <c r="W14" s="206"/>
      <c r="X14" s="206"/>
      <c r="Y14" s="206"/>
      <c r="Z14" s="206"/>
      <c r="AA14" s="206"/>
      <c r="AB14" s="206"/>
      <c r="AC14" s="206"/>
      <c r="AD14" s="206"/>
    </row>
    <row r="15" spans="1:30">
      <c r="A15" s="261" t="s">
        <v>53</v>
      </c>
      <c r="B15" s="262"/>
      <c r="C15" s="263" t="s">
        <v>54</v>
      </c>
      <c r="D15" s="264">
        <v>100</v>
      </c>
      <c r="E15" s="264">
        <v>90.003565062388589</v>
      </c>
      <c r="F15" s="264">
        <v>85.547237076648841</v>
      </c>
      <c r="G15" s="264">
        <v>4.4563279857397502</v>
      </c>
      <c r="H15" s="265">
        <v>9.9964349376114079</v>
      </c>
      <c r="I15" s="220"/>
      <c r="J15" s="266" t="s">
        <v>53</v>
      </c>
      <c r="K15" s="263" t="s">
        <v>54</v>
      </c>
      <c r="L15" s="264">
        <v>100</v>
      </c>
      <c r="M15" s="264">
        <v>95.048720589400304</v>
      </c>
      <c r="N15" s="264">
        <v>4.9512794105996987</v>
      </c>
      <c r="O15" s="264">
        <v>96.700467400776361</v>
      </c>
      <c r="P15" s="264">
        <v>94.102035966093638</v>
      </c>
      <c r="Q15" s="264">
        <v>2.598431434682722</v>
      </c>
      <c r="R15" s="264">
        <v>3.2995325992236397</v>
      </c>
      <c r="S15" s="264">
        <v>0.94668462330666248</v>
      </c>
      <c r="T15" s="265">
        <v>2.3528479759169771</v>
      </c>
      <c r="U15" s="220"/>
      <c r="V15" s="206"/>
      <c r="W15" s="206"/>
      <c r="X15" s="206"/>
      <c r="Y15" s="206"/>
      <c r="Z15" s="206"/>
      <c r="AA15" s="206"/>
      <c r="AB15" s="206"/>
      <c r="AC15" s="206"/>
      <c r="AD15" s="206"/>
    </row>
    <row r="16" spans="1:30">
      <c r="A16" s="220"/>
      <c r="B16" s="220"/>
      <c r="C16" s="220"/>
      <c r="D16" s="220"/>
      <c r="E16" s="220"/>
      <c r="F16" s="220"/>
      <c r="G16" s="220"/>
      <c r="H16" s="220"/>
      <c r="I16" s="267"/>
      <c r="J16" s="220"/>
      <c r="K16" s="220"/>
      <c r="L16" s="220"/>
      <c r="M16" s="220"/>
      <c r="N16" s="220"/>
      <c r="O16" s="220"/>
      <c r="P16" s="220"/>
      <c r="Q16" s="220"/>
      <c r="R16" s="220"/>
      <c r="S16" s="220"/>
      <c r="T16" s="220"/>
      <c r="U16" s="267"/>
      <c r="V16" s="267"/>
      <c r="W16" s="267"/>
      <c r="X16" s="267"/>
      <c r="Y16" s="267"/>
      <c r="Z16" s="267"/>
      <c r="AA16" s="267"/>
      <c r="AB16" s="267"/>
      <c r="AC16" s="267"/>
      <c r="AD16" s="267"/>
    </row>
    <row r="17" spans="1:30" ht="17.25">
      <c r="A17" s="207" t="s">
        <v>55</v>
      </c>
      <c r="B17" s="208"/>
      <c r="C17" s="208"/>
      <c r="D17" s="211"/>
      <c r="E17" s="208"/>
      <c r="F17" s="208"/>
      <c r="G17" s="208"/>
      <c r="H17" s="208"/>
      <c r="I17" s="208"/>
      <c r="J17" s="208"/>
      <c r="K17" s="208"/>
      <c r="L17" s="208"/>
      <c r="M17" s="208"/>
      <c r="N17" s="208"/>
      <c r="O17" s="208"/>
      <c r="P17" s="208"/>
      <c r="Q17" s="208"/>
      <c r="R17" s="208"/>
      <c r="S17" s="208"/>
      <c r="T17" s="211"/>
      <c r="U17" s="208"/>
      <c r="V17" s="208"/>
      <c r="W17" s="208"/>
      <c r="X17" s="208"/>
      <c r="Y17" s="208"/>
      <c r="Z17" s="208"/>
      <c r="AA17" s="208"/>
      <c r="AB17" s="208"/>
      <c r="AC17" s="208"/>
      <c r="AD17" s="210" t="s">
        <v>28</v>
      </c>
    </row>
    <row r="18" spans="1:30">
      <c r="A18" s="212"/>
      <c r="B18" s="213"/>
      <c r="C18" s="214" t="s">
        <v>29</v>
      </c>
      <c r="D18" s="268"/>
      <c r="E18" s="268"/>
      <c r="F18" s="268"/>
      <c r="G18" s="268"/>
      <c r="H18" s="268"/>
      <c r="I18" s="268"/>
      <c r="J18" s="268"/>
      <c r="K18" s="268"/>
      <c r="L18" s="268"/>
      <c r="M18" s="268"/>
      <c r="N18" s="268"/>
      <c r="O18" s="268"/>
      <c r="P18" s="268"/>
      <c r="Q18" s="268"/>
      <c r="R18" s="268"/>
      <c r="S18" s="268"/>
      <c r="T18" s="268"/>
      <c r="U18" s="268"/>
      <c r="V18" s="268"/>
      <c r="W18" s="269"/>
      <c r="X18" s="270" t="s">
        <v>98</v>
      </c>
      <c r="Y18" s="270"/>
      <c r="Z18" s="270"/>
      <c r="AA18" s="270"/>
      <c r="AB18" s="270"/>
      <c r="AC18" s="216" t="s">
        <v>56</v>
      </c>
      <c r="AD18" s="221"/>
    </row>
    <row r="19" spans="1:30">
      <c r="A19" s="222" t="s">
        <v>35</v>
      </c>
      <c r="B19" s="223"/>
      <c r="C19" s="224"/>
      <c r="D19" s="271" t="s">
        <v>37</v>
      </c>
      <c r="E19" s="271" t="s">
        <v>10</v>
      </c>
      <c r="F19" s="271" t="s">
        <v>9</v>
      </c>
      <c r="G19" s="271" t="s">
        <v>15</v>
      </c>
      <c r="H19" s="271" t="s">
        <v>1</v>
      </c>
      <c r="I19" s="271" t="s">
        <v>2</v>
      </c>
      <c r="J19" s="271" t="s">
        <v>3</v>
      </c>
      <c r="K19" s="271" t="s">
        <v>12</v>
      </c>
      <c r="L19" s="271" t="s">
        <v>14</v>
      </c>
      <c r="M19" s="271" t="s">
        <v>13</v>
      </c>
      <c r="N19" s="271" t="s">
        <v>16</v>
      </c>
      <c r="O19" s="271" t="s">
        <v>4</v>
      </c>
      <c r="P19" s="271" t="s">
        <v>5</v>
      </c>
      <c r="Q19" s="271" t="s">
        <v>6</v>
      </c>
      <c r="R19" s="271" t="s">
        <v>11</v>
      </c>
      <c r="S19" s="271" t="s">
        <v>7</v>
      </c>
      <c r="T19" s="271" t="s">
        <v>8</v>
      </c>
      <c r="U19" s="271" t="s">
        <v>17</v>
      </c>
      <c r="V19" s="271" t="s">
        <v>18</v>
      </c>
      <c r="W19" s="271" t="s">
        <v>99</v>
      </c>
      <c r="X19" s="271" t="s">
        <v>100</v>
      </c>
      <c r="Y19" s="271" t="s">
        <v>20</v>
      </c>
      <c r="Z19" s="271" t="s">
        <v>21</v>
      </c>
      <c r="AA19" s="271" t="s">
        <v>22</v>
      </c>
      <c r="AB19" s="271" t="s">
        <v>23</v>
      </c>
      <c r="AC19" s="226" t="s">
        <v>38</v>
      </c>
      <c r="AD19" s="229" t="s">
        <v>39</v>
      </c>
    </row>
    <row r="20" spans="1:30">
      <c r="A20" s="272"/>
      <c r="B20" s="231"/>
      <c r="C20" s="236" t="s">
        <v>80</v>
      </c>
      <c r="D20" s="237">
        <v>340100</v>
      </c>
      <c r="E20" s="237">
        <v>0</v>
      </c>
      <c r="F20" s="237">
        <v>4000</v>
      </c>
      <c r="G20" s="237">
        <v>2300</v>
      </c>
      <c r="H20" s="237">
        <v>148700</v>
      </c>
      <c r="I20" s="237">
        <v>23500</v>
      </c>
      <c r="J20" s="237">
        <v>61500</v>
      </c>
      <c r="K20" s="237">
        <v>4300</v>
      </c>
      <c r="L20" s="237">
        <v>2300</v>
      </c>
      <c r="M20" s="237">
        <v>1700</v>
      </c>
      <c r="N20" s="237">
        <v>1400</v>
      </c>
      <c r="O20" s="237">
        <v>41900</v>
      </c>
      <c r="P20" s="237">
        <v>1700</v>
      </c>
      <c r="Q20" s="237">
        <v>3400</v>
      </c>
      <c r="R20" s="237">
        <v>1400</v>
      </c>
      <c r="S20" s="237">
        <v>2600</v>
      </c>
      <c r="T20" s="237">
        <v>13800</v>
      </c>
      <c r="U20" s="237">
        <v>900</v>
      </c>
      <c r="V20" s="237">
        <v>0</v>
      </c>
      <c r="W20" s="273">
        <v>0</v>
      </c>
      <c r="X20" s="273">
        <v>0</v>
      </c>
      <c r="Y20" s="237">
        <v>0</v>
      </c>
      <c r="Z20" s="237">
        <v>0</v>
      </c>
      <c r="AA20" s="237">
        <v>700</v>
      </c>
      <c r="AB20" s="237">
        <v>0</v>
      </c>
      <c r="AC20" s="243">
        <v>0</v>
      </c>
      <c r="AD20" s="274">
        <v>24000</v>
      </c>
    </row>
    <row r="21" spans="1:30">
      <c r="A21" s="275" t="s">
        <v>42</v>
      </c>
      <c r="B21" s="240" t="s">
        <v>43</v>
      </c>
      <c r="C21" s="236" t="s">
        <v>81</v>
      </c>
      <c r="D21" s="237">
        <v>440700</v>
      </c>
      <c r="E21" s="237">
        <v>0</v>
      </c>
      <c r="F21" s="237">
        <v>5000</v>
      </c>
      <c r="G21" s="237">
        <v>3100</v>
      </c>
      <c r="H21" s="237">
        <v>184600</v>
      </c>
      <c r="I21" s="237">
        <v>33000</v>
      </c>
      <c r="J21" s="237">
        <v>86300</v>
      </c>
      <c r="K21" s="237">
        <v>5300</v>
      </c>
      <c r="L21" s="237">
        <v>3600</v>
      </c>
      <c r="M21" s="237">
        <v>2200</v>
      </c>
      <c r="N21" s="237">
        <v>2600</v>
      </c>
      <c r="O21" s="237">
        <v>58100</v>
      </c>
      <c r="P21" s="237">
        <v>2300</v>
      </c>
      <c r="Q21" s="237">
        <v>4300</v>
      </c>
      <c r="R21" s="237">
        <v>2200</v>
      </c>
      <c r="S21" s="237">
        <v>2600</v>
      </c>
      <c r="T21" s="237">
        <v>16000</v>
      </c>
      <c r="U21" s="237">
        <v>1300</v>
      </c>
      <c r="V21" s="237">
        <v>0</v>
      </c>
      <c r="W21" s="273">
        <v>0</v>
      </c>
      <c r="X21" s="273">
        <v>0</v>
      </c>
      <c r="Y21" s="237">
        <v>0</v>
      </c>
      <c r="Z21" s="237">
        <v>0</v>
      </c>
      <c r="AA21" s="237">
        <v>800</v>
      </c>
      <c r="AB21" s="237">
        <v>0</v>
      </c>
      <c r="AC21" s="243">
        <v>200</v>
      </c>
      <c r="AD21" s="274">
        <v>27200</v>
      </c>
    </row>
    <row r="22" spans="1:30">
      <c r="A22" s="276"/>
      <c r="B22" s="240" t="s">
        <v>45</v>
      </c>
      <c r="C22" s="236" t="s">
        <v>46</v>
      </c>
      <c r="D22" s="248">
        <v>-100600</v>
      </c>
      <c r="E22" s="248">
        <v>0</v>
      </c>
      <c r="F22" s="248">
        <v>-1000</v>
      </c>
      <c r="G22" s="248">
        <v>-800</v>
      </c>
      <c r="H22" s="248">
        <v>-35900</v>
      </c>
      <c r="I22" s="248">
        <v>-9500</v>
      </c>
      <c r="J22" s="248">
        <v>-24800</v>
      </c>
      <c r="K22" s="248">
        <v>-1000</v>
      </c>
      <c r="L22" s="248">
        <v>-1300</v>
      </c>
      <c r="M22" s="248">
        <v>-500</v>
      </c>
      <c r="N22" s="248">
        <v>-1200</v>
      </c>
      <c r="O22" s="248">
        <v>-16200</v>
      </c>
      <c r="P22" s="248">
        <v>-600</v>
      </c>
      <c r="Q22" s="248">
        <v>-900</v>
      </c>
      <c r="R22" s="248">
        <v>-800</v>
      </c>
      <c r="S22" s="248">
        <v>0</v>
      </c>
      <c r="T22" s="248">
        <v>-2200</v>
      </c>
      <c r="U22" s="248">
        <v>-400</v>
      </c>
      <c r="V22" s="248">
        <v>0</v>
      </c>
      <c r="W22" s="277">
        <v>0</v>
      </c>
      <c r="X22" s="277">
        <v>0</v>
      </c>
      <c r="Y22" s="248">
        <v>0</v>
      </c>
      <c r="Z22" s="248">
        <v>0</v>
      </c>
      <c r="AA22" s="248">
        <v>-100</v>
      </c>
      <c r="AB22" s="248">
        <v>0</v>
      </c>
      <c r="AC22" s="248">
        <v>-200</v>
      </c>
      <c r="AD22" s="249">
        <v>-3200</v>
      </c>
    </row>
    <row r="23" spans="1:30">
      <c r="A23" s="276"/>
      <c r="B23" s="250"/>
      <c r="C23" s="236" t="s">
        <v>0</v>
      </c>
      <c r="D23" s="253">
        <v>77.172679827547086</v>
      </c>
      <c r="E23" s="278" t="s">
        <v>57</v>
      </c>
      <c r="F23" s="253">
        <v>80</v>
      </c>
      <c r="G23" s="253">
        <v>74.193548387096769</v>
      </c>
      <c r="H23" s="253">
        <v>80.552546045503789</v>
      </c>
      <c r="I23" s="253">
        <v>71.212121212121218</v>
      </c>
      <c r="J23" s="253">
        <v>71.263035921205102</v>
      </c>
      <c r="K23" s="253">
        <v>81.132075471698116</v>
      </c>
      <c r="L23" s="253">
        <v>63.888888888888886</v>
      </c>
      <c r="M23" s="253">
        <v>77.272727272727266</v>
      </c>
      <c r="N23" s="253">
        <v>53.846153846153847</v>
      </c>
      <c r="O23" s="253">
        <v>72.117039586919105</v>
      </c>
      <c r="P23" s="253">
        <v>73.91304347826086</v>
      </c>
      <c r="Q23" s="253">
        <v>79.069767441860463</v>
      </c>
      <c r="R23" s="253">
        <v>63.636363636363633</v>
      </c>
      <c r="S23" s="253">
        <v>100</v>
      </c>
      <c r="T23" s="253">
        <v>86.25</v>
      </c>
      <c r="U23" s="253">
        <v>69.230769230769226</v>
      </c>
      <c r="V23" s="278" t="s">
        <v>57</v>
      </c>
      <c r="W23" s="278" t="s">
        <v>57</v>
      </c>
      <c r="X23" s="278" t="s">
        <v>57</v>
      </c>
      <c r="Y23" s="278" t="s">
        <v>57</v>
      </c>
      <c r="Z23" s="278" t="s">
        <v>57</v>
      </c>
      <c r="AA23" s="253">
        <v>87.5</v>
      </c>
      <c r="AB23" s="278" t="s">
        <v>57</v>
      </c>
      <c r="AC23" s="279" t="s">
        <v>102</v>
      </c>
      <c r="AD23" s="254">
        <v>88.235294117647058</v>
      </c>
    </row>
    <row r="24" spans="1:30">
      <c r="A24" s="276"/>
      <c r="B24" s="255"/>
      <c r="C24" s="236" t="s">
        <v>80</v>
      </c>
      <c r="D24" s="237">
        <v>2524600</v>
      </c>
      <c r="E24" s="237">
        <v>33600</v>
      </c>
      <c r="F24" s="237">
        <v>32600</v>
      </c>
      <c r="G24" s="237">
        <v>18500</v>
      </c>
      <c r="H24" s="237">
        <v>996000</v>
      </c>
      <c r="I24" s="237">
        <v>191000</v>
      </c>
      <c r="J24" s="237">
        <v>473400</v>
      </c>
      <c r="K24" s="237">
        <v>46900</v>
      </c>
      <c r="L24" s="237">
        <v>21300</v>
      </c>
      <c r="M24" s="237">
        <v>10400</v>
      </c>
      <c r="N24" s="237">
        <v>15300</v>
      </c>
      <c r="O24" s="237">
        <v>347400</v>
      </c>
      <c r="P24" s="237">
        <v>13700</v>
      </c>
      <c r="Q24" s="237">
        <v>29000</v>
      </c>
      <c r="R24" s="237">
        <v>12100</v>
      </c>
      <c r="S24" s="237">
        <v>18000</v>
      </c>
      <c r="T24" s="237">
        <v>88000</v>
      </c>
      <c r="U24" s="237">
        <v>13500</v>
      </c>
      <c r="V24" s="237">
        <v>16100</v>
      </c>
      <c r="W24" s="273">
        <v>4800</v>
      </c>
      <c r="X24" s="273">
        <v>0</v>
      </c>
      <c r="Y24" s="237">
        <v>5600</v>
      </c>
      <c r="Z24" s="237">
        <v>0</v>
      </c>
      <c r="AA24" s="237">
        <v>7400</v>
      </c>
      <c r="AB24" s="237">
        <v>5000</v>
      </c>
      <c r="AC24" s="237">
        <v>0</v>
      </c>
      <c r="AD24" s="274">
        <v>125000</v>
      </c>
    </row>
    <row r="25" spans="1:30">
      <c r="A25" s="276"/>
      <c r="B25" s="240" t="s">
        <v>48</v>
      </c>
      <c r="C25" s="236" t="s">
        <v>81</v>
      </c>
      <c r="D25" s="237">
        <v>2575400</v>
      </c>
      <c r="E25" s="243">
        <v>39000</v>
      </c>
      <c r="F25" s="243">
        <v>32600</v>
      </c>
      <c r="G25" s="243">
        <v>20500</v>
      </c>
      <c r="H25" s="243">
        <v>988900</v>
      </c>
      <c r="I25" s="243">
        <v>194200</v>
      </c>
      <c r="J25" s="243">
        <v>502400</v>
      </c>
      <c r="K25" s="243">
        <v>49200</v>
      </c>
      <c r="L25" s="243">
        <v>20400</v>
      </c>
      <c r="M25" s="243">
        <v>10100</v>
      </c>
      <c r="N25" s="243">
        <v>16200</v>
      </c>
      <c r="O25" s="243">
        <v>343600</v>
      </c>
      <c r="P25" s="243">
        <v>15400</v>
      </c>
      <c r="Q25" s="243">
        <v>29000</v>
      </c>
      <c r="R25" s="243">
        <v>13800</v>
      </c>
      <c r="S25" s="243">
        <v>16900</v>
      </c>
      <c r="T25" s="243">
        <v>90300</v>
      </c>
      <c r="U25" s="243">
        <v>15200</v>
      </c>
      <c r="V25" s="243">
        <v>16700</v>
      </c>
      <c r="W25" s="280">
        <v>2200</v>
      </c>
      <c r="X25" s="280">
        <v>0</v>
      </c>
      <c r="Y25" s="243">
        <v>5500</v>
      </c>
      <c r="Z25" s="243">
        <v>4100</v>
      </c>
      <c r="AA25" s="243">
        <v>6100</v>
      </c>
      <c r="AB25" s="243">
        <v>5200</v>
      </c>
      <c r="AC25" s="243">
        <v>7200</v>
      </c>
      <c r="AD25" s="281">
        <v>130700</v>
      </c>
    </row>
    <row r="26" spans="1:30">
      <c r="A26" s="275" t="s">
        <v>50</v>
      </c>
      <c r="B26" s="240" t="s">
        <v>24</v>
      </c>
      <c r="C26" s="236" t="s">
        <v>46</v>
      </c>
      <c r="D26" s="248">
        <v>-50800</v>
      </c>
      <c r="E26" s="248">
        <v>-5400</v>
      </c>
      <c r="F26" s="248">
        <v>0</v>
      </c>
      <c r="G26" s="248">
        <v>-2000</v>
      </c>
      <c r="H26" s="248">
        <v>7100</v>
      </c>
      <c r="I26" s="248">
        <v>-3200</v>
      </c>
      <c r="J26" s="248">
        <v>-29000</v>
      </c>
      <c r="K26" s="248">
        <v>-2300</v>
      </c>
      <c r="L26" s="248">
        <v>900</v>
      </c>
      <c r="M26" s="248">
        <v>300</v>
      </c>
      <c r="N26" s="248">
        <v>-900</v>
      </c>
      <c r="O26" s="248">
        <v>3800</v>
      </c>
      <c r="P26" s="248">
        <v>-1700</v>
      </c>
      <c r="Q26" s="248">
        <v>0</v>
      </c>
      <c r="R26" s="248">
        <v>-1700</v>
      </c>
      <c r="S26" s="248">
        <v>1100</v>
      </c>
      <c r="T26" s="248">
        <v>-2300</v>
      </c>
      <c r="U26" s="248">
        <v>-1700</v>
      </c>
      <c r="V26" s="248">
        <v>-600</v>
      </c>
      <c r="W26" s="277">
        <v>2600</v>
      </c>
      <c r="X26" s="277">
        <v>0</v>
      </c>
      <c r="Y26" s="248">
        <v>100</v>
      </c>
      <c r="Z26" s="282">
        <v>-4100</v>
      </c>
      <c r="AA26" s="248">
        <v>1300</v>
      </c>
      <c r="AB26" s="248">
        <v>-200</v>
      </c>
      <c r="AC26" s="248">
        <v>-7200</v>
      </c>
      <c r="AD26" s="249">
        <v>-5700</v>
      </c>
    </row>
    <row r="27" spans="1:30">
      <c r="A27" s="272"/>
      <c r="B27" s="258"/>
      <c r="C27" s="236" t="s">
        <v>0</v>
      </c>
      <c r="D27" s="251">
        <v>98.027490875203853</v>
      </c>
      <c r="E27" s="251">
        <v>86.15384615384616</v>
      </c>
      <c r="F27" s="251">
        <v>100</v>
      </c>
      <c r="G27" s="251">
        <v>90.243902439024396</v>
      </c>
      <c r="H27" s="251">
        <v>100.7179694610173</v>
      </c>
      <c r="I27" s="251">
        <v>98.352214212152418</v>
      </c>
      <c r="J27" s="251">
        <v>94.227707006369428</v>
      </c>
      <c r="K27" s="251">
        <v>95.325203252032523</v>
      </c>
      <c r="L27" s="251">
        <v>104.41176470588236</v>
      </c>
      <c r="M27" s="251">
        <v>102.97029702970298</v>
      </c>
      <c r="N27" s="251">
        <v>94.444444444444443</v>
      </c>
      <c r="O27" s="251">
        <v>101.10593713620489</v>
      </c>
      <c r="P27" s="251">
        <v>88.961038961038966</v>
      </c>
      <c r="Q27" s="251">
        <v>100</v>
      </c>
      <c r="R27" s="251">
        <v>87.681159420289859</v>
      </c>
      <c r="S27" s="251">
        <v>106.50887573964498</v>
      </c>
      <c r="T27" s="251">
        <v>97.452934662236984</v>
      </c>
      <c r="U27" s="251">
        <v>88.81578947368422</v>
      </c>
      <c r="V27" s="251">
        <v>96.407185628742525</v>
      </c>
      <c r="W27" s="251">
        <v>218.18181818181816</v>
      </c>
      <c r="X27" s="279" t="s">
        <v>57</v>
      </c>
      <c r="Y27" s="251">
        <v>101.81818181818181</v>
      </c>
      <c r="Z27" s="279" t="s">
        <v>102</v>
      </c>
      <c r="AA27" s="251">
        <v>121.31147540983606</v>
      </c>
      <c r="AB27" s="251">
        <v>96.15384615384616</v>
      </c>
      <c r="AC27" s="279" t="s">
        <v>102</v>
      </c>
      <c r="AD27" s="252">
        <v>95.638867635807188</v>
      </c>
    </row>
    <row r="28" spans="1:30">
      <c r="A28" s="259"/>
      <c r="B28" s="260"/>
      <c r="C28" s="236" t="s">
        <v>52</v>
      </c>
      <c r="D28" s="251">
        <v>100</v>
      </c>
      <c r="E28" s="251">
        <v>0</v>
      </c>
      <c r="F28" s="251">
        <v>1.176124669214937</v>
      </c>
      <c r="G28" s="251">
        <v>0.67627168479858868</v>
      </c>
      <c r="H28" s="251">
        <v>43.722434578065275</v>
      </c>
      <c r="I28" s="251">
        <v>6.909732431637754</v>
      </c>
      <c r="J28" s="251">
        <v>18.082916789179652</v>
      </c>
      <c r="K28" s="251">
        <v>1.2643340194060571</v>
      </c>
      <c r="L28" s="251">
        <v>0.67627168479858868</v>
      </c>
      <c r="M28" s="251">
        <v>0.49985298441634812</v>
      </c>
      <c r="N28" s="251">
        <v>0.41164363422522787</v>
      </c>
      <c r="O28" s="251">
        <v>12.319905910026463</v>
      </c>
      <c r="P28" s="251">
        <v>0.49985298441634812</v>
      </c>
      <c r="Q28" s="251">
        <v>0.99970596883269625</v>
      </c>
      <c r="R28" s="251">
        <v>0.41164363422522787</v>
      </c>
      <c r="S28" s="251">
        <v>0.76448103498970887</v>
      </c>
      <c r="T28" s="251">
        <v>4.0576301087915319</v>
      </c>
      <c r="U28" s="251">
        <v>0.26462805057336075</v>
      </c>
      <c r="V28" s="251">
        <v>0</v>
      </c>
      <c r="W28" s="251">
        <v>0</v>
      </c>
      <c r="X28" s="251">
        <v>0</v>
      </c>
      <c r="Y28" s="251">
        <v>0</v>
      </c>
      <c r="Z28" s="251">
        <v>0</v>
      </c>
      <c r="AA28" s="251">
        <v>0.20582181711261394</v>
      </c>
      <c r="AB28" s="251">
        <v>0</v>
      </c>
      <c r="AC28" s="251">
        <v>0</v>
      </c>
      <c r="AD28" s="252">
        <v>7.0567480152896209</v>
      </c>
    </row>
    <row r="29" spans="1:30">
      <c r="A29" s="283" t="s">
        <v>53</v>
      </c>
      <c r="B29" s="262"/>
      <c r="C29" s="263" t="s">
        <v>54</v>
      </c>
      <c r="D29" s="264">
        <v>100</v>
      </c>
      <c r="E29" s="264">
        <v>1.3309039055691991</v>
      </c>
      <c r="F29" s="264">
        <v>1.2912936702844016</v>
      </c>
      <c r="G29" s="264">
        <v>0.73278935276875545</v>
      </c>
      <c r="H29" s="264">
        <v>39.451794343658406</v>
      </c>
      <c r="I29" s="264">
        <v>7.5655549393963408</v>
      </c>
      <c r="J29" s="264">
        <v>18.75148538382318</v>
      </c>
      <c r="K29" s="264">
        <v>1.8577200348570071</v>
      </c>
      <c r="L29" s="264">
        <v>0.84369801156618862</v>
      </c>
      <c r="M29" s="264">
        <v>0.41194644696189492</v>
      </c>
      <c r="N29" s="264">
        <v>0.6060365998574031</v>
      </c>
      <c r="O29" s="264">
        <v>13.760595737938683</v>
      </c>
      <c r="P29" s="264">
        <v>0.54266022340172704</v>
      </c>
      <c r="Q29" s="264">
        <v>1.1486968232591301</v>
      </c>
      <c r="R29" s="264">
        <v>0.47928384694605086</v>
      </c>
      <c r="S29" s="264">
        <v>0.71298423512635667</v>
      </c>
      <c r="T29" s="264">
        <v>3.4857007050621882</v>
      </c>
      <c r="U29" s="264">
        <v>0.5347381763447675</v>
      </c>
      <c r="V29" s="264">
        <v>0.63772478808524125</v>
      </c>
      <c r="W29" s="264">
        <v>0.19012912936702844</v>
      </c>
      <c r="X29" s="264">
        <v>0</v>
      </c>
      <c r="Y29" s="264">
        <v>0.22181731759486653</v>
      </c>
      <c r="Z29" s="264">
        <v>0</v>
      </c>
      <c r="AA29" s="264">
        <v>0.29311574110750221</v>
      </c>
      <c r="AB29" s="264">
        <v>0.19805117642398795</v>
      </c>
      <c r="AC29" s="264">
        <v>0</v>
      </c>
      <c r="AD29" s="265">
        <v>4.9512794105996987</v>
      </c>
    </row>
    <row r="30" spans="1:30">
      <c r="A30" s="220"/>
      <c r="B30" s="220"/>
      <c r="C30" s="220"/>
      <c r="D30" s="220"/>
      <c r="E30" s="220"/>
      <c r="F30" s="220"/>
      <c r="G30" s="220"/>
      <c r="H30" s="220"/>
      <c r="I30" s="220"/>
      <c r="J30" s="220"/>
      <c r="K30" s="220"/>
      <c r="L30" s="220"/>
      <c r="M30" s="220"/>
      <c r="N30" s="220"/>
      <c r="O30" s="220"/>
      <c r="P30" s="220"/>
      <c r="Q30" s="220"/>
      <c r="R30" s="220"/>
      <c r="S30" s="220"/>
      <c r="T30" s="220"/>
      <c r="U30" s="220"/>
      <c r="V30" s="220"/>
      <c r="W30" s="220"/>
      <c r="X30" s="220"/>
      <c r="Y30" s="220"/>
      <c r="Z30" s="220"/>
      <c r="AA30" s="220"/>
      <c r="AB30" s="220"/>
      <c r="AC30" s="220"/>
      <c r="AD30" s="220"/>
    </row>
    <row r="31" spans="1:30" ht="17.25">
      <c r="A31" s="284" t="s">
        <v>92</v>
      </c>
      <c r="B31" s="207" t="s">
        <v>93</v>
      </c>
      <c r="C31" s="285"/>
      <c r="D31" s="208"/>
      <c r="E31" s="208"/>
      <c r="F31" s="208"/>
      <c r="G31" s="208"/>
      <c r="H31" s="208"/>
      <c r="I31" s="208"/>
      <c r="J31" s="206"/>
      <c r="K31" s="206"/>
      <c r="L31" s="206"/>
      <c r="M31" s="206"/>
      <c r="N31" s="206"/>
      <c r="O31" s="206"/>
      <c r="P31" s="206"/>
      <c r="Q31" s="206"/>
      <c r="R31" s="206"/>
      <c r="S31" s="206"/>
      <c r="T31" s="206"/>
      <c r="U31" s="206"/>
      <c r="V31" s="206"/>
      <c r="W31" s="206"/>
      <c r="X31" s="206"/>
      <c r="Y31" s="206"/>
      <c r="Z31" s="206"/>
      <c r="AA31" s="206"/>
      <c r="AB31" s="206"/>
      <c r="AC31" s="206"/>
      <c r="AD31" s="206"/>
    </row>
    <row r="32" spans="1:30" ht="17.25">
      <c r="A32" s="206"/>
      <c r="B32" s="207" t="s">
        <v>94</v>
      </c>
      <c r="C32" s="285"/>
      <c r="D32" s="208"/>
      <c r="E32" s="208"/>
      <c r="F32" s="208"/>
      <c r="G32" s="208"/>
      <c r="H32" s="208"/>
      <c r="I32" s="208"/>
      <c r="J32" s="206"/>
      <c r="K32" s="206"/>
      <c r="L32" s="206"/>
      <c r="M32" s="206"/>
      <c r="N32" s="206"/>
      <c r="O32" s="206"/>
      <c r="P32" s="206"/>
      <c r="Q32" s="206"/>
      <c r="R32" s="206"/>
      <c r="S32" s="206"/>
      <c r="T32" s="206"/>
      <c r="U32" s="206"/>
      <c r="V32" s="206"/>
      <c r="W32" s="206"/>
      <c r="X32" s="206"/>
      <c r="Y32" s="206"/>
      <c r="Z32" s="206"/>
      <c r="AA32" s="206"/>
      <c r="AB32" s="206"/>
      <c r="AC32" s="206"/>
      <c r="AD32" s="206"/>
    </row>
    <row r="33" spans="1:30" ht="17.25">
      <c r="A33" s="206"/>
      <c r="B33" s="207" t="s">
        <v>95</v>
      </c>
      <c r="C33" s="285"/>
      <c r="D33" s="208"/>
      <c r="E33" s="208"/>
      <c r="F33" s="208"/>
      <c r="G33" s="208"/>
      <c r="H33" s="208"/>
      <c r="I33" s="208"/>
      <c r="J33" s="208"/>
      <c r="K33" s="208"/>
      <c r="L33" s="208"/>
      <c r="M33" s="208"/>
      <c r="N33" s="208"/>
      <c r="O33" s="208"/>
      <c r="P33" s="208"/>
      <c r="Q33" s="208"/>
      <c r="R33" s="208"/>
      <c r="S33" s="208"/>
      <c r="T33" s="208"/>
      <c r="U33" s="206"/>
      <c r="V33" s="206"/>
      <c r="W33" s="206"/>
      <c r="X33" s="206"/>
      <c r="Y33" s="206"/>
      <c r="Z33" s="206"/>
      <c r="AA33" s="206"/>
      <c r="AB33" s="206"/>
      <c r="AC33" s="206"/>
      <c r="AD33" s="206"/>
    </row>
    <row r="34" spans="1:30" ht="17.25">
      <c r="A34" s="206"/>
      <c r="B34" s="207" t="s">
        <v>96</v>
      </c>
      <c r="C34" s="285"/>
      <c r="D34" s="208"/>
      <c r="E34" s="208"/>
      <c r="F34" s="208"/>
      <c r="G34" s="208"/>
      <c r="H34" s="208"/>
      <c r="I34" s="208"/>
      <c r="J34" s="208"/>
      <c r="K34" s="208"/>
      <c r="L34" s="208"/>
      <c r="M34" s="208"/>
      <c r="N34" s="208"/>
      <c r="O34" s="208"/>
      <c r="P34" s="208"/>
      <c r="Q34" s="208"/>
      <c r="R34" s="208"/>
      <c r="S34" s="208"/>
      <c r="T34" s="208"/>
      <c r="U34" s="206"/>
      <c r="V34" s="206"/>
      <c r="W34" s="206"/>
      <c r="X34" s="206"/>
      <c r="Y34" s="206"/>
      <c r="Z34" s="206"/>
      <c r="AA34" s="206"/>
      <c r="AB34" s="206"/>
      <c r="AC34" s="206"/>
      <c r="AD34" s="206"/>
    </row>
    <row r="35" spans="1:30" ht="17.25">
      <c r="A35" s="206"/>
      <c r="B35" s="207" t="s">
        <v>103</v>
      </c>
      <c r="C35" s="285"/>
      <c r="D35" s="208"/>
      <c r="E35" s="208"/>
      <c r="F35" s="208"/>
      <c r="G35" s="208"/>
      <c r="H35" s="208"/>
      <c r="I35" s="208"/>
      <c r="J35" s="208"/>
      <c r="K35" s="208"/>
      <c r="L35" s="208"/>
      <c r="M35" s="208"/>
      <c r="N35" s="208"/>
      <c r="O35" s="208"/>
      <c r="P35" s="208"/>
      <c r="Q35" s="208"/>
      <c r="R35" s="208"/>
      <c r="S35" s="208"/>
      <c r="T35" s="208"/>
      <c r="U35" s="206"/>
      <c r="V35" s="206"/>
      <c r="W35" s="206"/>
      <c r="X35" s="206"/>
      <c r="Y35" s="206"/>
      <c r="Z35" s="206"/>
      <c r="AA35" s="206"/>
      <c r="AB35" s="206"/>
      <c r="AC35" s="206"/>
      <c r="AD35" s="206"/>
    </row>
  </sheetData>
  <mergeCells count="1">
    <mergeCell ref="A1:D1"/>
  </mergeCells>
  <phoneticPr fontId="4"/>
  <hyperlinks>
    <hyperlink ref="A1" location="'R3'!A1" display="令和３年度"/>
    <hyperlink ref="A1:D1" location="平成12年!A1" display="平成12年!A1"/>
  </hyperlinks>
  <pageMargins left="0.70866141732283472" right="0.70866141732283472" top="0.74803149606299213" bottom="0.74803149606299213" header="0.31496062992125984" footer="0.31496062992125984"/>
  <pageSetup paperSize="9" scale="44"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5"/>
  <sheetViews>
    <sheetView workbookViewId="0">
      <selection sqref="A1:D1"/>
    </sheetView>
  </sheetViews>
  <sheetFormatPr defaultRowHeight="14.25"/>
  <cols>
    <col min="1" max="16384" width="9" style="9"/>
  </cols>
  <sheetData>
    <row r="1" spans="1:30" s="370" customFormat="1" ht="17.25" customHeight="1">
      <c r="A1" s="396" t="str">
        <f>平成12年!A1</f>
        <v>平成12年</v>
      </c>
      <c r="B1" s="396"/>
      <c r="C1" s="396"/>
      <c r="D1" s="396"/>
      <c r="E1" s="371" t="str">
        <f ca="1">RIGHT(CELL("filename",$A$1),LEN(CELL("filename",$A$1))-FIND("]",CELL("filename",$A$1)))</f>
        <v>８月</v>
      </c>
      <c r="F1" s="368" t="s">
        <v>162</v>
      </c>
      <c r="G1" s="369"/>
      <c r="H1" s="369"/>
      <c r="I1" s="369"/>
      <c r="L1" s="369"/>
      <c r="M1" s="369"/>
      <c r="N1" s="369"/>
      <c r="O1" s="369"/>
      <c r="P1" s="369"/>
      <c r="Q1" s="369"/>
    </row>
    <row r="2" spans="1:30">
      <c r="A2" s="46"/>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row>
    <row r="3" spans="1:30" ht="17.25">
      <c r="A3" s="127" t="s">
        <v>25</v>
      </c>
      <c r="B3" s="128"/>
      <c r="C3" s="128"/>
      <c r="D3" s="128"/>
      <c r="E3" s="128"/>
      <c r="F3" s="128"/>
      <c r="G3" s="129"/>
      <c r="H3" s="130" t="s">
        <v>26</v>
      </c>
      <c r="I3" s="126"/>
      <c r="J3" s="127" t="s">
        <v>27</v>
      </c>
      <c r="K3" s="128"/>
      <c r="L3" s="131"/>
      <c r="M3" s="128"/>
      <c r="N3" s="128"/>
      <c r="O3" s="128"/>
      <c r="P3" s="128"/>
      <c r="Q3" s="128"/>
      <c r="R3" s="128"/>
      <c r="S3" s="131"/>
      <c r="T3" s="130" t="s">
        <v>28</v>
      </c>
      <c r="U3" s="126"/>
      <c r="V3" s="126"/>
      <c r="W3" s="126"/>
      <c r="X3" s="126"/>
      <c r="Y3" s="126"/>
      <c r="Z3" s="126"/>
      <c r="AA3" s="126"/>
      <c r="AB3" s="126"/>
      <c r="AC3" s="126"/>
      <c r="AD3" s="126"/>
    </row>
    <row r="4" spans="1:30">
      <c r="A4" s="132"/>
      <c r="B4" s="133"/>
      <c r="C4" s="134" t="s">
        <v>29</v>
      </c>
      <c r="D4" s="135" t="s">
        <v>30</v>
      </c>
      <c r="E4" s="136" t="s">
        <v>31</v>
      </c>
      <c r="F4" s="137"/>
      <c r="G4" s="138"/>
      <c r="H4" s="139"/>
      <c r="I4" s="140"/>
      <c r="J4" s="132"/>
      <c r="K4" s="134" t="s">
        <v>29</v>
      </c>
      <c r="L4" s="136" t="s">
        <v>32</v>
      </c>
      <c r="M4" s="137"/>
      <c r="N4" s="138"/>
      <c r="O4" s="136" t="s">
        <v>33</v>
      </c>
      <c r="P4" s="137"/>
      <c r="Q4" s="138"/>
      <c r="R4" s="136" t="s">
        <v>34</v>
      </c>
      <c r="S4" s="137"/>
      <c r="T4" s="141"/>
      <c r="U4" s="140"/>
      <c r="V4" s="126"/>
      <c r="W4" s="126"/>
      <c r="X4" s="126"/>
      <c r="Y4" s="126"/>
      <c r="Z4" s="126"/>
      <c r="AA4" s="126"/>
      <c r="AB4" s="126"/>
      <c r="AC4" s="126"/>
      <c r="AD4" s="126"/>
    </row>
    <row r="5" spans="1:30">
      <c r="A5" s="142" t="s">
        <v>35</v>
      </c>
      <c r="B5" s="143"/>
      <c r="C5" s="144"/>
      <c r="D5" s="145" t="s">
        <v>36</v>
      </c>
      <c r="E5" s="146" t="s">
        <v>37</v>
      </c>
      <c r="F5" s="146" t="s">
        <v>38</v>
      </c>
      <c r="G5" s="146" t="s">
        <v>39</v>
      </c>
      <c r="H5" s="147" t="s">
        <v>40</v>
      </c>
      <c r="I5" s="140"/>
      <c r="J5" s="148" t="s">
        <v>41</v>
      </c>
      <c r="K5" s="144"/>
      <c r="L5" s="146" t="s">
        <v>37</v>
      </c>
      <c r="M5" s="146" t="s">
        <v>38</v>
      </c>
      <c r="N5" s="146" t="s">
        <v>39</v>
      </c>
      <c r="O5" s="146" t="s">
        <v>37</v>
      </c>
      <c r="P5" s="146" t="s">
        <v>38</v>
      </c>
      <c r="Q5" s="146" t="s">
        <v>39</v>
      </c>
      <c r="R5" s="146" t="s">
        <v>37</v>
      </c>
      <c r="S5" s="146" t="s">
        <v>38</v>
      </c>
      <c r="T5" s="149" t="s">
        <v>39</v>
      </c>
      <c r="U5" s="140"/>
      <c r="V5" s="126"/>
      <c r="W5" s="126"/>
      <c r="X5" s="126"/>
      <c r="Y5" s="126"/>
      <c r="Z5" s="126"/>
      <c r="AA5" s="126"/>
      <c r="AB5" s="126"/>
      <c r="AC5" s="126"/>
      <c r="AD5" s="126"/>
    </row>
    <row r="6" spans="1:30">
      <c r="A6" s="150"/>
      <c r="B6" s="151"/>
      <c r="C6" s="152" t="s">
        <v>105</v>
      </c>
      <c r="D6" s="153">
        <v>553200</v>
      </c>
      <c r="E6" s="153">
        <v>496800</v>
      </c>
      <c r="F6" s="153">
        <v>473900</v>
      </c>
      <c r="G6" s="153">
        <v>22900</v>
      </c>
      <c r="H6" s="154">
        <v>56400</v>
      </c>
      <c r="I6" s="140"/>
      <c r="J6" s="155"/>
      <c r="K6" s="156" t="s">
        <v>82</v>
      </c>
      <c r="L6" s="157">
        <v>496800</v>
      </c>
      <c r="M6" s="157">
        <v>473900</v>
      </c>
      <c r="N6" s="157">
        <v>22900</v>
      </c>
      <c r="O6" s="157">
        <v>477600</v>
      </c>
      <c r="P6" s="157">
        <v>466800</v>
      </c>
      <c r="Q6" s="157">
        <v>10800</v>
      </c>
      <c r="R6" s="157">
        <v>19200</v>
      </c>
      <c r="S6" s="157">
        <v>7100</v>
      </c>
      <c r="T6" s="158">
        <v>12100</v>
      </c>
      <c r="U6" s="140"/>
      <c r="V6" s="126"/>
      <c r="W6" s="126"/>
      <c r="X6" s="126"/>
      <c r="Y6" s="126"/>
      <c r="Z6" s="126"/>
      <c r="AA6" s="126"/>
      <c r="AB6" s="126"/>
      <c r="AC6" s="126"/>
      <c r="AD6" s="126"/>
    </row>
    <row r="7" spans="1:30">
      <c r="A7" s="159" t="s">
        <v>42</v>
      </c>
      <c r="B7" s="160" t="s">
        <v>43</v>
      </c>
      <c r="C7" s="161" t="s">
        <v>83</v>
      </c>
      <c r="D7" s="153">
        <v>580800</v>
      </c>
      <c r="E7" s="153">
        <v>522600</v>
      </c>
      <c r="F7" s="153">
        <v>497700</v>
      </c>
      <c r="G7" s="153">
        <v>24900</v>
      </c>
      <c r="H7" s="162">
        <v>58200</v>
      </c>
      <c r="I7" s="140"/>
      <c r="J7" s="159" t="s">
        <v>44</v>
      </c>
      <c r="K7" s="156" t="s">
        <v>83</v>
      </c>
      <c r="L7" s="157">
        <v>522600</v>
      </c>
      <c r="M7" s="157">
        <v>497700</v>
      </c>
      <c r="N7" s="157">
        <v>24900</v>
      </c>
      <c r="O7" s="157">
        <v>499500</v>
      </c>
      <c r="P7" s="163">
        <v>489000</v>
      </c>
      <c r="Q7" s="163">
        <v>10500</v>
      </c>
      <c r="R7" s="157">
        <v>23100</v>
      </c>
      <c r="S7" s="163">
        <v>8700</v>
      </c>
      <c r="T7" s="164">
        <v>14400</v>
      </c>
      <c r="U7" s="140"/>
      <c r="V7" s="126"/>
      <c r="W7" s="126"/>
      <c r="X7" s="126"/>
      <c r="Y7" s="126"/>
      <c r="Z7" s="126"/>
      <c r="AA7" s="126"/>
      <c r="AB7" s="126"/>
      <c r="AC7" s="126"/>
      <c r="AD7" s="126"/>
    </row>
    <row r="8" spans="1:30">
      <c r="A8" s="165"/>
      <c r="B8" s="160" t="s">
        <v>45</v>
      </c>
      <c r="C8" s="156" t="s">
        <v>46</v>
      </c>
      <c r="D8" s="166">
        <v>-27600</v>
      </c>
      <c r="E8" s="166">
        <v>-25800</v>
      </c>
      <c r="F8" s="166">
        <v>-23800</v>
      </c>
      <c r="G8" s="166">
        <v>-2000</v>
      </c>
      <c r="H8" s="167">
        <v>-1800</v>
      </c>
      <c r="I8" s="140"/>
      <c r="J8" s="159" t="s">
        <v>47</v>
      </c>
      <c r="K8" s="156" t="s">
        <v>46</v>
      </c>
      <c r="L8" s="168">
        <v>-25800</v>
      </c>
      <c r="M8" s="168">
        <v>-23800</v>
      </c>
      <c r="N8" s="168">
        <v>-2000</v>
      </c>
      <c r="O8" s="168">
        <v>-21900</v>
      </c>
      <c r="P8" s="168">
        <v>-22200</v>
      </c>
      <c r="Q8" s="168">
        <v>300</v>
      </c>
      <c r="R8" s="168">
        <v>-3900</v>
      </c>
      <c r="S8" s="168">
        <v>-1600</v>
      </c>
      <c r="T8" s="169">
        <v>-2300</v>
      </c>
      <c r="U8" s="140"/>
      <c r="V8" s="126"/>
      <c r="W8" s="126"/>
      <c r="X8" s="126"/>
      <c r="Y8" s="126"/>
      <c r="Z8" s="126"/>
      <c r="AA8" s="126"/>
      <c r="AB8" s="126"/>
      <c r="AC8" s="126"/>
      <c r="AD8" s="126"/>
    </row>
    <row r="9" spans="1:30">
      <c r="A9" s="165"/>
      <c r="B9" s="170"/>
      <c r="C9" s="156" t="s">
        <v>0</v>
      </c>
      <c r="D9" s="171">
        <v>95.247933884297524</v>
      </c>
      <c r="E9" s="171">
        <v>95.063145809414465</v>
      </c>
      <c r="F9" s="171">
        <v>95.218002812939517</v>
      </c>
      <c r="G9" s="171">
        <v>91.967871485943775</v>
      </c>
      <c r="H9" s="172">
        <v>96.907216494845358</v>
      </c>
      <c r="I9" s="140"/>
      <c r="J9" s="165"/>
      <c r="K9" s="156" t="s">
        <v>0</v>
      </c>
      <c r="L9" s="173">
        <v>95.063145809414465</v>
      </c>
      <c r="M9" s="173">
        <v>95.218002812939517</v>
      </c>
      <c r="N9" s="173">
        <v>91.967871485943775</v>
      </c>
      <c r="O9" s="173">
        <v>95.61561561561561</v>
      </c>
      <c r="P9" s="173">
        <v>95.460122699386503</v>
      </c>
      <c r="Q9" s="173">
        <v>102.85714285714285</v>
      </c>
      <c r="R9" s="173">
        <v>83.116883116883116</v>
      </c>
      <c r="S9" s="173">
        <v>81.609195402298852</v>
      </c>
      <c r="T9" s="174">
        <v>84.027777777777786</v>
      </c>
      <c r="U9" s="140"/>
      <c r="V9" s="126"/>
      <c r="W9" s="126"/>
      <c r="X9" s="126"/>
      <c r="Y9" s="126"/>
      <c r="Z9" s="126"/>
      <c r="AA9" s="126"/>
      <c r="AB9" s="126"/>
      <c r="AC9" s="126"/>
      <c r="AD9" s="126"/>
    </row>
    <row r="10" spans="1:30">
      <c r="A10" s="165"/>
      <c r="B10" s="175"/>
      <c r="C10" s="156" t="s">
        <v>82</v>
      </c>
      <c r="D10" s="153">
        <v>3358200</v>
      </c>
      <c r="E10" s="153">
        <v>3021400</v>
      </c>
      <c r="F10" s="153">
        <v>2873500</v>
      </c>
      <c r="G10" s="153">
        <v>147900</v>
      </c>
      <c r="H10" s="154">
        <v>336800</v>
      </c>
      <c r="I10" s="176"/>
      <c r="J10" s="165"/>
      <c r="K10" s="156" t="s">
        <v>82</v>
      </c>
      <c r="L10" s="157">
        <v>3021400</v>
      </c>
      <c r="M10" s="157">
        <v>2873500</v>
      </c>
      <c r="N10" s="157">
        <v>147900</v>
      </c>
      <c r="O10" s="157">
        <v>2918900</v>
      </c>
      <c r="P10" s="157">
        <v>2842500</v>
      </c>
      <c r="Q10" s="157">
        <v>76400</v>
      </c>
      <c r="R10" s="157">
        <v>102500</v>
      </c>
      <c r="S10" s="157">
        <v>31000</v>
      </c>
      <c r="T10" s="158">
        <v>71500</v>
      </c>
      <c r="U10" s="140"/>
      <c r="V10" s="126"/>
      <c r="W10" s="126"/>
      <c r="X10" s="126"/>
      <c r="Y10" s="126"/>
      <c r="Z10" s="126"/>
      <c r="AA10" s="126"/>
      <c r="AB10" s="126"/>
      <c r="AC10" s="126"/>
      <c r="AD10" s="126"/>
    </row>
    <row r="11" spans="1:30">
      <c r="A11" s="165"/>
      <c r="B11" s="160" t="s">
        <v>48</v>
      </c>
      <c r="C11" s="156" t="s">
        <v>83</v>
      </c>
      <c r="D11" s="153">
        <v>3440100</v>
      </c>
      <c r="E11" s="153">
        <v>3098000</v>
      </c>
      <c r="F11" s="153">
        <v>2942400</v>
      </c>
      <c r="G11" s="153">
        <v>155600</v>
      </c>
      <c r="H11" s="154">
        <v>342100</v>
      </c>
      <c r="I11" s="140"/>
      <c r="J11" s="159" t="s">
        <v>49</v>
      </c>
      <c r="K11" s="156" t="s">
        <v>83</v>
      </c>
      <c r="L11" s="157">
        <v>3098000</v>
      </c>
      <c r="M11" s="157">
        <v>2942400</v>
      </c>
      <c r="N11" s="157">
        <v>155600</v>
      </c>
      <c r="O11" s="157">
        <v>2983000</v>
      </c>
      <c r="P11" s="157">
        <v>2906500</v>
      </c>
      <c r="Q11" s="157">
        <v>76500</v>
      </c>
      <c r="R11" s="157">
        <v>115000</v>
      </c>
      <c r="S11" s="157">
        <v>35900</v>
      </c>
      <c r="T11" s="158">
        <v>79100</v>
      </c>
      <c r="U11" s="140"/>
      <c r="V11" s="126"/>
      <c r="W11" s="126"/>
      <c r="X11" s="126"/>
      <c r="Y11" s="126"/>
      <c r="Z11" s="126"/>
      <c r="AA11" s="126"/>
      <c r="AB11" s="126"/>
      <c r="AC11" s="126"/>
      <c r="AD11" s="126"/>
    </row>
    <row r="12" spans="1:30">
      <c r="A12" s="159" t="s">
        <v>50</v>
      </c>
      <c r="B12" s="160" t="s">
        <v>24</v>
      </c>
      <c r="C12" s="156" t="s">
        <v>46</v>
      </c>
      <c r="D12" s="166">
        <v>-81900</v>
      </c>
      <c r="E12" s="166">
        <v>-76600</v>
      </c>
      <c r="F12" s="166">
        <v>-68900</v>
      </c>
      <c r="G12" s="166">
        <v>-7700</v>
      </c>
      <c r="H12" s="167">
        <v>-5300</v>
      </c>
      <c r="I12" s="140"/>
      <c r="J12" s="159" t="s">
        <v>51</v>
      </c>
      <c r="K12" s="156" t="s">
        <v>46</v>
      </c>
      <c r="L12" s="168">
        <v>-76600</v>
      </c>
      <c r="M12" s="168">
        <v>-68900</v>
      </c>
      <c r="N12" s="168">
        <v>-7700</v>
      </c>
      <c r="O12" s="168">
        <v>-64100</v>
      </c>
      <c r="P12" s="168">
        <v>-64000</v>
      </c>
      <c r="Q12" s="168">
        <v>-100</v>
      </c>
      <c r="R12" s="168">
        <v>-12500</v>
      </c>
      <c r="S12" s="168">
        <v>-4900</v>
      </c>
      <c r="T12" s="169">
        <v>-7600</v>
      </c>
      <c r="U12" s="140"/>
      <c r="V12" s="126"/>
      <c r="W12" s="126"/>
      <c r="X12" s="126"/>
      <c r="Y12" s="126"/>
      <c r="Z12" s="126"/>
      <c r="AA12" s="126"/>
      <c r="AB12" s="126"/>
      <c r="AC12" s="126"/>
      <c r="AD12" s="126"/>
    </row>
    <row r="13" spans="1:30">
      <c r="A13" s="177"/>
      <c r="B13" s="178"/>
      <c r="C13" s="156" t="s">
        <v>0</v>
      </c>
      <c r="D13" s="171">
        <v>97.619255254207729</v>
      </c>
      <c r="E13" s="171">
        <v>97.527437056165269</v>
      </c>
      <c r="F13" s="171">
        <v>97.658374116367582</v>
      </c>
      <c r="G13" s="171">
        <v>95.051413881748076</v>
      </c>
      <c r="H13" s="172">
        <v>98.450745396083022</v>
      </c>
      <c r="I13" s="140"/>
      <c r="J13" s="177"/>
      <c r="K13" s="156" t="s">
        <v>0</v>
      </c>
      <c r="L13" s="171">
        <v>97.527437056165269</v>
      </c>
      <c r="M13" s="171">
        <v>97.658374116367582</v>
      </c>
      <c r="N13" s="171">
        <v>95.051413881748076</v>
      </c>
      <c r="O13" s="171">
        <v>97.851156553804898</v>
      </c>
      <c r="P13" s="171">
        <v>97.798038878376062</v>
      </c>
      <c r="Q13" s="171">
        <v>99.869281045751634</v>
      </c>
      <c r="R13" s="171">
        <v>89.130434782608688</v>
      </c>
      <c r="S13" s="171">
        <v>86.350974930362113</v>
      </c>
      <c r="T13" s="172">
        <v>90.391908975979774</v>
      </c>
      <c r="U13" s="140"/>
      <c r="V13" s="126"/>
      <c r="W13" s="126"/>
      <c r="X13" s="126"/>
      <c r="Y13" s="126"/>
      <c r="Z13" s="126"/>
      <c r="AA13" s="126"/>
      <c r="AB13" s="126"/>
      <c r="AC13" s="126"/>
      <c r="AD13" s="126"/>
    </row>
    <row r="14" spans="1:30">
      <c r="A14" s="179"/>
      <c r="B14" s="180"/>
      <c r="C14" s="156" t="s">
        <v>52</v>
      </c>
      <c r="D14" s="171">
        <v>100</v>
      </c>
      <c r="E14" s="171">
        <v>89.804772234273315</v>
      </c>
      <c r="F14" s="171">
        <v>85.665220535068684</v>
      </c>
      <c r="G14" s="171">
        <v>4.1395516992046275</v>
      </c>
      <c r="H14" s="172">
        <v>10.195227765726681</v>
      </c>
      <c r="I14" s="140"/>
      <c r="J14" s="150"/>
      <c r="K14" s="156" t="s">
        <v>52</v>
      </c>
      <c r="L14" s="171">
        <v>100</v>
      </c>
      <c r="M14" s="171">
        <v>95.390499194847024</v>
      </c>
      <c r="N14" s="171">
        <v>4.6095008051529787</v>
      </c>
      <c r="O14" s="171">
        <v>96.135265700483089</v>
      </c>
      <c r="P14" s="171">
        <v>93.961352657004824</v>
      </c>
      <c r="Q14" s="171">
        <v>2.1739130434782608</v>
      </c>
      <c r="R14" s="171">
        <v>3.8647342995169085</v>
      </c>
      <c r="S14" s="171">
        <v>1.4291465378421899</v>
      </c>
      <c r="T14" s="172">
        <v>2.4355877616747184</v>
      </c>
      <c r="U14" s="140"/>
      <c r="V14" s="126"/>
      <c r="W14" s="126"/>
      <c r="X14" s="126"/>
      <c r="Y14" s="126"/>
      <c r="Z14" s="126"/>
      <c r="AA14" s="126"/>
      <c r="AB14" s="126"/>
      <c r="AC14" s="126"/>
      <c r="AD14" s="126"/>
    </row>
    <row r="15" spans="1:30">
      <c r="A15" s="181" t="s">
        <v>53</v>
      </c>
      <c r="B15" s="182"/>
      <c r="C15" s="183" t="s">
        <v>54</v>
      </c>
      <c r="D15" s="184">
        <v>100</v>
      </c>
      <c r="E15" s="184">
        <v>89.970817699958317</v>
      </c>
      <c r="F15" s="184">
        <v>85.566672622238102</v>
      </c>
      <c r="G15" s="184">
        <v>4.4041450777202069</v>
      </c>
      <c r="H15" s="185">
        <v>10.02918230004169</v>
      </c>
      <c r="I15" s="140"/>
      <c r="J15" s="186" t="s">
        <v>53</v>
      </c>
      <c r="K15" s="183" t="s">
        <v>54</v>
      </c>
      <c r="L15" s="184">
        <v>100</v>
      </c>
      <c r="M15" s="184">
        <v>95.104918249817956</v>
      </c>
      <c r="N15" s="184">
        <v>4.895081750182035</v>
      </c>
      <c r="O15" s="184">
        <v>96.607532931753482</v>
      </c>
      <c r="P15" s="184">
        <v>94.078903819421456</v>
      </c>
      <c r="Q15" s="184">
        <v>2.5286291123320312</v>
      </c>
      <c r="R15" s="184">
        <v>3.3924670682465083</v>
      </c>
      <c r="S15" s="184">
        <v>1.0260144303965051</v>
      </c>
      <c r="T15" s="185">
        <v>2.3664526378500033</v>
      </c>
      <c r="U15" s="140"/>
      <c r="V15" s="126"/>
      <c r="W15" s="126"/>
      <c r="X15" s="126"/>
      <c r="Y15" s="126"/>
      <c r="Z15" s="126"/>
      <c r="AA15" s="126"/>
      <c r="AB15" s="126"/>
      <c r="AC15" s="126"/>
      <c r="AD15" s="126"/>
    </row>
    <row r="16" spans="1:30">
      <c r="A16" s="140"/>
      <c r="B16" s="140"/>
      <c r="C16" s="140"/>
      <c r="D16" s="140"/>
      <c r="E16" s="140"/>
      <c r="F16" s="140"/>
      <c r="G16" s="140"/>
      <c r="H16" s="140"/>
      <c r="I16" s="187"/>
      <c r="J16" s="140"/>
      <c r="K16" s="140"/>
      <c r="L16" s="140"/>
      <c r="M16" s="140"/>
      <c r="N16" s="140"/>
      <c r="O16" s="140"/>
      <c r="P16" s="140"/>
      <c r="Q16" s="140"/>
      <c r="R16" s="140"/>
      <c r="S16" s="140"/>
      <c r="T16" s="140"/>
      <c r="U16" s="187"/>
      <c r="V16" s="187"/>
      <c r="W16" s="187"/>
      <c r="X16" s="187"/>
      <c r="Y16" s="187"/>
      <c r="Z16" s="187"/>
      <c r="AA16" s="187"/>
      <c r="AB16" s="187"/>
      <c r="AC16" s="187"/>
      <c r="AD16" s="187"/>
    </row>
    <row r="17" spans="1:30" ht="17.25">
      <c r="A17" s="127" t="s">
        <v>55</v>
      </c>
      <c r="B17" s="128"/>
      <c r="C17" s="128"/>
      <c r="D17" s="131"/>
      <c r="E17" s="128"/>
      <c r="F17" s="128"/>
      <c r="G17" s="128"/>
      <c r="H17" s="128"/>
      <c r="I17" s="128"/>
      <c r="J17" s="128"/>
      <c r="K17" s="128"/>
      <c r="L17" s="128"/>
      <c r="M17" s="128"/>
      <c r="N17" s="128"/>
      <c r="O17" s="128"/>
      <c r="P17" s="128"/>
      <c r="Q17" s="128"/>
      <c r="R17" s="128"/>
      <c r="S17" s="128"/>
      <c r="T17" s="131"/>
      <c r="U17" s="128"/>
      <c r="V17" s="128"/>
      <c r="W17" s="128"/>
      <c r="X17" s="128"/>
      <c r="Y17" s="128"/>
      <c r="Z17" s="128"/>
      <c r="AA17" s="128"/>
      <c r="AB17" s="128"/>
      <c r="AC17" s="128"/>
      <c r="AD17" s="130" t="s">
        <v>28</v>
      </c>
    </row>
    <row r="18" spans="1:30">
      <c r="A18" s="132"/>
      <c r="B18" s="133"/>
      <c r="C18" s="134" t="s">
        <v>29</v>
      </c>
      <c r="D18" s="188"/>
      <c r="E18" s="188"/>
      <c r="F18" s="188"/>
      <c r="G18" s="188"/>
      <c r="H18" s="188"/>
      <c r="I18" s="188"/>
      <c r="J18" s="188"/>
      <c r="K18" s="188"/>
      <c r="L18" s="188"/>
      <c r="M18" s="188"/>
      <c r="N18" s="188"/>
      <c r="O18" s="188"/>
      <c r="P18" s="188"/>
      <c r="Q18" s="188"/>
      <c r="R18" s="188"/>
      <c r="S18" s="188"/>
      <c r="T18" s="188"/>
      <c r="U18" s="188"/>
      <c r="V18" s="188"/>
      <c r="W18" s="189"/>
      <c r="X18" s="190" t="s">
        <v>98</v>
      </c>
      <c r="Y18" s="190"/>
      <c r="Z18" s="190"/>
      <c r="AA18" s="190"/>
      <c r="AB18" s="190"/>
      <c r="AC18" s="136" t="s">
        <v>56</v>
      </c>
      <c r="AD18" s="141"/>
    </row>
    <row r="19" spans="1:30">
      <c r="A19" s="142" t="s">
        <v>35</v>
      </c>
      <c r="B19" s="143"/>
      <c r="C19" s="144"/>
      <c r="D19" s="191" t="s">
        <v>37</v>
      </c>
      <c r="E19" s="191" t="s">
        <v>10</v>
      </c>
      <c r="F19" s="191" t="s">
        <v>9</v>
      </c>
      <c r="G19" s="191" t="s">
        <v>15</v>
      </c>
      <c r="H19" s="191" t="s">
        <v>1</v>
      </c>
      <c r="I19" s="191" t="s">
        <v>2</v>
      </c>
      <c r="J19" s="191" t="s">
        <v>3</v>
      </c>
      <c r="K19" s="191" t="s">
        <v>12</v>
      </c>
      <c r="L19" s="191" t="s">
        <v>14</v>
      </c>
      <c r="M19" s="191" t="s">
        <v>13</v>
      </c>
      <c r="N19" s="191" t="s">
        <v>16</v>
      </c>
      <c r="O19" s="191" t="s">
        <v>4</v>
      </c>
      <c r="P19" s="191" t="s">
        <v>5</v>
      </c>
      <c r="Q19" s="191" t="s">
        <v>6</v>
      </c>
      <c r="R19" s="191" t="s">
        <v>11</v>
      </c>
      <c r="S19" s="191" t="s">
        <v>7</v>
      </c>
      <c r="T19" s="191" t="s">
        <v>8</v>
      </c>
      <c r="U19" s="191" t="s">
        <v>17</v>
      </c>
      <c r="V19" s="191" t="s">
        <v>18</v>
      </c>
      <c r="W19" s="191" t="s">
        <v>99</v>
      </c>
      <c r="X19" s="191" t="s">
        <v>100</v>
      </c>
      <c r="Y19" s="191" t="s">
        <v>20</v>
      </c>
      <c r="Z19" s="191" t="s">
        <v>21</v>
      </c>
      <c r="AA19" s="191" t="s">
        <v>22</v>
      </c>
      <c r="AB19" s="191" t="s">
        <v>23</v>
      </c>
      <c r="AC19" s="146" t="s">
        <v>38</v>
      </c>
      <c r="AD19" s="149" t="s">
        <v>39</v>
      </c>
    </row>
    <row r="20" spans="1:30">
      <c r="A20" s="192"/>
      <c r="B20" s="151"/>
      <c r="C20" s="156" t="s">
        <v>82</v>
      </c>
      <c r="D20" s="157">
        <v>496800</v>
      </c>
      <c r="E20" s="157">
        <v>200</v>
      </c>
      <c r="F20" s="157">
        <v>4600</v>
      </c>
      <c r="G20" s="157">
        <v>4700</v>
      </c>
      <c r="H20" s="157">
        <v>200900</v>
      </c>
      <c r="I20" s="157">
        <v>42800</v>
      </c>
      <c r="J20" s="157">
        <v>104000</v>
      </c>
      <c r="K20" s="157">
        <v>7800</v>
      </c>
      <c r="L20" s="157">
        <v>3400</v>
      </c>
      <c r="M20" s="157">
        <v>2500</v>
      </c>
      <c r="N20" s="157">
        <v>2800</v>
      </c>
      <c r="O20" s="157">
        <v>63300</v>
      </c>
      <c r="P20" s="157">
        <v>2500</v>
      </c>
      <c r="Q20" s="157">
        <v>5800</v>
      </c>
      <c r="R20" s="157">
        <v>2600</v>
      </c>
      <c r="S20" s="157">
        <v>3500</v>
      </c>
      <c r="T20" s="157">
        <v>20100</v>
      </c>
      <c r="U20" s="157">
        <v>1400</v>
      </c>
      <c r="V20" s="157">
        <v>0</v>
      </c>
      <c r="W20" s="193">
        <v>0</v>
      </c>
      <c r="X20" s="193">
        <v>0</v>
      </c>
      <c r="Y20" s="157">
        <v>0</v>
      </c>
      <c r="Z20" s="157">
        <v>0</v>
      </c>
      <c r="AA20" s="157">
        <v>1000</v>
      </c>
      <c r="AB20" s="157">
        <v>0</v>
      </c>
      <c r="AC20" s="163">
        <v>0</v>
      </c>
      <c r="AD20" s="194">
        <v>22900</v>
      </c>
    </row>
    <row r="21" spans="1:30">
      <c r="A21" s="195" t="s">
        <v>42</v>
      </c>
      <c r="B21" s="160" t="s">
        <v>43</v>
      </c>
      <c r="C21" s="156" t="s">
        <v>83</v>
      </c>
      <c r="D21" s="157">
        <v>522600</v>
      </c>
      <c r="E21" s="157">
        <v>0</v>
      </c>
      <c r="F21" s="157">
        <v>5400</v>
      </c>
      <c r="G21" s="157">
        <v>3300</v>
      </c>
      <c r="H21" s="157">
        <v>202600</v>
      </c>
      <c r="I21" s="157">
        <v>43900</v>
      </c>
      <c r="J21" s="157">
        <v>112600</v>
      </c>
      <c r="K21" s="157">
        <v>7500</v>
      </c>
      <c r="L21" s="157">
        <v>4700</v>
      </c>
      <c r="M21" s="157">
        <v>2400</v>
      </c>
      <c r="N21" s="157">
        <v>3200</v>
      </c>
      <c r="O21" s="157">
        <v>69800</v>
      </c>
      <c r="P21" s="157">
        <v>3200</v>
      </c>
      <c r="Q21" s="157">
        <v>5900</v>
      </c>
      <c r="R21" s="157">
        <v>2900</v>
      </c>
      <c r="S21" s="157">
        <v>4000</v>
      </c>
      <c r="T21" s="157">
        <v>21800</v>
      </c>
      <c r="U21" s="157">
        <v>1500</v>
      </c>
      <c r="V21" s="157">
        <v>0</v>
      </c>
      <c r="W21" s="193">
        <v>0</v>
      </c>
      <c r="X21" s="193">
        <v>0</v>
      </c>
      <c r="Y21" s="157">
        <v>0</v>
      </c>
      <c r="Z21" s="157">
        <v>0</v>
      </c>
      <c r="AA21" s="157">
        <v>1000</v>
      </c>
      <c r="AB21" s="157">
        <v>0</v>
      </c>
      <c r="AC21" s="163">
        <v>2000</v>
      </c>
      <c r="AD21" s="194">
        <v>24900</v>
      </c>
    </row>
    <row r="22" spans="1:30">
      <c r="A22" s="196"/>
      <c r="B22" s="160" t="s">
        <v>45</v>
      </c>
      <c r="C22" s="156" t="s">
        <v>46</v>
      </c>
      <c r="D22" s="168">
        <v>-25800</v>
      </c>
      <c r="E22" s="168">
        <v>200</v>
      </c>
      <c r="F22" s="168">
        <v>-800</v>
      </c>
      <c r="G22" s="168">
        <v>1400</v>
      </c>
      <c r="H22" s="168">
        <v>-1700</v>
      </c>
      <c r="I22" s="168">
        <v>-1100</v>
      </c>
      <c r="J22" s="168">
        <v>-8600</v>
      </c>
      <c r="K22" s="168">
        <v>300</v>
      </c>
      <c r="L22" s="168">
        <v>-1300</v>
      </c>
      <c r="M22" s="168">
        <v>100</v>
      </c>
      <c r="N22" s="168">
        <v>-400</v>
      </c>
      <c r="O22" s="168">
        <v>-6500</v>
      </c>
      <c r="P22" s="168">
        <v>-700</v>
      </c>
      <c r="Q22" s="168">
        <v>-100</v>
      </c>
      <c r="R22" s="168">
        <v>-300</v>
      </c>
      <c r="S22" s="168">
        <v>-500</v>
      </c>
      <c r="T22" s="168">
        <v>-1700</v>
      </c>
      <c r="U22" s="168">
        <v>-100</v>
      </c>
      <c r="V22" s="168">
        <v>0</v>
      </c>
      <c r="W22" s="197">
        <v>0</v>
      </c>
      <c r="X22" s="197">
        <v>0</v>
      </c>
      <c r="Y22" s="168">
        <v>0</v>
      </c>
      <c r="Z22" s="168">
        <v>0</v>
      </c>
      <c r="AA22" s="168">
        <v>0</v>
      </c>
      <c r="AB22" s="168">
        <v>0</v>
      </c>
      <c r="AC22" s="168">
        <v>-2000</v>
      </c>
      <c r="AD22" s="169">
        <v>-2000</v>
      </c>
    </row>
    <row r="23" spans="1:30">
      <c r="A23" s="196"/>
      <c r="B23" s="170"/>
      <c r="C23" s="156" t="s">
        <v>0</v>
      </c>
      <c r="D23" s="173">
        <v>95.063145809414465</v>
      </c>
      <c r="E23" s="198" t="s">
        <v>101</v>
      </c>
      <c r="F23" s="173">
        <v>85.18518518518519</v>
      </c>
      <c r="G23" s="173">
        <v>142.42424242424244</v>
      </c>
      <c r="H23" s="173">
        <v>99.160908193484701</v>
      </c>
      <c r="I23" s="173">
        <v>97.494305239179951</v>
      </c>
      <c r="J23" s="173">
        <v>92.362344582593252</v>
      </c>
      <c r="K23" s="173">
        <v>104</v>
      </c>
      <c r="L23" s="173">
        <v>72.340425531914903</v>
      </c>
      <c r="M23" s="173">
        <v>104.16666666666667</v>
      </c>
      <c r="N23" s="173">
        <v>87.5</v>
      </c>
      <c r="O23" s="173">
        <v>90.687679083094551</v>
      </c>
      <c r="P23" s="173">
        <v>78.125</v>
      </c>
      <c r="Q23" s="173">
        <v>98.305084745762713</v>
      </c>
      <c r="R23" s="173">
        <v>89.65517241379311</v>
      </c>
      <c r="S23" s="173">
        <v>87.5</v>
      </c>
      <c r="T23" s="173">
        <v>92.201834862385326</v>
      </c>
      <c r="U23" s="173">
        <v>93.333333333333329</v>
      </c>
      <c r="V23" s="199" t="s">
        <v>57</v>
      </c>
      <c r="W23" s="199" t="s">
        <v>57</v>
      </c>
      <c r="X23" s="199" t="s">
        <v>57</v>
      </c>
      <c r="Y23" s="199" t="s">
        <v>57</v>
      </c>
      <c r="Z23" s="199" t="s">
        <v>57</v>
      </c>
      <c r="AA23" s="173">
        <v>100</v>
      </c>
      <c r="AB23" s="199" t="s">
        <v>57</v>
      </c>
      <c r="AC23" s="198" t="s">
        <v>102</v>
      </c>
      <c r="AD23" s="174">
        <v>91.967871485943775</v>
      </c>
    </row>
    <row r="24" spans="1:30">
      <c r="A24" s="196"/>
      <c r="B24" s="175"/>
      <c r="C24" s="156" t="s">
        <v>82</v>
      </c>
      <c r="D24" s="157">
        <v>3021400</v>
      </c>
      <c r="E24" s="157">
        <v>33800</v>
      </c>
      <c r="F24" s="157">
        <v>37200</v>
      </c>
      <c r="G24" s="157">
        <v>23200</v>
      </c>
      <c r="H24" s="157">
        <v>1196900</v>
      </c>
      <c r="I24" s="157">
        <v>233800</v>
      </c>
      <c r="J24" s="157">
        <v>577400</v>
      </c>
      <c r="K24" s="157">
        <v>54700</v>
      </c>
      <c r="L24" s="157">
        <v>24700</v>
      </c>
      <c r="M24" s="157">
        <v>12900</v>
      </c>
      <c r="N24" s="157">
        <v>18100</v>
      </c>
      <c r="O24" s="157">
        <v>410700</v>
      </c>
      <c r="P24" s="157">
        <v>16200</v>
      </c>
      <c r="Q24" s="157">
        <v>34800</v>
      </c>
      <c r="R24" s="157">
        <v>14700</v>
      </c>
      <c r="S24" s="157">
        <v>21500</v>
      </c>
      <c r="T24" s="157">
        <v>108100</v>
      </c>
      <c r="U24" s="157">
        <v>14900</v>
      </c>
      <c r="V24" s="157">
        <v>16100</v>
      </c>
      <c r="W24" s="193">
        <v>4800</v>
      </c>
      <c r="X24" s="193">
        <v>0</v>
      </c>
      <c r="Y24" s="157">
        <v>5600</v>
      </c>
      <c r="Z24" s="157">
        <v>0</v>
      </c>
      <c r="AA24" s="157">
        <v>8400</v>
      </c>
      <c r="AB24" s="157">
        <v>5000</v>
      </c>
      <c r="AC24" s="157">
        <v>0</v>
      </c>
      <c r="AD24" s="194">
        <v>147900</v>
      </c>
    </row>
    <row r="25" spans="1:30">
      <c r="A25" s="196"/>
      <c r="B25" s="160" t="s">
        <v>48</v>
      </c>
      <c r="C25" s="156" t="s">
        <v>83</v>
      </c>
      <c r="D25" s="157">
        <v>3098000</v>
      </c>
      <c r="E25" s="163">
        <v>39000</v>
      </c>
      <c r="F25" s="163">
        <v>38000</v>
      </c>
      <c r="G25" s="163">
        <v>23800</v>
      </c>
      <c r="H25" s="163">
        <v>1191500</v>
      </c>
      <c r="I25" s="163">
        <v>238100</v>
      </c>
      <c r="J25" s="163">
        <v>615000</v>
      </c>
      <c r="K25" s="163">
        <v>56700</v>
      </c>
      <c r="L25" s="163">
        <v>25100</v>
      </c>
      <c r="M25" s="163">
        <v>12500</v>
      </c>
      <c r="N25" s="163">
        <v>19400</v>
      </c>
      <c r="O25" s="163">
        <v>413400</v>
      </c>
      <c r="P25" s="163">
        <v>18600</v>
      </c>
      <c r="Q25" s="163">
        <v>34900</v>
      </c>
      <c r="R25" s="163">
        <v>16700</v>
      </c>
      <c r="S25" s="163">
        <v>20900</v>
      </c>
      <c r="T25" s="163">
        <v>112100</v>
      </c>
      <c r="U25" s="163">
        <v>16700</v>
      </c>
      <c r="V25" s="163">
        <v>16700</v>
      </c>
      <c r="W25" s="200">
        <v>2200</v>
      </c>
      <c r="X25" s="200">
        <v>0</v>
      </c>
      <c r="Y25" s="163">
        <v>5500</v>
      </c>
      <c r="Z25" s="163">
        <v>4100</v>
      </c>
      <c r="AA25" s="163">
        <v>7100</v>
      </c>
      <c r="AB25" s="163">
        <v>5200</v>
      </c>
      <c r="AC25" s="163">
        <v>9200</v>
      </c>
      <c r="AD25" s="201">
        <v>155600</v>
      </c>
    </row>
    <row r="26" spans="1:30">
      <c r="A26" s="195" t="s">
        <v>50</v>
      </c>
      <c r="B26" s="160" t="s">
        <v>24</v>
      </c>
      <c r="C26" s="156" t="s">
        <v>46</v>
      </c>
      <c r="D26" s="168">
        <v>-76600</v>
      </c>
      <c r="E26" s="168">
        <v>-5200</v>
      </c>
      <c r="F26" s="168">
        <v>-800</v>
      </c>
      <c r="G26" s="168">
        <v>-600</v>
      </c>
      <c r="H26" s="168">
        <v>5400</v>
      </c>
      <c r="I26" s="168">
        <v>-4300</v>
      </c>
      <c r="J26" s="168">
        <v>-37600</v>
      </c>
      <c r="K26" s="168">
        <v>-2000</v>
      </c>
      <c r="L26" s="168">
        <v>-400</v>
      </c>
      <c r="M26" s="168">
        <v>400</v>
      </c>
      <c r="N26" s="168">
        <v>-1300</v>
      </c>
      <c r="O26" s="168">
        <v>-2700</v>
      </c>
      <c r="P26" s="168">
        <v>-2400</v>
      </c>
      <c r="Q26" s="168">
        <v>-100</v>
      </c>
      <c r="R26" s="168">
        <v>-2000</v>
      </c>
      <c r="S26" s="168">
        <v>600</v>
      </c>
      <c r="T26" s="168">
        <v>-4000</v>
      </c>
      <c r="U26" s="168">
        <v>-1800</v>
      </c>
      <c r="V26" s="168">
        <v>-600</v>
      </c>
      <c r="W26" s="197">
        <v>2600</v>
      </c>
      <c r="X26" s="197">
        <v>0</v>
      </c>
      <c r="Y26" s="168">
        <v>100</v>
      </c>
      <c r="Z26" s="202">
        <v>-4100</v>
      </c>
      <c r="AA26" s="168">
        <v>1300</v>
      </c>
      <c r="AB26" s="168">
        <v>-200</v>
      </c>
      <c r="AC26" s="168">
        <v>-9200</v>
      </c>
      <c r="AD26" s="169">
        <v>-7700</v>
      </c>
    </row>
    <row r="27" spans="1:30">
      <c r="A27" s="192"/>
      <c r="B27" s="178"/>
      <c r="C27" s="156" t="s">
        <v>0</v>
      </c>
      <c r="D27" s="171">
        <v>97.527437056165269</v>
      </c>
      <c r="E27" s="171">
        <v>86.666666666666671</v>
      </c>
      <c r="F27" s="171">
        <v>97.894736842105274</v>
      </c>
      <c r="G27" s="171">
        <v>97.47899159663865</v>
      </c>
      <c r="H27" s="171">
        <v>100.45321023919429</v>
      </c>
      <c r="I27" s="171">
        <v>98.194036119277612</v>
      </c>
      <c r="J27" s="171">
        <v>93.886178861788622</v>
      </c>
      <c r="K27" s="171">
        <v>96.472663139329811</v>
      </c>
      <c r="L27" s="171">
        <v>98.406374501992033</v>
      </c>
      <c r="M27" s="171">
        <v>103.2</v>
      </c>
      <c r="N27" s="171">
        <v>93.298969072164951</v>
      </c>
      <c r="O27" s="171">
        <v>99.346879535558784</v>
      </c>
      <c r="P27" s="171">
        <v>87.096774193548384</v>
      </c>
      <c r="Q27" s="171">
        <v>99.713467048710598</v>
      </c>
      <c r="R27" s="171">
        <v>88.023952095808383</v>
      </c>
      <c r="S27" s="171">
        <v>102.87081339712918</v>
      </c>
      <c r="T27" s="171">
        <v>96.431757359500452</v>
      </c>
      <c r="U27" s="171">
        <v>89.221556886227546</v>
      </c>
      <c r="V27" s="171">
        <v>96.407185628742525</v>
      </c>
      <c r="W27" s="171">
        <v>218.18181818181816</v>
      </c>
      <c r="X27" s="198" t="s">
        <v>57</v>
      </c>
      <c r="Y27" s="171">
        <v>101.81818181818181</v>
      </c>
      <c r="Z27" s="198" t="s">
        <v>102</v>
      </c>
      <c r="AA27" s="171">
        <v>118.30985915492957</v>
      </c>
      <c r="AB27" s="171">
        <v>96.15384615384616</v>
      </c>
      <c r="AC27" s="198" t="s">
        <v>102</v>
      </c>
      <c r="AD27" s="172">
        <v>95.051413881748076</v>
      </c>
    </row>
    <row r="28" spans="1:30">
      <c r="A28" s="179"/>
      <c r="B28" s="180"/>
      <c r="C28" s="156" t="s">
        <v>52</v>
      </c>
      <c r="D28" s="171">
        <v>100</v>
      </c>
      <c r="E28" s="171">
        <v>4.0257648953301126E-2</v>
      </c>
      <c r="F28" s="171">
        <v>0.92592592592592582</v>
      </c>
      <c r="G28" s="171">
        <v>0.94605475040257647</v>
      </c>
      <c r="H28" s="171">
        <v>40.438808373590987</v>
      </c>
      <c r="I28" s="171">
        <v>8.6151368760064404</v>
      </c>
      <c r="J28" s="171">
        <v>20.933977455716587</v>
      </c>
      <c r="K28" s="171">
        <v>1.5700483091787441</v>
      </c>
      <c r="L28" s="171">
        <v>0.6843800322061192</v>
      </c>
      <c r="M28" s="171">
        <v>0.5032206119162641</v>
      </c>
      <c r="N28" s="171">
        <v>0.56360708534621573</v>
      </c>
      <c r="O28" s="171">
        <v>12.741545893719808</v>
      </c>
      <c r="P28" s="171">
        <v>0.5032206119162641</v>
      </c>
      <c r="Q28" s="171">
        <v>1.1674718196457328</v>
      </c>
      <c r="R28" s="171">
        <v>0.52334943639291465</v>
      </c>
      <c r="S28" s="171">
        <v>0.70450885668276975</v>
      </c>
      <c r="T28" s="171">
        <v>4.045893719806763</v>
      </c>
      <c r="U28" s="171">
        <v>0.28180354267310787</v>
      </c>
      <c r="V28" s="171">
        <v>0</v>
      </c>
      <c r="W28" s="171">
        <v>0</v>
      </c>
      <c r="X28" s="171">
        <v>0</v>
      </c>
      <c r="Y28" s="171">
        <v>0</v>
      </c>
      <c r="Z28" s="171">
        <v>0</v>
      </c>
      <c r="AA28" s="171">
        <v>0.20128824476650561</v>
      </c>
      <c r="AB28" s="171">
        <v>0</v>
      </c>
      <c r="AC28" s="171">
        <v>0</v>
      </c>
      <c r="AD28" s="172">
        <v>4.6095008051529787</v>
      </c>
    </row>
    <row r="29" spans="1:30">
      <c r="A29" s="203" t="s">
        <v>53</v>
      </c>
      <c r="B29" s="182"/>
      <c r="C29" s="183" t="s">
        <v>54</v>
      </c>
      <c r="D29" s="184">
        <v>100</v>
      </c>
      <c r="E29" s="184">
        <v>1.1186867015290924</v>
      </c>
      <c r="F29" s="184">
        <v>1.2312173164758058</v>
      </c>
      <c r="G29" s="184">
        <v>0.76785596081286822</v>
      </c>
      <c r="H29" s="184">
        <v>39.614086185212152</v>
      </c>
      <c r="I29" s="184">
        <v>7.7381346395710597</v>
      </c>
      <c r="J29" s="184">
        <v>19.110346197127161</v>
      </c>
      <c r="K29" s="184">
        <v>1.810419011054478</v>
      </c>
      <c r="L29" s="184">
        <v>0.81750182034818297</v>
      </c>
      <c r="M29" s="184">
        <v>0.42695439200370688</v>
      </c>
      <c r="N29" s="184">
        <v>0.59906003839279798</v>
      </c>
      <c r="O29" s="184">
        <v>13.59303634076918</v>
      </c>
      <c r="P29" s="184">
        <v>0.53617528298139938</v>
      </c>
      <c r="Q29" s="184">
        <v>1.1517839412193023</v>
      </c>
      <c r="R29" s="184">
        <v>0.48652942344608457</v>
      </c>
      <c r="S29" s="184">
        <v>0.71159065333951144</v>
      </c>
      <c r="T29" s="184">
        <v>3.5778116105116831</v>
      </c>
      <c r="U29" s="184">
        <v>0.49314887138412661</v>
      </c>
      <c r="V29" s="184">
        <v>0.53286555901237842</v>
      </c>
      <c r="W29" s="184">
        <v>0.15886675051300722</v>
      </c>
      <c r="X29" s="184">
        <v>0</v>
      </c>
      <c r="Y29" s="184">
        <v>0.18534454226517508</v>
      </c>
      <c r="Z29" s="184">
        <v>0</v>
      </c>
      <c r="AA29" s="184">
        <v>0.27801681339776263</v>
      </c>
      <c r="AB29" s="184">
        <v>0.1654861984510492</v>
      </c>
      <c r="AC29" s="184">
        <v>0</v>
      </c>
      <c r="AD29" s="185">
        <v>4.895081750182035</v>
      </c>
    </row>
    <row r="30" spans="1:30">
      <c r="A30" s="140"/>
      <c r="B30" s="140"/>
      <c r="C30" s="140"/>
      <c r="D30" s="140"/>
      <c r="E30" s="140"/>
      <c r="F30" s="140"/>
      <c r="G30" s="140"/>
      <c r="H30" s="140"/>
      <c r="I30" s="140"/>
      <c r="J30" s="140"/>
      <c r="K30" s="140"/>
      <c r="L30" s="140"/>
      <c r="M30" s="140"/>
      <c r="N30" s="140"/>
      <c r="O30" s="140"/>
      <c r="P30" s="140"/>
      <c r="Q30" s="140"/>
      <c r="R30" s="140"/>
      <c r="S30" s="140"/>
      <c r="T30" s="140"/>
      <c r="U30" s="140"/>
      <c r="V30" s="140"/>
      <c r="W30" s="140"/>
      <c r="X30" s="140"/>
      <c r="Y30" s="140"/>
      <c r="Z30" s="140"/>
      <c r="AA30" s="140"/>
      <c r="AB30" s="140"/>
      <c r="AC30" s="140"/>
      <c r="AD30" s="140"/>
    </row>
    <row r="31" spans="1:30" ht="17.25">
      <c r="A31" s="204" t="s">
        <v>92</v>
      </c>
      <c r="B31" s="127" t="s">
        <v>93</v>
      </c>
      <c r="C31" s="205"/>
      <c r="D31" s="128"/>
      <c r="E31" s="128"/>
      <c r="F31" s="128"/>
      <c r="G31" s="128"/>
      <c r="H31" s="128"/>
      <c r="I31" s="128"/>
      <c r="J31" s="126"/>
      <c r="K31" s="126"/>
      <c r="L31" s="126"/>
      <c r="M31" s="126"/>
      <c r="N31" s="126"/>
      <c r="O31" s="126"/>
      <c r="P31" s="126"/>
      <c r="Q31" s="126"/>
      <c r="R31" s="126"/>
      <c r="S31" s="126"/>
      <c r="T31" s="126"/>
      <c r="U31" s="126"/>
      <c r="V31" s="126"/>
      <c r="W31" s="126"/>
      <c r="X31" s="126"/>
      <c r="Y31" s="126"/>
      <c r="Z31" s="126"/>
      <c r="AA31" s="126"/>
      <c r="AB31" s="126"/>
      <c r="AC31" s="126"/>
      <c r="AD31" s="126"/>
    </row>
    <row r="32" spans="1:30" ht="17.25">
      <c r="A32" s="126"/>
      <c r="B32" s="127" t="s">
        <v>94</v>
      </c>
      <c r="C32" s="205"/>
      <c r="D32" s="128"/>
      <c r="E32" s="128"/>
      <c r="F32" s="128"/>
      <c r="G32" s="128"/>
      <c r="H32" s="128"/>
      <c r="I32" s="128"/>
      <c r="J32" s="126"/>
      <c r="K32" s="126"/>
      <c r="L32" s="126"/>
      <c r="M32" s="126"/>
      <c r="N32" s="126"/>
      <c r="O32" s="126"/>
      <c r="P32" s="126"/>
      <c r="Q32" s="126"/>
      <c r="R32" s="126"/>
      <c r="S32" s="126"/>
      <c r="T32" s="126"/>
      <c r="U32" s="126"/>
      <c r="V32" s="126"/>
      <c r="W32" s="126"/>
      <c r="X32" s="126"/>
      <c r="Y32" s="126"/>
      <c r="Z32" s="126"/>
      <c r="AA32" s="126"/>
      <c r="AB32" s="126"/>
      <c r="AC32" s="126"/>
      <c r="AD32" s="126"/>
    </row>
    <row r="33" spans="1:30" ht="17.25">
      <c r="A33" s="126"/>
      <c r="B33" s="127" t="s">
        <v>95</v>
      </c>
      <c r="C33" s="205"/>
      <c r="D33" s="128"/>
      <c r="E33" s="128"/>
      <c r="F33" s="128"/>
      <c r="G33" s="128"/>
      <c r="H33" s="128"/>
      <c r="I33" s="128"/>
      <c r="J33" s="128"/>
      <c r="K33" s="128"/>
      <c r="L33" s="128"/>
      <c r="M33" s="128"/>
      <c r="N33" s="128"/>
      <c r="O33" s="128"/>
      <c r="P33" s="128"/>
      <c r="Q33" s="128"/>
      <c r="R33" s="128"/>
      <c r="S33" s="128"/>
      <c r="T33" s="128"/>
      <c r="U33" s="126"/>
      <c r="V33" s="126"/>
      <c r="W33" s="126"/>
      <c r="X33" s="126"/>
      <c r="Y33" s="126"/>
      <c r="Z33" s="126"/>
      <c r="AA33" s="126"/>
      <c r="AB33" s="126"/>
      <c r="AC33" s="126"/>
      <c r="AD33" s="126"/>
    </row>
    <row r="34" spans="1:30" ht="17.25">
      <c r="A34" s="126"/>
      <c r="B34" s="127" t="s">
        <v>96</v>
      </c>
      <c r="C34" s="205"/>
      <c r="D34" s="128"/>
      <c r="E34" s="128"/>
      <c r="F34" s="128"/>
      <c r="G34" s="128"/>
      <c r="H34" s="128"/>
      <c r="I34" s="128"/>
      <c r="J34" s="128"/>
      <c r="K34" s="128"/>
      <c r="L34" s="128"/>
      <c r="M34" s="128"/>
      <c r="N34" s="128"/>
      <c r="O34" s="128"/>
      <c r="P34" s="128"/>
      <c r="Q34" s="128"/>
      <c r="R34" s="128"/>
      <c r="S34" s="128"/>
      <c r="T34" s="128"/>
      <c r="U34" s="126"/>
      <c r="V34" s="126"/>
      <c r="W34" s="126"/>
      <c r="X34" s="126"/>
      <c r="Y34" s="126"/>
      <c r="Z34" s="126"/>
      <c r="AA34" s="126"/>
      <c r="AB34" s="126"/>
      <c r="AC34" s="126"/>
      <c r="AD34" s="126"/>
    </row>
    <row r="35" spans="1:30" ht="17.25">
      <c r="A35" s="126"/>
      <c r="B35" s="127" t="s">
        <v>103</v>
      </c>
      <c r="C35" s="205"/>
      <c r="D35" s="128"/>
      <c r="E35" s="128"/>
      <c r="F35" s="128"/>
      <c r="G35" s="128"/>
      <c r="H35" s="128"/>
      <c r="I35" s="128"/>
      <c r="J35" s="128"/>
      <c r="K35" s="128"/>
      <c r="L35" s="128"/>
      <c r="M35" s="128"/>
      <c r="N35" s="128"/>
      <c r="O35" s="128"/>
      <c r="P35" s="128"/>
      <c r="Q35" s="128"/>
      <c r="R35" s="128"/>
      <c r="S35" s="128"/>
      <c r="T35" s="128"/>
      <c r="U35" s="126"/>
      <c r="V35" s="126"/>
      <c r="W35" s="126"/>
      <c r="X35" s="126"/>
      <c r="Y35" s="126"/>
      <c r="Z35" s="126"/>
      <c r="AA35" s="126"/>
      <c r="AB35" s="126"/>
      <c r="AC35" s="126"/>
      <c r="AD35" s="126"/>
    </row>
  </sheetData>
  <mergeCells count="1">
    <mergeCell ref="A1:D1"/>
  </mergeCells>
  <phoneticPr fontId="4"/>
  <hyperlinks>
    <hyperlink ref="A1" location="'R3'!A1" display="令和３年度"/>
    <hyperlink ref="A1:D1" location="平成12年!A1" display="平成12年!A1"/>
  </hyperlinks>
  <pageMargins left="0.70866141732283472" right="0.70866141732283472" top="0.74803149606299213" bottom="0.74803149606299213" header="0.31496062992125984" footer="0.31496062992125984"/>
  <pageSetup paperSize="9" scale="44" orientation="landscape" r:id="rId1"/>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ワークシート</vt:lpstr>
      </vt:variant>
      <vt:variant>
        <vt:i4>15</vt:i4>
      </vt:variant>
    </vt:vector>
  </HeadingPairs>
  <TitlesOfParts>
    <vt:vector size="15" baseType="lpstr">
      <vt:lpstr>平成12年</vt:lpstr>
      <vt:lpstr>１月</vt:lpstr>
      <vt:lpstr>２月</vt:lpstr>
      <vt:lpstr>３月</vt:lpstr>
      <vt:lpstr>４月</vt:lpstr>
      <vt:lpstr>５月</vt:lpstr>
      <vt:lpstr>６月</vt:lpstr>
      <vt:lpstr>７月</vt:lpstr>
      <vt:lpstr>８月</vt:lpstr>
      <vt:lpstr>９月</vt:lpstr>
      <vt:lpstr>10月</vt:lpstr>
      <vt:lpstr>11月</vt:lpstr>
      <vt:lpstr>12月</vt:lpstr>
      <vt:lpstr>月別入域観光客数の推移</vt:lpstr>
      <vt:lpstr>グラフ</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沖縄県</dc:creator>
  <cp:keywords/>
  <dc:description/>
  <cp:lastModifiedBy>Yogi,H</cp:lastModifiedBy>
  <cp:lastPrinted>2024-01-09T02:18:50Z</cp:lastPrinted>
  <dcterms:created xsi:type="dcterms:W3CDTF">1999-04-07T01:53:58Z</dcterms:created>
  <dcterms:modified xsi:type="dcterms:W3CDTF">2024-01-24T04:46:39Z</dcterms:modified>
  <cp:category/>
</cp:coreProperties>
</file>