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BA0F9DB9-F36D-4091-9D0F-C554AE314578}" xr6:coauthVersionLast="47" xr6:coauthVersionMax="47" xr10:uidLastSave="{00000000-0000-0000-0000-000000000000}"/>
  <bookViews>
    <workbookView xWindow="28680" yWindow="-1695" windowWidth="29040" windowHeight="15720" xr2:uid="{00000000-000D-0000-FFFF-FFFF00000000}"/>
  </bookViews>
  <sheets>
    <sheet name="R5" sheetId="1" r:id="rId1"/>
    <sheet name="４月（月間）" sheetId="105" r:id="rId2"/>
    <sheet name="４月（上旬）" sheetId="102" r:id="rId3"/>
    <sheet name="４月（中旬）" sheetId="103" r:id="rId4"/>
    <sheet name="４月（下旬）" sheetId="104" r:id="rId5"/>
    <sheet name="４月月間" sheetId="109" r:id="rId6"/>
    <sheet name="４月上旬" sheetId="106" r:id="rId7"/>
    <sheet name="４月中旬" sheetId="107" r:id="rId8"/>
    <sheet name="４月下旬" sheetId="108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9" r:id="rId66"/>
    <sheet name="12月（上旬）" sheetId="166" r:id="rId67"/>
    <sheet name="12月（中旬）" sheetId="167" r:id="rId68"/>
    <sheet name="12月（下旬）" sheetId="168" r:id="rId69"/>
    <sheet name="12月月間" sheetId="173" r:id="rId70"/>
    <sheet name="12月上旬" sheetId="170" r:id="rId71"/>
    <sheet name="12月中旬" sheetId="171" r:id="rId72"/>
    <sheet name="12月下旬" sheetId="172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5" r:id="rId82"/>
    <sheet name="２月（上旬）" sheetId="182" r:id="rId83"/>
    <sheet name="２月（中旬）" sheetId="183" r:id="rId84"/>
    <sheet name="２月（下旬）" sheetId="184" r:id="rId85"/>
    <sheet name="２月月間" sheetId="189" r:id="rId86"/>
    <sheet name="２月上旬" sheetId="186" r:id="rId87"/>
    <sheet name="２月中旬" sheetId="187" r:id="rId88"/>
    <sheet name="２月下旬" sheetId="188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'10月下旬'!$A$1:$M$40</definedName>
    <definedName name="_xlnm.Print_Area" localSheetId="53">'10月月間'!$A$1:$M$41</definedName>
    <definedName name="_xlnm.Print_Area" localSheetId="54">'10月上旬'!$A$1:$M$40</definedName>
    <definedName name="_xlnm.Print_Area" localSheetId="55">'10月中旬'!$A$1:$M$40</definedName>
    <definedName name="_xlnm.Print_Area" localSheetId="64">'11月下旬'!$A$1:$M$40</definedName>
    <definedName name="_xlnm.Print_Area" localSheetId="61">'11月月間'!$A$1:$M$41</definedName>
    <definedName name="_xlnm.Print_Area" localSheetId="62">'11月上旬'!$A$1:$M$40</definedName>
    <definedName name="_xlnm.Print_Area" localSheetId="63">'11月中旬'!$A$1:$M$40</definedName>
    <definedName name="_xlnm.Print_Area" localSheetId="72">'12月下旬'!$A$1:$M$40</definedName>
    <definedName name="_xlnm.Print_Area" localSheetId="69">'12月月間'!$A$1:$M$41</definedName>
    <definedName name="_xlnm.Print_Area" localSheetId="70">'12月上旬'!$A$1:$M$40</definedName>
    <definedName name="_xlnm.Print_Area" localSheetId="71">'12月中旬'!$A$1:$M$40</definedName>
    <definedName name="_xlnm.Print_Area" localSheetId="80">'１月下旬'!$A$1:$M$40</definedName>
    <definedName name="_xlnm.Print_Area" localSheetId="77">'１月月間'!$A$1:$M$41</definedName>
    <definedName name="_xlnm.Print_Area" localSheetId="78">'１月上旬'!$A$1:$M$40</definedName>
    <definedName name="_xlnm.Print_Area" localSheetId="79">'１月中旬'!$A$1:$M$40</definedName>
    <definedName name="_xlnm.Print_Area" localSheetId="88">'２月下旬'!$A$1:$M$40</definedName>
    <definedName name="_xlnm.Print_Area" localSheetId="85">'２月月間'!$A$1:$M$41</definedName>
    <definedName name="_xlnm.Print_Area" localSheetId="86">'２月上旬'!$A$1:$M$40</definedName>
    <definedName name="_xlnm.Print_Area" localSheetId="87">'２月中旬'!$A$1:$M$40</definedName>
    <definedName name="_xlnm.Print_Area" localSheetId="96">'３月下旬'!$A$1:$M$40</definedName>
    <definedName name="_xlnm.Print_Area" localSheetId="93">'３月月間'!$A$1:$M$41</definedName>
    <definedName name="_xlnm.Print_Area" localSheetId="94">'３月上旬'!$A$1:$M$40</definedName>
    <definedName name="_xlnm.Print_Area" localSheetId="95">'３月中旬'!$A$1:$M$40</definedName>
    <definedName name="_xlnm.Print_Area" localSheetId="8">'４月下旬'!$A$1:$M$40</definedName>
    <definedName name="_xlnm.Print_Area" localSheetId="5">'４月月間'!$A$1:$M$41</definedName>
    <definedName name="_xlnm.Print_Area" localSheetId="6">'４月上旬'!$A$1:$M$40</definedName>
    <definedName name="_xlnm.Print_Area" localSheetId="7">'４月中旬'!$A$1:$M$40</definedName>
    <definedName name="_xlnm.Print_Area" localSheetId="16">'５月下旬'!$A$1:$M$40</definedName>
    <definedName name="_xlnm.Print_Area" localSheetId="13">'５月月間'!$A$1:$M$41</definedName>
    <definedName name="_xlnm.Print_Area" localSheetId="14">'５月上旬'!$A$1:$M$40</definedName>
    <definedName name="_xlnm.Print_Area" localSheetId="15">'５月中旬'!$A$1:$M$40</definedName>
    <definedName name="_xlnm.Print_Area" localSheetId="24">'６月下旬'!$A$1:$M$40</definedName>
    <definedName name="_xlnm.Print_Area" localSheetId="21">'６月月間'!$A$1:$M$41</definedName>
    <definedName name="_xlnm.Print_Area" localSheetId="22">'６月上旬'!$A$1:$M$40</definedName>
    <definedName name="_xlnm.Print_Area" localSheetId="23">'６月中旬'!$A$1:$M$40</definedName>
    <definedName name="_xlnm.Print_Area" localSheetId="32">'７月下旬'!$A$1:$M$40</definedName>
    <definedName name="_xlnm.Print_Area" localSheetId="29">'７月月間'!$A$1:$M$41</definedName>
    <definedName name="_xlnm.Print_Area" localSheetId="30">'７月上旬'!$A$1:$M$40</definedName>
    <definedName name="_xlnm.Print_Area" localSheetId="31">'７月中旬'!$A$1:$M$40</definedName>
    <definedName name="_xlnm.Print_Area" localSheetId="40">'８月下旬'!$A$1:$M$40</definedName>
    <definedName name="_xlnm.Print_Area" localSheetId="37">'８月月間'!$A$1:$M$41</definedName>
    <definedName name="_xlnm.Print_Area" localSheetId="38">'８月上旬'!$A$1:$M$40</definedName>
    <definedName name="_xlnm.Print_Area" localSheetId="39">'８月中旬'!$A$1:$M$40</definedName>
    <definedName name="_xlnm.Print_Area" localSheetId="48">'９月下旬'!$A$1:$M$40</definedName>
    <definedName name="_xlnm.Print_Area" localSheetId="45">'９月月間'!$A$1:$M$41</definedName>
    <definedName name="_xlnm.Print_Area" localSheetId="46">'９月上旬'!$A$1:$M$40</definedName>
    <definedName name="_xlnm.Print_Area" localSheetId="47">'９月中旬'!$A$1:$M$40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4" l="1"/>
  <c r="A1" i="189"/>
  <c r="A1" i="179"/>
  <c r="A1" i="114"/>
  <c r="A1" i="197"/>
  <c r="A1" i="196"/>
  <c r="A1" i="195"/>
  <c r="A1" i="193"/>
  <c r="A1" i="192"/>
  <c r="A1" i="191"/>
  <c r="A1" i="190"/>
  <c r="A1" i="188"/>
  <c r="A1" i="187"/>
  <c r="A1" i="186"/>
  <c r="A1" i="184"/>
  <c r="A1" i="183"/>
  <c r="A1" i="182"/>
  <c r="A1" i="185"/>
  <c r="A1" i="181"/>
  <c r="A1" i="180"/>
  <c r="A1" i="178"/>
  <c r="A1" i="177"/>
  <c r="A1" i="176"/>
  <c r="A1" i="175"/>
  <c r="A1" i="174"/>
  <c r="A1" i="172"/>
  <c r="A1" i="171"/>
  <c r="A1" i="170"/>
  <c r="A1" i="173"/>
  <c r="A1" i="168"/>
  <c r="A1" i="167"/>
  <c r="A1" i="166"/>
  <c r="A1" i="169"/>
  <c r="A1" i="165"/>
  <c r="A1" i="164"/>
  <c r="A1" i="163"/>
  <c r="A1" i="162"/>
  <c r="A1" i="161"/>
  <c r="A1" i="160"/>
  <c r="A1" i="159"/>
  <c r="A1" i="158"/>
  <c r="A1" i="157"/>
  <c r="A1" i="156"/>
  <c r="A1" i="155"/>
  <c r="A1" i="154"/>
  <c r="A1" i="153"/>
  <c r="A1" i="152"/>
  <c r="A1" i="151"/>
  <c r="A1" i="150"/>
  <c r="A1" i="149"/>
  <c r="A1" i="148"/>
  <c r="A1" i="147"/>
  <c r="A1" i="146"/>
  <c r="A1" i="145"/>
  <c r="A1" i="144"/>
  <c r="A1" i="143"/>
  <c r="A1" i="142"/>
  <c r="A1" i="141"/>
  <c r="A1" i="140"/>
  <c r="A1" i="139"/>
  <c r="A1" i="138"/>
  <c r="A1" i="137"/>
  <c r="A1" i="136"/>
  <c r="A1" i="135"/>
  <c r="A1" i="134"/>
  <c r="A1" i="133"/>
  <c r="A1" i="132"/>
  <c r="A1" i="131"/>
  <c r="A1" i="130"/>
  <c r="A1" i="129"/>
  <c r="A1" i="128"/>
  <c r="A1" i="127"/>
  <c r="A1" i="126"/>
  <c r="A1" i="125"/>
  <c r="A1" i="124"/>
  <c r="A1" i="123"/>
  <c r="A1" i="122"/>
  <c r="A1" i="121"/>
  <c r="A1" i="120"/>
  <c r="A1" i="119"/>
  <c r="A1" i="118"/>
  <c r="A1" i="117"/>
  <c r="A1" i="116"/>
  <c r="A1" i="115"/>
  <c r="A1" i="113"/>
  <c r="A1" i="112"/>
  <c r="A1" i="111"/>
  <c r="A1" i="110"/>
  <c r="A1" i="108"/>
  <c r="A1" i="107"/>
  <c r="A1" i="106"/>
  <c r="A1" i="109"/>
  <c r="A1" i="104"/>
  <c r="A1" i="103"/>
  <c r="A1" i="102"/>
  <c r="B4" i="1"/>
  <c r="A1" i="105"/>
  <c r="J1" i="161" l="1"/>
  <c r="J1" i="160"/>
  <c r="J1" i="159"/>
  <c r="J1" i="158"/>
  <c r="F1" i="157"/>
  <c r="F1" i="156"/>
  <c r="F1" i="155"/>
  <c r="F1" i="154"/>
  <c r="J1" i="153"/>
  <c r="J1" i="152"/>
  <c r="J1" i="151"/>
  <c r="J1" i="150"/>
  <c r="F1" i="149"/>
  <c r="F1" i="148"/>
  <c r="F1" i="147"/>
  <c r="F1" i="146"/>
  <c r="J1" i="145"/>
  <c r="J1" i="144"/>
  <c r="J1" i="143"/>
  <c r="J1" i="142"/>
  <c r="F1" i="133"/>
  <c r="F1" i="132"/>
  <c r="F1" i="131"/>
  <c r="F1" i="130"/>
  <c r="J1" i="129"/>
  <c r="J1" i="128"/>
  <c r="J1" i="127"/>
  <c r="J1" i="126"/>
  <c r="F1" i="117"/>
  <c r="F1" i="116"/>
  <c r="F1" i="115"/>
  <c r="F1" i="114"/>
  <c r="J1" i="113"/>
  <c r="J1" i="112"/>
  <c r="J1" i="111"/>
  <c r="J1" i="110"/>
  <c r="C15" i="1"/>
  <c r="B15" i="1"/>
  <c r="C14" i="1"/>
  <c r="B14" i="1"/>
  <c r="D14" i="1" s="1"/>
  <c r="C13" i="1"/>
  <c r="B13" i="1"/>
  <c r="D13" i="1" s="1"/>
  <c r="C12" i="1"/>
  <c r="B12" i="1"/>
  <c r="D12" i="1" s="1"/>
  <c r="C11" i="1"/>
  <c r="B11" i="1"/>
  <c r="C10" i="1"/>
  <c r="B10" i="1"/>
  <c r="D10" i="1" s="1"/>
  <c r="C9" i="1"/>
  <c r="B9" i="1"/>
  <c r="D9" i="1" s="1"/>
  <c r="C8" i="1"/>
  <c r="B8" i="1"/>
  <c r="D8" i="1" s="1"/>
  <c r="C7" i="1"/>
  <c r="B7" i="1"/>
  <c r="C6" i="1"/>
  <c r="B6" i="1"/>
  <c r="D6" i="1" s="1"/>
  <c r="C5" i="1"/>
  <c r="B5" i="1"/>
  <c r="D5" i="1" s="1"/>
  <c r="C4" i="1"/>
  <c r="B16" i="1" l="1"/>
  <c r="D16" i="1" s="1"/>
  <c r="C16" i="1"/>
  <c r="D15" i="1"/>
  <c r="D11" i="1"/>
  <c r="D7" i="1"/>
  <c r="D4" i="1"/>
  <c r="B119" i="158"/>
  <c r="B121" i="142" l="1"/>
  <c r="B120" i="142"/>
  <c r="B122" i="142"/>
  <c r="B119" i="142"/>
  <c r="B123" i="158"/>
  <c r="B121" i="158"/>
  <c r="B120" i="158"/>
  <c r="B124" i="158"/>
  <c r="B122" i="158"/>
  <c r="B126" i="158" l="1"/>
  <c r="B125" i="158"/>
  <c r="B124" i="142"/>
  <c r="B123" i="1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1" authorId="0" shapeId="0" xr:uid="{998DA6F4-1621-4180-BE13-6AEFF8E396FF}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sharedStrings.xml><?xml version="1.0" encoding="utf-8"?>
<sst xmlns="http://schemas.openxmlformats.org/spreadsheetml/2006/main" count="21890" uniqueCount="640">
  <si>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</si>
  <si>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</si>
  <si>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</si>
  <si>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</si>
  <si>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</si>
  <si>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</si>
  <si>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</si>
  <si>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</si>
  <si>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</si>
  <si>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</si>
  <si>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</si>
  <si>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 + JTA + RAC+JAC</t>
    <phoneticPr fontId="4"/>
  </si>
  <si>
    <t>JAL（日本航空）</t>
    <rPh sb="4" eb="6">
      <t>ニホン</t>
    </rPh>
    <rPh sb="6" eb="8">
      <t>コウクウ</t>
    </rPh>
    <phoneticPr fontId="4"/>
  </si>
  <si>
    <t>JAL（日本航空）羽田</t>
  </si>
  <si>
    <t>羽田</t>
    <rPh sb="0" eb="2">
      <t>ハネダ</t>
    </rPh>
    <phoneticPr fontId="4"/>
  </si>
  <si>
    <t>◎</t>
    <phoneticPr fontId="4"/>
  </si>
  <si>
    <t>JAL（日本航空）伊丹</t>
  </si>
  <si>
    <t>伊丹</t>
    <rPh sb="0" eb="2">
      <t>イタミ</t>
    </rPh>
    <phoneticPr fontId="4"/>
  </si>
  <si>
    <t>JAL（日本航空）関西</t>
  </si>
  <si>
    <t>関西</t>
    <rPh sb="0" eb="2">
      <t>カンサイ</t>
    </rPh>
    <phoneticPr fontId="4"/>
  </si>
  <si>
    <t>JAL（日本航空）福岡</t>
  </si>
  <si>
    <t>福岡</t>
    <rPh sb="0" eb="1">
      <t>フク</t>
    </rPh>
    <rPh sb="1" eb="2">
      <t>オカ</t>
    </rPh>
    <phoneticPr fontId="4"/>
  </si>
  <si>
    <t>JAL（日本航空）名古屋</t>
  </si>
  <si>
    <t>名古屋</t>
    <rPh sb="0" eb="3">
      <t>ナゴヤ</t>
    </rPh>
    <phoneticPr fontId="4"/>
  </si>
  <si>
    <t>JAL（日本航空）成田</t>
  </si>
  <si>
    <t>成田</t>
    <rPh sb="0" eb="2">
      <t>ナリタ</t>
    </rPh>
    <phoneticPr fontId="4"/>
  </si>
  <si>
    <t>JAL（日本航空）仙台</t>
  </si>
  <si>
    <t>仙台</t>
    <rPh sb="0" eb="2">
      <t>センダイ</t>
    </rPh>
    <phoneticPr fontId="4"/>
  </si>
  <si>
    <t>JAL（日本航空）神戸</t>
  </si>
  <si>
    <t>神戸</t>
    <rPh sb="0" eb="2">
      <t>コウベ</t>
    </rPh>
    <phoneticPr fontId="4"/>
  </si>
  <si>
    <t>JAL（日本航空）花巻</t>
  </si>
  <si>
    <t>花巻</t>
    <rPh sb="0" eb="2">
      <t>ハナマキ</t>
    </rPh>
    <phoneticPr fontId="4"/>
  </si>
  <si>
    <t>JAL（日本航空）羽田石垣</t>
  </si>
  <si>
    <t>-</t>
  </si>
  <si>
    <t>石垣</t>
    <rPh sb="0" eb="2">
      <t>イシガキ</t>
    </rPh>
    <phoneticPr fontId="4"/>
  </si>
  <si>
    <t>JAL（日本航空）羽田宮古</t>
  </si>
  <si>
    <t>宮古</t>
    <rPh sb="0" eb="2">
      <t>ミヤコ</t>
    </rPh>
    <phoneticPr fontId="4"/>
  </si>
  <si>
    <t>JAL（日本航空）沖永良部</t>
  </si>
  <si>
    <t>沖永良部</t>
    <rPh sb="0" eb="4">
      <t>オキノエラブ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</si>
  <si>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</si>
  <si>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JTA（日本トランスオーシャン航空）羽田</t>
  </si>
  <si>
    <t>JTA（日本トランスオーシャン航空）関西</t>
  </si>
  <si>
    <t>JTA（日本トランスオーシャン航空）福岡</t>
  </si>
  <si>
    <t>JTA（日本トランスオーシャン航空）羽田石垣</t>
  </si>
  <si>
    <t>-</t>
    <phoneticPr fontId="4"/>
  </si>
  <si>
    <t>JTA（日本トランスオーシャン航空）羽田宮古</t>
  </si>
  <si>
    <t>JTA（日本トランスオーシャン航空）羽田久米島</t>
  </si>
  <si>
    <t>久米島</t>
    <rPh sb="0" eb="2">
      <t>クメ</t>
    </rPh>
    <rPh sb="2" eb="3">
      <t>ジマ</t>
    </rPh>
    <phoneticPr fontId="4"/>
  </si>
  <si>
    <t>○</t>
    <phoneticPr fontId="4"/>
  </si>
  <si>
    <t>JTA（日本トランスオーシャン航空）関西石垣</t>
  </si>
  <si>
    <t>JTA（日本トランスオーシャン航空）関西宮古</t>
  </si>
  <si>
    <t>JTA（日本トランスオーシャン航空）神戸石垣</t>
  </si>
  <si>
    <t>JTA（日本トランスオーシャン航空）名古屋石垣</t>
  </si>
  <si>
    <t>JTA（日本トランスオーシャン航空）名古屋宮古</t>
  </si>
  <si>
    <t>JTA（日本トランスオーシャン航空）仙台</t>
  </si>
  <si>
    <t>JTA（日本トランスオーシャン航空）松山</t>
  </si>
  <si>
    <t>松山</t>
    <rPh sb="0" eb="2">
      <t>マツヤマ</t>
    </rPh>
    <phoneticPr fontId="4"/>
  </si>
  <si>
    <t>JTA（日本トランスオーシャン航空）高知</t>
  </si>
  <si>
    <t>高知</t>
    <rPh sb="0" eb="2">
      <t>コウチ</t>
    </rPh>
    <phoneticPr fontId="4"/>
  </si>
  <si>
    <t>JTA（日本トランスオーシャン航空）岡山</t>
  </si>
  <si>
    <t>岡山</t>
    <rPh sb="0" eb="2">
      <t>オカヤマ</t>
    </rPh>
    <phoneticPr fontId="4"/>
  </si>
  <si>
    <t>JTA（日本トランスオーシャン航空）福島</t>
  </si>
  <si>
    <t>福島</t>
    <rPh sb="0" eb="2">
      <t>フクシマ</t>
    </rPh>
    <phoneticPr fontId="4"/>
  </si>
  <si>
    <t>JTA（日本トランスオーシャン航空）小松</t>
  </si>
  <si>
    <t>小松</t>
    <rPh sb="0" eb="2">
      <t>コマツ</t>
    </rPh>
    <phoneticPr fontId="4"/>
  </si>
  <si>
    <t>JTA（日本トランスオーシャン航空）北九州</t>
  </si>
  <si>
    <t>北九州</t>
    <rPh sb="0" eb="3">
      <t>キタキュウシュウ</t>
    </rPh>
    <phoneticPr fontId="4"/>
  </si>
  <si>
    <t>JTA（日本トランスオーシャン航空）神戸</t>
  </si>
  <si>
    <t>JTA（日本トランスオーシャン航空）名古屋</t>
  </si>
  <si>
    <t>RAC</t>
    <phoneticPr fontId="4"/>
  </si>
  <si>
    <t>RAC与論</t>
  </si>
  <si>
    <t>与論</t>
    <rPh sb="0" eb="2">
      <t>ヨロン</t>
    </rPh>
    <phoneticPr fontId="4"/>
  </si>
  <si>
    <t>RAC奄美</t>
  </si>
  <si>
    <t>奄美</t>
    <rPh sb="0" eb="2">
      <t>アマミ</t>
    </rPh>
    <phoneticPr fontId="4"/>
  </si>
  <si>
    <t>JAC</t>
    <phoneticPr fontId="4"/>
  </si>
  <si>
    <t>JAC沖永良部</t>
  </si>
  <si>
    <t>b</t>
    <phoneticPr fontId="4"/>
  </si>
  <si>
    <t xml:space="preserve"> SNA</t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</si>
  <si>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</si>
  <si>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</si>
  <si>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</si>
  <si>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</si>
  <si>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</si>
  <si>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</si>
  <si>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</si>
  <si>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</si>
  <si>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</si>
  <si>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</si>
  <si>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</si>
  <si>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SNA（ソラシドエア）宮崎</t>
  </si>
  <si>
    <t>SNA（ソラシドエア）熊本</t>
  </si>
  <si>
    <t>SNA（ソラシドエア）長崎</t>
  </si>
  <si>
    <t>SNA（ソラシドエア）名古屋</t>
  </si>
  <si>
    <t>SNA（ソラシドエア）鹿児島</t>
  </si>
  <si>
    <t>SNA（ソラシドエア）神戸</t>
  </si>
  <si>
    <t>SNA（ソラシドエア）羽田</t>
  </si>
  <si>
    <t>〇</t>
    <phoneticPr fontId="4"/>
  </si>
  <si>
    <t>SNA（ソラシドエア）福岡</t>
  </si>
  <si>
    <t>福岡</t>
    <rPh sb="0" eb="2">
      <t>フクオカ</t>
    </rPh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</si>
  <si>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</si>
  <si>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</si>
  <si>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</si>
  <si>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SNA</t>
    <phoneticPr fontId="4"/>
  </si>
  <si>
    <t>ANA</t>
    <phoneticPr fontId="4"/>
  </si>
  <si>
    <t>合計　a+b+c+d+e</t>
    <rPh sb="0" eb="2">
      <t>ゴウケイ</t>
    </rPh>
    <phoneticPr fontId="4"/>
  </si>
  <si>
    <t>ANA + SNA</t>
    <phoneticPr fontId="4"/>
  </si>
  <si>
    <t>ANA（全日空）</t>
    <phoneticPr fontId="4"/>
  </si>
  <si>
    <t>ANA（全日空）羽田</t>
  </si>
  <si>
    <t>ANA（全日空）伊丹</t>
  </si>
  <si>
    <t>ANA（全日空）関西</t>
  </si>
  <si>
    <t>ANA（全日空）神戸</t>
  </si>
  <si>
    <t>ANA（全日空）名古屋</t>
  </si>
  <si>
    <t>ANA（全日空）福岡</t>
  </si>
  <si>
    <t>ANA（全日空）成田</t>
  </si>
  <si>
    <t>ANA（全日空）札幌</t>
  </si>
  <si>
    <t>ANA（全日空）仙台</t>
  </si>
  <si>
    <t>ANA（全日空）新潟</t>
  </si>
  <si>
    <t>ANA（全日空）静岡</t>
  </si>
  <si>
    <t>ANA（全日空）広島</t>
  </si>
  <si>
    <t>ANA（全日空）岩国</t>
  </si>
  <si>
    <t>ANA（全日空）高松</t>
  </si>
  <si>
    <t>ANA（全日空）松山</t>
  </si>
  <si>
    <t>ANA（全日空）北九州</t>
  </si>
  <si>
    <t>ANA（全日空）熊本</t>
  </si>
  <si>
    <t>ANA（全日空）長崎</t>
  </si>
  <si>
    <t>ANA（全日空）宮崎</t>
  </si>
  <si>
    <t>ANA（全日空）鹿児島</t>
  </si>
  <si>
    <t>ANA（全日空）羽田石垣</t>
  </si>
  <si>
    <t>ANA（全日空）羽田宮古</t>
  </si>
  <si>
    <t>ANA（全日空）関西石垣</t>
  </si>
  <si>
    <t>ANA（全日空）関西宮古</t>
  </si>
  <si>
    <t>ANA（全日空）伊丹石垣</t>
  </si>
  <si>
    <t>ANA（全日空）伊丹宮古</t>
  </si>
  <si>
    <t>ANA（全日空）名古屋石垣</t>
  </si>
  <si>
    <t>ANA（全日空）名古屋宮古</t>
  </si>
  <si>
    <t>ANA（全日空）福岡石垣</t>
  </si>
  <si>
    <t>ANA（全日空）福岡宮古</t>
  </si>
  <si>
    <t>ｃ</t>
    <phoneticPr fontId="4"/>
  </si>
  <si>
    <t>SKY</t>
    <phoneticPr fontId="4"/>
  </si>
  <si>
    <t>SKY羽田</t>
  </si>
  <si>
    <t>SKY成田</t>
  </si>
  <si>
    <t>SKY福岡</t>
  </si>
  <si>
    <t>SKY関西</t>
  </si>
  <si>
    <t>SKY神戸</t>
  </si>
  <si>
    <t>SKY茨城</t>
  </si>
  <si>
    <t>茨城</t>
    <rPh sb="0" eb="2">
      <t>イバラキ</t>
    </rPh>
    <phoneticPr fontId="4"/>
  </si>
  <si>
    <t>SKY北九州</t>
  </si>
  <si>
    <t>SKY名古屋</t>
  </si>
  <si>
    <t>SKY米子</t>
  </si>
  <si>
    <t>米子</t>
    <rPh sb="0" eb="2">
      <t>ヨナゴ</t>
    </rPh>
    <phoneticPr fontId="4"/>
  </si>
  <si>
    <t>SKY仙台　　　　　　　　　　　　　</t>
  </si>
  <si>
    <t>仙台　　　　　　　　　　　　　</t>
    <rPh sb="0" eb="2">
      <t>センダイ</t>
    </rPh>
    <phoneticPr fontId="4"/>
  </si>
  <si>
    <t>SKY札幌　</t>
  </si>
  <si>
    <t>札幌　</t>
    <rPh sb="0" eb="2">
      <t>サッポロ</t>
    </rPh>
    <phoneticPr fontId="4"/>
  </si>
  <si>
    <t>SKY羽田下地島</t>
  </si>
  <si>
    <t>下地島</t>
    <rPh sb="0" eb="3">
      <t>シモジジマ</t>
    </rPh>
    <phoneticPr fontId="4"/>
  </si>
  <si>
    <t>SKY神戸下地島</t>
  </si>
  <si>
    <t>SKY成田石垣</t>
  </si>
  <si>
    <t>SKY神戸石垣</t>
  </si>
  <si>
    <t>d</t>
    <phoneticPr fontId="4"/>
  </si>
  <si>
    <t>第一航空</t>
    <rPh sb="0" eb="2">
      <t>ダイイチ</t>
    </rPh>
    <rPh sb="2" eb="4">
      <t>コウクウ</t>
    </rPh>
    <phoneticPr fontId="4"/>
  </si>
  <si>
    <t>第一航空（沖永良部経由）徳之島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</si>
  <si>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</si>
  <si>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e</t>
    <phoneticPr fontId="4"/>
  </si>
  <si>
    <t>スターフライヤー</t>
    <phoneticPr fontId="4"/>
  </si>
  <si>
    <t>スターフライヤー北九州</t>
  </si>
  <si>
    <t>スターフライヤー北九州※本土発沖縄向け（定期路線、下り便）の航空旅客輸送実績</t>
  </si>
  <si>
    <t>スターフライヤー北九州※チャーター便など不定期路線は含まない</t>
  </si>
  <si>
    <t>スターフライヤー北九州※LCCの輸送実績は非公開</t>
  </si>
  <si>
    <t>スターフライヤー北九州※本土発沖縄向け（定期路線、下り便）の航空旅客輸送実績※データは、航空会社のデータ修正等により、過去に遡って変更されることがある</t>
  </si>
  <si>
    <t>輸送実績人数</t>
    <rPh sb="0" eb="2">
      <t>ユソウ</t>
    </rPh>
    <rPh sb="2" eb="4">
      <t>ジッセキ</t>
    </rPh>
    <rPh sb="4" eb="6">
      <t>ニンズウ</t>
    </rPh>
    <phoneticPr fontId="27"/>
  </si>
  <si>
    <t>提供座席数</t>
    <rPh sb="0" eb="2">
      <t>テイキョウ</t>
    </rPh>
    <rPh sb="2" eb="5">
      <t>ザセキスウ</t>
    </rPh>
    <phoneticPr fontId="27"/>
  </si>
  <si>
    <t>利用率</t>
    <rPh sb="0" eb="3">
      <t>リヨウリツ</t>
    </rPh>
    <phoneticPr fontId="27"/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</si>
  <si>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27"/>
  </si>
  <si>
    <t>対前年
増減</t>
    <rPh sb="0" eb="1">
      <t>タイ</t>
    </rPh>
    <rPh sb="1" eb="3">
      <t>ゼンネン</t>
    </rPh>
    <rPh sb="4" eb="6">
      <t>ゾウゲン</t>
    </rPh>
    <phoneticPr fontId="27"/>
  </si>
  <si>
    <t>比率</t>
    <rPh sb="0" eb="2">
      <t>ヒリツ</t>
    </rPh>
    <phoneticPr fontId="27"/>
  </si>
  <si>
    <t>増減数</t>
    <rPh sb="0" eb="2">
      <t>ゾウゲン</t>
    </rPh>
    <rPh sb="2" eb="3">
      <t>スウ</t>
    </rPh>
    <phoneticPr fontId="27"/>
  </si>
  <si>
    <t>合　　　　　計</t>
    <rPh sb="0" eb="1">
      <t>ゴウ</t>
    </rPh>
    <rPh sb="6" eb="7">
      <t>ケイ</t>
    </rPh>
    <phoneticPr fontId="27"/>
  </si>
  <si>
    <t>①＋②＋③＋④＋⑤</t>
    <phoneticPr fontId="27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</si>
  <si>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27"/>
  </si>
  <si>
    <r>
      <t>J</t>
    </r>
    <r>
      <rPr>
        <sz val="11"/>
        <color theme="1"/>
        <rFont val="游ゴシック"/>
        <family val="2"/>
        <scheme val="minor"/>
      </rPr>
      <t>AL</t>
    </r>
    <phoneticPr fontId="27"/>
  </si>
  <si>
    <r>
      <t>J</t>
    </r>
    <r>
      <rPr>
        <sz val="11"/>
        <color theme="1"/>
        <rFont val="游ゴシック"/>
        <family val="2"/>
        <scheme val="minor"/>
      </rPr>
      <t>TA</t>
    </r>
    <phoneticPr fontId="27"/>
  </si>
  <si>
    <t>ANA</t>
    <phoneticPr fontId="27"/>
  </si>
  <si>
    <t>SNA</t>
    <phoneticPr fontId="27"/>
  </si>
  <si>
    <t>SKY</t>
    <phoneticPr fontId="27"/>
  </si>
  <si>
    <t>-</t>
    <phoneticPr fontId="27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</si>
  <si>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27"/>
  </si>
  <si>
    <r>
      <t>S</t>
    </r>
    <r>
      <rPr>
        <sz val="11"/>
        <color theme="1"/>
        <rFont val="游ゴシック"/>
        <family val="2"/>
        <scheme val="minor"/>
      </rPr>
      <t>NA</t>
    </r>
    <phoneticPr fontId="27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</si>
  <si>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27"/>
  </si>
  <si>
    <t>④名古屋方面</t>
    <rPh sb="1" eb="4">
      <t>ナゴヤ</t>
    </rPh>
    <rPh sb="4" eb="6">
      <t>ホウメン</t>
    </rPh>
    <phoneticPr fontId="27"/>
  </si>
  <si>
    <t>⑤その他方面</t>
    <rPh sb="3" eb="4">
      <t>タ</t>
    </rPh>
    <rPh sb="4" eb="6">
      <t>ホウメン</t>
    </rPh>
    <phoneticPr fontId="27"/>
  </si>
  <si>
    <r>
      <t>R</t>
    </r>
    <r>
      <rPr>
        <sz val="11"/>
        <color theme="1"/>
        <rFont val="游ゴシック"/>
        <family val="2"/>
        <scheme val="minor"/>
      </rPr>
      <t>AC</t>
    </r>
    <phoneticPr fontId="27"/>
  </si>
  <si>
    <t>JAC</t>
    <phoneticPr fontId="27"/>
  </si>
  <si>
    <t>第一航空</t>
    <rPh sb="0" eb="1">
      <t>ダイ</t>
    </rPh>
    <rPh sb="1" eb="2">
      <t>イチ</t>
    </rPh>
    <rPh sb="2" eb="4">
      <t>コウクウ</t>
    </rPh>
    <phoneticPr fontId="27"/>
  </si>
  <si>
    <t>SNA</t>
  </si>
  <si>
    <r>
      <t>A</t>
    </r>
    <r>
      <rPr>
        <sz val="11"/>
        <color theme="1"/>
        <rFont val="游ゴシック"/>
        <family val="2"/>
        <scheme val="minor"/>
      </rPr>
      <t>NA</t>
    </r>
    <phoneticPr fontId="27"/>
  </si>
  <si>
    <t>SFJ</t>
    <phoneticPr fontId="27"/>
  </si>
  <si>
    <t>－</t>
    <phoneticPr fontId="27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</si>
  <si>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</si>
  <si>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</si>
  <si>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</si>
  <si>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</si>
  <si>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</si>
  <si>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</si>
  <si>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</si>
  <si>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</si>
  <si>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</si>
  <si>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</si>
  <si>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</si>
  <si>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</si>
  <si>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</si>
  <si>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</si>
  <si>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</si>
  <si>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</si>
  <si>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</si>
  <si>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</si>
  <si>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</si>
  <si>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</si>
  <si>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</si>
  <si>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</si>
  <si>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</si>
  <si>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</si>
  <si>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</si>
  <si>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</si>
  <si>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</si>
  <si>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</si>
  <si>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</si>
  <si>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</si>
  <si>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</si>
  <si>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</si>
  <si>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</si>
  <si>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</si>
  <si>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</si>
  <si>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</si>
  <si>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</si>
  <si>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</si>
  <si>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</si>
  <si>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</si>
  <si>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</si>
  <si>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</si>
  <si>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</si>
  <si>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</si>
  <si>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</si>
  <si>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</si>
  <si>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</si>
  <si>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</si>
  <si>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</si>
  <si>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</si>
  <si>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</si>
  <si>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</si>
  <si>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</si>
  <si>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</si>
  <si>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</si>
  <si>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</si>
  <si>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</si>
  <si>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</si>
  <si>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</si>
  <si>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</si>
  <si>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</si>
  <si>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</si>
  <si>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</si>
  <si>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</si>
  <si>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</si>
  <si>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</si>
  <si>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</si>
  <si>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</si>
  <si>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</si>
  <si>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</si>
  <si>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</si>
  <si>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久米島</t>
    <rPh sb="0" eb="3">
      <t>クメジマ</t>
    </rPh>
    <phoneticPr fontId="4"/>
  </si>
  <si>
    <t>JAL（日本航空）羽田久米島</t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</si>
  <si>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</si>
  <si>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</si>
  <si>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</si>
  <si>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</si>
  <si>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</si>
  <si>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22'5上旬</t>
  </si>
  <si>
    <t>22'5中旬</t>
  </si>
  <si>
    <t>22'5下旬</t>
  </si>
  <si>
    <t>JAC与論</t>
  </si>
  <si>
    <t>22'7月間</t>
  </si>
  <si>
    <t>22'7上旬</t>
  </si>
  <si>
    <t>22'7中旬</t>
  </si>
  <si>
    <t>22'7下旬</t>
  </si>
  <si>
    <t>羽田</t>
  </si>
  <si>
    <t>◎</t>
  </si>
  <si>
    <t>伊丹</t>
  </si>
  <si>
    <t>関西</t>
  </si>
  <si>
    <t>福岡</t>
  </si>
  <si>
    <t>名古屋</t>
  </si>
  <si>
    <t>成田</t>
  </si>
  <si>
    <t>仙台</t>
  </si>
  <si>
    <t>神戸</t>
  </si>
  <si>
    <t>花巻</t>
  </si>
  <si>
    <t>石垣</t>
  </si>
  <si>
    <t>宮古</t>
  </si>
  <si>
    <t>久米島</t>
  </si>
  <si>
    <t>沖永良部</t>
  </si>
  <si>
    <t>JTA（日本トランスオーシャン航空）</t>
  </si>
  <si>
    <t>○</t>
  </si>
  <si>
    <t>松山</t>
  </si>
  <si>
    <t>高知</t>
  </si>
  <si>
    <t>岡山</t>
  </si>
  <si>
    <t>福島</t>
  </si>
  <si>
    <t>小松</t>
  </si>
  <si>
    <t>北九州</t>
  </si>
  <si>
    <t>RAC</t>
  </si>
  <si>
    <t>与論</t>
  </si>
  <si>
    <t>奄美</t>
  </si>
  <si>
    <t>JAC</t>
  </si>
  <si>
    <t xml:space="preserve"> SNA</t>
  </si>
  <si>
    <t>ANA（全日空）</t>
  </si>
  <si>
    <t>札幌</t>
  </si>
  <si>
    <t>新潟</t>
  </si>
  <si>
    <t>静岡</t>
  </si>
  <si>
    <t>広島</t>
  </si>
  <si>
    <t>岩国</t>
  </si>
  <si>
    <t>高松</t>
  </si>
  <si>
    <t>熊本</t>
  </si>
  <si>
    <t>長崎</t>
  </si>
  <si>
    <t>宮崎</t>
  </si>
  <si>
    <t>鹿児島</t>
  </si>
  <si>
    <t>SNA（ソラシドエア）</t>
  </si>
  <si>
    <t>〇</t>
  </si>
  <si>
    <t>22'9月間</t>
  </si>
  <si>
    <t>22'9上旬</t>
  </si>
  <si>
    <t>22'9中旬</t>
  </si>
  <si>
    <t>22'9下旬</t>
  </si>
  <si>
    <t>那覇</t>
    <rPh sb="0" eb="2">
      <t>ナハ</t>
    </rPh>
    <phoneticPr fontId="4"/>
  </si>
  <si>
    <t>22'10月間</t>
  </si>
  <si>
    <t>22'10上旬</t>
  </si>
  <si>
    <t>22'10中旬</t>
  </si>
  <si>
    <t>22'10下旬</t>
  </si>
  <si>
    <t>22'11月間</t>
  </si>
  <si>
    <t>22'11上旬</t>
  </si>
  <si>
    <t>22'11中旬</t>
  </si>
  <si>
    <t>22'11下旬</t>
  </si>
  <si>
    <t>羽田</t>
    <phoneticPr fontId="4"/>
  </si>
  <si>
    <t>JAC奄美</t>
  </si>
  <si>
    <t>5（2023）年</t>
  </si>
  <si>
    <t>5（2023）年</t>
    <rPh sb="7" eb="8">
      <t>ネン</t>
    </rPh>
    <phoneticPr fontId="27"/>
  </si>
  <si>
    <t>令和５年度</t>
    <rPh sb="0" eb="2">
      <t>r</t>
    </rPh>
    <rPh sb="3" eb="5">
      <t>ネンド</t>
    </rPh>
    <phoneticPr fontId="3"/>
  </si>
  <si>
    <t>※ＪＴＡ・ＲＡＣ、ＳＮＡ（ソラシドエア）以外は月間実績のみ集計</t>
    <rPh sb="20" eb="22">
      <t>イガイ</t>
    </rPh>
    <rPh sb="23" eb="25">
      <t>ゲッカン</t>
    </rPh>
    <rPh sb="25" eb="27">
      <t>ジッセキ</t>
    </rPh>
    <rPh sb="29" eb="31">
      <t>シュウケイ</t>
    </rPh>
    <phoneticPr fontId="4"/>
  </si>
  <si>
    <t>※データは、航空会社のデータ修正等により、過去に遡って変更されることがある。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</si>
  <si>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JTA + RAC</t>
    <phoneticPr fontId="4"/>
  </si>
  <si>
    <t>※上旬の実績の提供のあった航空会社のみ集計（JAL・JACについては、今年度４月実績のみ都合により内訳なし）</t>
    <rPh sb="1" eb="3">
      <t>ジョウジュン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5" eb="38">
      <t>コンネンド</t>
    </rPh>
    <rPh sb="39" eb="40">
      <t>ガツ</t>
    </rPh>
    <rPh sb="40" eb="42">
      <t>ジッセキ</t>
    </rPh>
    <rPh sb="44" eb="46">
      <t>ツゴウ</t>
    </rPh>
    <rPh sb="49" eb="51">
      <t>ウチワケ</t>
    </rPh>
    <phoneticPr fontId="4"/>
  </si>
  <si>
    <t>※中旬の実績の提供のあった航空会社のみ集計（JAL・JACについては、今年度４月実績のみ都合により内訳なし）</t>
    <rPh sb="1" eb="3">
      <t>チュウジュン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5" eb="38">
      <t>コンネンド</t>
    </rPh>
    <rPh sb="39" eb="40">
      <t>ガツ</t>
    </rPh>
    <rPh sb="40" eb="42">
      <t>ジッセキ</t>
    </rPh>
    <rPh sb="44" eb="46">
      <t>ツゴウ</t>
    </rPh>
    <rPh sb="49" eb="51">
      <t>ウチワケ</t>
    </rPh>
    <phoneticPr fontId="4"/>
  </si>
  <si>
    <t>※下旬の実績の提供のあった航空会社のみ集計（JAL・JACについては、今年度４月実績のみ都合により内訳なし）</t>
    <rPh sb="1" eb="3">
      <t>ゲジュン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5" eb="38">
      <t>コンネンド</t>
    </rPh>
    <rPh sb="39" eb="40">
      <t>ガツ</t>
    </rPh>
    <rPh sb="40" eb="42">
      <t>ジッセキ</t>
    </rPh>
    <rPh sb="44" eb="46">
      <t>ツゴウ</t>
    </rPh>
    <rPh sb="49" eb="51">
      <t>ウチワケ</t>
    </rPh>
    <phoneticPr fontId="4"/>
  </si>
  <si>
    <t>23'5/1-5/31</t>
  </si>
  <si>
    <t>22'5/1-5/31
(前年同月)</t>
  </si>
  <si>
    <t>ANA（全日空）沖永良部那覇</t>
  </si>
  <si>
    <t>ANA（全日空）奄美那覇</t>
  </si>
  <si>
    <t>スターフライヤー北九州※ＪＴＡ・ＲＡＣ、ＳＮＡ（ソラシドエア）以外は月間実績のみ集計</t>
  </si>
  <si>
    <t>スターフライヤー北九州※本土発沖縄向け（定期路線、下り便）の航空旅客輸送実績※データは、航空会社のデータ修正等により、過去に遡って変更されることがある。</t>
  </si>
  <si>
    <t>23'5/1-5/10</t>
  </si>
  <si>
    <t>22'5/1-5/10
(前年同月)</t>
  </si>
  <si>
    <t>※上旬の実績の提供のあった航空会社のみ集計（JAL・JACの今年度５月分実績は、都合により内訳なし）</t>
    <rPh sb="1" eb="3">
      <t>ジョウジュン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</si>
  <si>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23'5/11-5/20</t>
  </si>
  <si>
    <t>22'5/1-5/20
(前年同月)</t>
  </si>
  <si>
    <t>※中旬の実績の提供のあった航空会社のみ集計（JAL・JACの今年度５月分実績は、都合により内訳なし）</t>
    <rPh sb="1" eb="3">
      <t>チュウジュン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</si>
  <si>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23'5/21-5/31</t>
  </si>
  <si>
    <t>22'5/21-5/31
(前年同月)</t>
  </si>
  <si>
    <t>※下旬の実績の提供のあった航空会社のみ集計（JAL・JACの今年度５月分実績は、都合により内訳なし）</t>
    <rPh sb="1" eb="3">
      <t>ゲジュン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</si>
  <si>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23'5月間</t>
  </si>
  <si>
    <t>２2'5月間</t>
  </si>
  <si>
    <t>23'5上旬</t>
  </si>
  <si>
    <t>JAL</t>
    <phoneticPr fontId="27"/>
  </si>
  <si>
    <t>23'5中旬</t>
  </si>
  <si>
    <t>23'5下旬</t>
  </si>
  <si>
    <t>※上旬の実績の提供のあった航空会社のみ集計（JAL・JACの今年度６月分実績は、都合により内訳なし）</t>
    <rPh sb="1" eb="3">
      <t>ジョウジュン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</si>
  <si>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※中旬の実績の提供のあった航空会社のみ集計（JAL・JACの今年度６月分実績は、都合により内訳なし）</t>
    <rPh sb="1" eb="3">
      <t>チュウジュン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</si>
  <si>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※下旬の実績の提供のあった航空会社のみ集計（JAL・JACの今年度６月分実績は、都合により内訳なし）</t>
    <rPh sb="1" eb="3">
      <t>ゲジュン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</si>
  <si>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23'7/1-7/31</t>
  </si>
  <si>
    <t>22'7/1-7/31
(前年同月)</t>
  </si>
  <si>
    <t>SKY福岡下地島</t>
  </si>
  <si>
    <t>23'7/1-7/10</t>
  </si>
  <si>
    <t>22'7/1-7/10
(前年同月)</t>
  </si>
  <si>
    <t>※上旬の実績の提供のあった航空会社のみ集計（JAL・JACの今年度７月分実績は、都合により内訳なし）</t>
    <rPh sb="1" eb="3">
      <t>ジョウジュン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</si>
  <si>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23'7/11-7/20</t>
  </si>
  <si>
    <t>22'7/1-7/20
(前年同月)</t>
  </si>
  <si>
    <t>※中旬の実績の提供のあった航空会社のみ集計（JAL・JACの今年度７月分実績は、都合により内訳なし）</t>
    <rPh sb="1" eb="3">
      <t>チュウジュン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rPh sb="30" eb="33">
      <t>コンネンド</t>
    </rPh>
    <rPh sb="34" eb="35">
      <t>ガツ</t>
    </rPh>
    <rPh sb="35" eb="36">
      <t>ブン</t>
    </rPh>
    <rPh sb="36" eb="38">
      <t>ジッセキ</t>
    </rPh>
    <rPh sb="40" eb="42">
      <t>ツゴウ</t>
    </rPh>
    <rPh sb="45" eb="47">
      <t>ウチワケ</t>
    </rPh>
    <phoneticPr fontId="4"/>
  </si>
  <si>
    <t>23'7/21-7/31</t>
  </si>
  <si>
    <t>22'7/21-7/31
(前年同月)</t>
  </si>
  <si>
    <t>※下旬の実績の提供のあった航空会社のみ集計（JAL・JACの今年度７月分実績は、都合により内訳なし）</t>
    <rPh sb="1" eb="3">
      <t>ゲジュン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</si>
  <si>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23'7月間</t>
  </si>
  <si>
    <t>23'7上旬</t>
  </si>
  <si>
    <t>23'7中旬</t>
  </si>
  <si>
    <t>23'7下旬</t>
  </si>
  <si>
    <t>23'9/1-9/30</t>
  </si>
  <si>
    <t>22'9/1-9/30
(前年同月)</t>
  </si>
  <si>
    <t>23'9/1-9/10</t>
  </si>
  <si>
    <t>22'9/1-9/10
(前年同月)</t>
  </si>
  <si>
    <t>※上旬の実績の提供のあった航空会社のみ集計</t>
    <rPh sb="1" eb="3">
      <t>ジョウジュン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</si>
  <si>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23'9/11-9/20</t>
  </si>
  <si>
    <t>22'9/1-9/20
(前年同月)</t>
  </si>
  <si>
    <t>※中旬の実績の提供のあった航空会社のみ集計</t>
    <rPh sb="1" eb="3">
      <t>チュウジュン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</si>
  <si>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23'9/21-9/30</t>
  </si>
  <si>
    <t>22'9/21-9/30
(前年同月)</t>
  </si>
  <si>
    <t>※下旬の実績の提供のあった航空会社のみ集計</t>
    <rPh sb="1" eb="3">
      <t>ゲジュン</t>
    </rPh>
    <rPh sb="4" eb="6">
      <t>ジッセキ</t>
    </rPh>
    <rPh sb="7" eb="9">
      <t>テイキョウ</t>
    </rPh>
    <rPh sb="13" eb="15">
      <t>コウクウ</t>
    </rPh>
    <rPh sb="15" eb="17">
      <t>ガイシャ</t>
    </rPh>
    <rPh sb="19" eb="21">
      <t>シュウケイ</t>
    </rPh>
    <phoneticPr fontId="4"/>
  </si>
  <si>
    <t>23'9月間</t>
  </si>
  <si>
    <t>23'9上旬</t>
  </si>
  <si>
    <t>23'9中旬</t>
  </si>
  <si>
    <t>23'9下旬</t>
  </si>
  <si>
    <t>23'10/1-10/31</t>
  </si>
  <si>
    <t>22'10/1-10/31
(前年同月)</t>
  </si>
  <si>
    <t>23'10/1-10/10</t>
  </si>
  <si>
    <t>22'10/1-10/10
(前年同月)</t>
  </si>
  <si>
    <t>23'10/11-10/20</t>
  </si>
  <si>
    <t>22'10/1-10/20
(前年同月)</t>
  </si>
  <si>
    <t>23'10/21-10/31</t>
  </si>
  <si>
    <t>22'10/21-10/31
(前年同月)</t>
  </si>
  <si>
    <t>23'10月間</t>
  </si>
  <si>
    <t>23'10上旬</t>
  </si>
  <si>
    <t>23'10中旬</t>
  </si>
  <si>
    <t>23'10下旬</t>
  </si>
  <si>
    <t>23'11/1-11/30</t>
  </si>
  <si>
    <t>22'11/1-11/30
(前年同月)</t>
  </si>
  <si>
    <t>23'11/1-11/10</t>
  </si>
  <si>
    <t>22'11/1-11/10
(前年同月)</t>
  </si>
  <si>
    <t>23'11/11-11/20</t>
  </si>
  <si>
    <t>22'11/1-11/20
(前年同月)</t>
  </si>
  <si>
    <t>23'11/21-11/30</t>
  </si>
  <si>
    <t>22'11/21-11/30
(前年同月)</t>
  </si>
  <si>
    <t>23'11月間</t>
  </si>
  <si>
    <t>23'11上旬</t>
  </si>
  <si>
    <t>23'11中旬</t>
  </si>
  <si>
    <t>23'11下旬</t>
  </si>
  <si>
    <t>23'4/1-4/31</t>
  </si>
  <si>
    <t>22'4/1-4/31
(前年同月)</t>
  </si>
  <si>
    <t>ANA羽田</t>
  </si>
  <si>
    <t>ANA伊丹</t>
  </si>
  <si>
    <t>ANA関西</t>
  </si>
  <si>
    <t>ANA神戸</t>
  </si>
  <si>
    <t>ANA名古屋</t>
  </si>
  <si>
    <t>ANA福岡</t>
  </si>
  <si>
    <t>ANA成田</t>
  </si>
  <si>
    <t>ANA札幌</t>
  </si>
  <si>
    <t>ANA仙台</t>
  </si>
  <si>
    <t>ANA新潟</t>
  </si>
  <si>
    <t>ANA静岡</t>
  </si>
  <si>
    <t>ANA広島</t>
  </si>
  <si>
    <t>ANA岩国</t>
  </si>
  <si>
    <t>ANA高松</t>
  </si>
  <si>
    <t>ANA松山</t>
  </si>
  <si>
    <t>ANA北九州</t>
  </si>
  <si>
    <t>ANA熊本</t>
  </si>
  <si>
    <t>ANA長崎</t>
  </si>
  <si>
    <t>ANA宮崎</t>
  </si>
  <si>
    <t>ANA鹿児島</t>
  </si>
  <si>
    <t>ANA羽田石垣</t>
  </si>
  <si>
    <t>ANA羽田宮古</t>
  </si>
  <si>
    <t>ANA関西石垣</t>
  </si>
  <si>
    <t>ANA関西宮古</t>
  </si>
  <si>
    <t>ANA伊丹石垣</t>
  </si>
  <si>
    <t>ANA伊丹宮古</t>
  </si>
  <si>
    <t>ANA名古屋石垣</t>
  </si>
  <si>
    <t>ANA名古屋宮古</t>
  </si>
  <si>
    <t>ANA福岡石垣</t>
  </si>
  <si>
    <t>ANA福岡宮古</t>
  </si>
  <si>
    <t>ANA沖永良部那覇</t>
  </si>
  <si>
    <t>ANA奄美那覇</t>
  </si>
  <si>
    <t>SNA宮崎</t>
  </si>
  <si>
    <t>SNA熊本</t>
  </si>
  <si>
    <t>SNA長崎</t>
  </si>
  <si>
    <t>SNA名古屋</t>
  </si>
  <si>
    <t>SNA鹿児島</t>
  </si>
  <si>
    <t>SNA神戸</t>
  </si>
  <si>
    <t>SNA羽田</t>
  </si>
  <si>
    <t>SNA福岡</t>
  </si>
  <si>
    <t>23'4/1-4/10</t>
  </si>
  <si>
    <t>22'4/1-4/10
(前年同月)</t>
  </si>
  <si>
    <t>３月下旬</t>
  </si>
  <si>
    <t>R6（2024）年</t>
  </si>
  <si>
    <t>24'3下旬</t>
  </si>
  <si>
    <t>23'3下旬</t>
  </si>
  <si>
    <t>３月中旬</t>
  </si>
  <si>
    <t>24'3中旬</t>
  </si>
  <si>
    <t>23'3中旬</t>
  </si>
  <si>
    <t>３月上旬</t>
  </si>
  <si>
    <t>24'3上旬</t>
  </si>
  <si>
    <t>23'3上旬</t>
  </si>
  <si>
    <t>３月月間</t>
  </si>
  <si>
    <t>24'3月間</t>
  </si>
  <si>
    <t>23'3月間</t>
  </si>
  <si>
    <t>３月（下旬）</t>
  </si>
  <si>
    <t>24'3/21-3/31</t>
  </si>
  <si>
    <t>23'3/21-3/31
(前年同月)</t>
  </si>
  <si>
    <t>３月（中旬）</t>
  </si>
  <si>
    <t>24'3/11-3/20</t>
  </si>
  <si>
    <t>23'3/1-3/20
(前年同月)</t>
  </si>
  <si>
    <t>３月（上旬）</t>
  </si>
  <si>
    <t>24'3/1-3/10</t>
  </si>
  <si>
    <t>23'3/1-3/10
(前年同月)</t>
  </si>
  <si>
    <t>３月（月間）</t>
  </si>
  <si>
    <t>24'3/1-3/31</t>
  </si>
  <si>
    <t>23'3/1-3/31
(前年同月)</t>
  </si>
  <si>
    <t>２月下旬</t>
  </si>
  <si>
    <t>24'2下旬</t>
  </si>
  <si>
    <t>23'2下旬</t>
  </si>
  <si>
    <t>２月中旬</t>
  </si>
  <si>
    <t>24'2中旬</t>
  </si>
  <si>
    <t>23'2中旬</t>
  </si>
  <si>
    <t>２月上旬</t>
  </si>
  <si>
    <t>24'2上旬</t>
  </si>
  <si>
    <t>23'2上旬</t>
  </si>
  <si>
    <t>２月月間</t>
  </si>
  <si>
    <t>24'2月間</t>
  </si>
  <si>
    <t>23'2月間</t>
  </si>
  <si>
    <t>２月（下旬）</t>
  </si>
  <si>
    <t>24'2/21-2/29</t>
  </si>
  <si>
    <t>23'2/21-2/28
(前年同月)</t>
  </si>
  <si>
    <t>２月（中旬）</t>
  </si>
  <si>
    <t>24'2/11-2/20</t>
  </si>
  <si>
    <t>23'2/1-2/20
(前年同月)</t>
  </si>
  <si>
    <t>２月（上旬）</t>
  </si>
  <si>
    <t>24'2/1-2/10</t>
  </si>
  <si>
    <t>23'2/1-2/10
(前年同月)</t>
  </si>
  <si>
    <t>２月（月間）</t>
  </si>
  <si>
    <t>24'2/1-2/29</t>
  </si>
  <si>
    <t>23'2/1-2/28
(前年同月)</t>
  </si>
  <si>
    <t>１月下旬</t>
  </si>
  <si>
    <t>24'1下旬</t>
  </si>
  <si>
    <t>23'1下旬</t>
  </si>
  <si>
    <t>１月中旬</t>
  </si>
  <si>
    <t>24'1中旬</t>
  </si>
  <si>
    <t>23'1中旬</t>
  </si>
  <si>
    <t>１月上旬</t>
  </si>
  <si>
    <t>24'1上旬</t>
  </si>
  <si>
    <t>23'1上旬</t>
  </si>
  <si>
    <t>１月月間</t>
  </si>
  <si>
    <t>24'1月間</t>
  </si>
  <si>
    <t>23'1月間</t>
  </si>
  <si>
    <t>１月（下旬）</t>
  </si>
  <si>
    <t>24'1/21-1/31</t>
  </si>
  <si>
    <t>23'1/21-1/31
(前年同月)</t>
  </si>
  <si>
    <t>１月（中旬）</t>
  </si>
  <si>
    <t>24'1/11-1/20</t>
  </si>
  <si>
    <t>23'1/1-1/20
(前年同月)</t>
  </si>
  <si>
    <t>１月（上旬）</t>
  </si>
  <si>
    <t>24'1/1-1/10</t>
  </si>
  <si>
    <t>23'1/1-1/10
(前年同月)</t>
  </si>
  <si>
    <t>１月（月間）</t>
  </si>
  <si>
    <t>24'1/1-1/31</t>
  </si>
  <si>
    <t>23'1/1-1/31
(前年同月)</t>
  </si>
  <si>
    <t>12月下旬</t>
  </si>
  <si>
    <t>23'12下旬</t>
  </si>
  <si>
    <t>22'12下旬</t>
  </si>
  <si>
    <t>12月中旬</t>
  </si>
  <si>
    <t>23'12中旬</t>
  </si>
  <si>
    <t>22'12中旬</t>
  </si>
  <si>
    <t>12月上旬</t>
  </si>
  <si>
    <t>23'12上旬</t>
  </si>
  <si>
    <t>22'12上旬</t>
  </si>
  <si>
    <t>12月月間</t>
  </si>
  <si>
    <t>23'12月間</t>
  </si>
  <si>
    <t>22'12月間</t>
  </si>
  <si>
    <t>12月（下旬）</t>
  </si>
  <si>
    <t>23'12/21-12/31</t>
  </si>
  <si>
    <t>22'12/21-12/31
(前年同月)</t>
  </si>
  <si>
    <t>12月（中旬）</t>
  </si>
  <si>
    <t>23'12/11-12/20</t>
  </si>
  <si>
    <t>22'12/1-12/20
(前年同月)</t>
  </si>
  <si>
    <t>12月（上旬）</t>
  </si>
  <si>
    <t>23'12/1-12/10</t>
  </si>
  <si>
    <t>22'12/1-12/10
(前年同月)</t>
  </si>
  <si>
    <t>12月（月間）</t>
  </si>
  <si>
    <t>23'12/1-12/31</t>
  </si>
  <si>
    <t>22'12/1-12/31
(前年同月)</t>
  </si>
  <si>
    <t>11月下旬</t>
  </si>
  <si>
    <t>11月中旬</t>
  </si>
  <si>
    <t>11月上旬</t>
  </si>
  <si>
    <t>11月月間</t>
  </si>
  <si>
    <t>８月下旬</t>
  </si>
  <si>
    <t>23'8下旬</t>
  </si>
  <si>
    <t>22'8下旬</t>
  </si>
  <si>
    <t>８月中旬</t>
  </si>
  <si>
    <t>23'8中旬</t>
  </si>
  <si>
    <t>22'8中旬</t>
  </si>
  <si>
    <t>８月上旬</t>
  </si>
  <si>
    <t>23'8上旬</t>
  </si>
  <si>
    <t>22'8上旬</t>
  </si>
  <si>
    <t>８月月間</t>
  </si>
  <si>
    <t>23'8月間</t>
  </si>
  <si>
    <t>22'8月間</t>
  </si>
  <si>
    <t>８月（下旬）</t>
  </si>
  <si>
    <t>23'8/21-8/31</t>
  </si>
  <si>
    <t>22'8/21-8/31
(前年同月)</t>
  </si>
  <si>
    <t>８月（中旬）</t>
  </si>
  <si>
    <t>23'8/11-8/20</t>
  </si>
  <si>
    <t>22'8/1-8/20
(前年同月)</t>
  </si>
  <si>
    <t>８月（上旬）</t>
  </si>
  <si>
    <t>23'8/1-8/10</t>
  </si>
  <si>
    <t>22'8/1-8/10
(前年同月)</t>
  </si>
  <si>
    <t>８月（月間）</t>
  </si>
  <si>
    <t>23'8/1-8/31</t>
  </si>
  <si>
    <t>22'8/1-8/31
(前年同月)</t>
  </si>
  <si>
    <t>【下旬】航空旅客輸送実績</t>
  </si>
  <si>
    <t>23'6下旬</t>
  </si>
  <si>
    <t>22'6下旬</t>
  </si>
  <si>
    <t>【中旬】航空旅客輸送実績</t>
  </si>
  <si>
    <t>23'6中旬</t>
  </si>
  <si>
    <t>22'6中旬</t>
  </si>
  <si>
    <t>【上旬】航空旅客輸送実績</t>
  </si>
  <si>
    <t>23'6上旬</t>
  </si>
  <si>
    <t>22'6上旬</t>
  </si>
  <si>
    <t>６月（下旬）</t>
  </si>
  <si>
    <t>23'6/21-6/30</t>
  </si>
  <si>
    <t>22'6/21-6/30
(前年同月)</t>
  </si>
  <si>
    <t>【月間】航空旅客輸送実績</t>
  </si>
  <si>
    <t>23'6月間</t>
  </si>
  <si>
    <t>22'6月間</t>
  </si>
  <si>
    <t>６月（中旬）</t>
  </si>
  <si>
    <t>23'6/11-6/20</t>
  </si>
  <si>
    <t>22'6/1-6/20
(前年同月)</t>
  </si>
  <si>
    <t>６月（上旬）</t>
  </si>
  <si>
    <t>23'6/1-6/10</t>
  </si>
  <si>
    <t>22'6/1-6/10
(前年同月)</t>
  </si>
  <si>
    <t>６月（月間）</t>
  </si>
  <si>
    <t>23'6/1-6/30</t>
  </si>
  <si>
    <t>22'6/1-6/30
(前年同月)</t>
  </si>
  <si>
    <t>４月下旬</t>
  </si>
  <si>
    <t>23'4下旬</t>
  </si>
  <si>
    <t>22'4下旬</t>
  </si>
  <si>
    <t>４月中旬</t>
  </si>
  <si>
    <t>23'4中旬</t>
  </si>
  <si>
    <t>22'4中旬</t>
  </si>
  <si>
    <t>４月上旬</t>
  </si>
  <si>
    <t>23'4上旬</t>
  </si>
  <si>
    <t>22'4上旬</t>
  </si>
  <si>
    <t>４月月間</t>
  </si>
  <si>
    <t>23'4月間</t>
  </si>
  <si>
    <t>２2'4月間</t>
  </si>
  <si>
    <t>４月（下旬）</t>
  </si>
  <si>
    <t>23'4/21-4/31</t>
  </si>
  <si>
    <t>22'4/21-4/31
(前年同月)</t>
  </si>
  <si>
    <t>４月（中旬）</t>
  </si>
  <si>
    <t>23'4/11-4/20</t>
  </si>
  <si>
    <t>22'4/1-4/20
(前年同月)</t>
  </si>
  <si>
    <t>４月（上旬）</t>
  </si>
  <si>
    <t>４月（月間）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</si>
</sst>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  <numFmt numFmtId="186" formatCode="&quot;R&quot;#"/>
  </numFmts>
  <fonts count="5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9"/>
      <color theme="3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C0C0C0"/>
      <name val="ＭＳ Ｐゴシック"/>
      <family val="3"/>
      <charset val="128"/>
    </font>
    <font>
      <sz val="10"/>
      <color rgb="FFC0C0C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b/>
      <sz val="11"/>
      <color theme="0" tint="-0.14999847407452621"/>
      <name val="ＭＳ Ｐゴシック"/>
      <family val="3"/>
      <charset val="128"/>
    </font>
    <font>
      <b/>
      <sz val="9"/>
      <color theme="0" tint="-0.14999847407452621"/>
      <name val="ＭＳ Ｐ明朝"/>
      <family val="1"/>
      <charset val="128"/>
    </font>
    <font>
      <sz val="11"/>
      <color theme="0" tint="-0.14999847407452621"/>
      <name val="ＭＳ Ｐゴシック"/>
      <family val="3"/>
      <charset val="128"/>
    </font>
    <font>
      <sz val="9"/>
      <color theme="0" tint="-0.14999847407452621"/>
      <name val="ＭＳ Ｐゴシック"/>
      <family val="3"/>
      <charset val="128"/>
    </font>
    <font>
      <sz val="9"/>
      <color theme="0" tint="-0.14999847407452621"/>
      <name val="ＭＳ Ｐ明朝"/>
      <family val="1"/>
      <charset val="128"/>
    </font>
    <font>
      <sz val="6"/>
      <color theme="0" tint="-0.1499984740745262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8"/>
      <color theme="3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vertical="center"/>
    </xf>
    <xf numFmtId="0" fontId="26" fillId="0" borderId="0"/>
    <xf numFmtId="0" fontId="3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/>
    <xf numFmtId="0" fontId="1" fillId="0" borderId="0" xfId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82" fontId="1" fillId="0" borderId="0" xfId="2" applyNumberFormat="1" applyFont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1" fillId="0" borderId="0" xfId="2" applyFont="1"/>
    <xf numFmtId="0" fontId="1" fillId="0" borderId="21" xfId="2" applyFont="1" applyBorder="1" applyAlignment="1">
      <alignment horizontal="center" vertical="center" shrinkToFit="1"/>
    </xf>
    <xf numFmtId="0" fontId="1" fillId="0" borderId="64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shrinkToFit="1"/>
    </xf>
    <xf numFmtId="0" fontId="1" fillId="0" borderId="7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5" borderId="25" xfId="2" applyFont="1" applyFill="1" applyBorder="1" applyAlignment="1">
      <alignment vertical="center"/>
    </xf>
    <xf numFmtId="0" fontId="28" fillId="5" borderId="60" xfId="2" applyFont="1" applyFill="1" applyBorder="1" applyAlignment="1">
      <alignment vertical="center" shrinkToFit="1"/>
    </xf>
    <xf numFmtId="183" fontId="19" fillId="5" borderId="65" xfId="2" applyNumberFormat="1" applyFont="1" applyFill="1" applyBorder="1" applyAlignment="1">
      <alignment vertical="center"/>
    </xf>
    <xf numFmtId="177" fontId="19" fillId="5" borderId="66" xfId="2" applyNumberFormat="1" applyFont="1" applyFill="1" applyBorder="1" applyAlignment="1">
      <alignment vertical="center"/>
    </xf>
    <xf numFmtId="178" fontId="19" fillId="5" borderId="25" xfId="2" applyNumberFormat="1" applyFont="1" applyFill="1" applyBorder="1" applyAlignment="1">
      <alignment vertical="center"/>
    </xf>
    <xf numFmtId="184" fontId="19" fillId="5" borderId="60" xfId="2" applyNumberFormat="1" applyFont="1" applyFill="1" applyBorder="1" applyAlignment="1">
      <alignment vertical="center"/>
    </xf>
    <xf numFmtId="177" fontId="19" fillId="5" borderId="26" xfId="2" applyNumberFormat="1" applyFont="1" applyFill="1" applyBorder="1" applyAlignment="1">
      <alignment vertical="center"/>
    </xf>
    <xf numFmtId="180" fontId="19" fillId="5" borderId="65" xfId="2" applyNumberFormat="1" applyFont="1" applyFill="1" applyBorder="1" applyAlignment="1">
      <alignment horizontal="right" vertical="center"/>
    </xf>
    <xf numFmtId="180" fontId="19" fillId="5" borderId="66" xfId="2" applyNumberFormat="1" applyFont="1" applyFill="1" applyBorder="1" applyAlignment="1">
      <alignment horizontal="right" vertical="center"/>
    </xf>
    <xf numFmtId="185" fontId="19" fillId="5" borderId="74" xfId="2" applyNumberFormat="1" applyFont="1" applyFill="1" applyBorder="1" applyAlignment="1">
      <alignment horizontal="right" vertical="center"/>
    </xf>
    <xf numFmtId="0" fontId="1" fillId="0" borderId="76" xfId="2" applyFont="1" applyBorder="1" applyAlignment="1">
      <alignment horizontal="center" vertical="center" shrinkToFit="1"/>
    </xf>
    <xf numFmtId="183" fontId="19" fillId="0" borderId="77" xfId="2" applyNumberFormat="1" applyFont="1" applyBorder="1" applyAlignment="1">
      <alignment vertical="center"/>
    </xf>
    <xf numFmtId="177" fontId="19" fillId="0" borderId="33" xfId="2" applyNumberFormat="1" applyFont="1" applyBorder="1" applyAlignment="1">
      <alignment vertical="center"/>
    </xf>
    <xf numFmtId="178" fontId="19" fillId="0" borderId="35" xfId="2" applyNumberFormat="1" applyFont="1" applyBorder="1" applyAlignment="1">
      <alignment vertical="center"/>
    </xf>
    <xf numFmtId="184" fontId="19" fillId="0" borderId="78" xfId="2" applyNumberFormat="1" applyFont="1" applyBorder="1" applyAlignment="1">
      <alignment vertical="center"/>
    </xf>
    <xf numFmtId="180" fontId="19" fillId="0" borderId="77" xfId="2" applyNumberFormat="1" applyFont="1" applyBorder="1" applyAlignment="1">
      <alignment horizontal="right" vertical="center"/>
    </xf>
    <xf numFmtId="180" fontId="19" fillId="0" borderId="33" xfId="2" applyNumberFormat="1" applyFont="1" applyBorder="1" applyAlignment="1">
      <alignment horizontal="right" vertical="center"/>
    </xf>
    <xf numFmtId="185" fontId="19" fillId="0" borderId="79" xfId="2" applyNumberFormat="1" applyFont="1" applyBorder="1" applyAlignment="1">
      <alignment horizontal="right" vertical="center"/>
    </xf>
    <xf numFmtId="0" fontId="1" fillId="0" borderId="80" xfId="2" applyFont="1" applyBorder="1" applyAlignment="1">
      <alignment horizontal="center" vertical="center" shrinkToFit="1"/>
    </xf>
    <xf numFmtId="183" fontId="19" fillId="0" borderId="81" xfId="2" applyNumberFormat="1" applyFont="1" applyBorder="1" applyAlignment="1">
      <alignment vertical="center"/>
    </xf>
    <xf numFmtId="177" fontId="19" fillId="0" borderId="82" xfId="2" applyNumberFormat="1" applyFont="1" applyBorder="1" applyAlignment="1">
      <alignment vertical="center"/>
    </xf>
    <xf numFmtId="178" fontId="19" fillId="0" borderId="21" xfId="2" applyNumberFormat="1" applyFont="1" applyBorder="1" applyAlignment="1">
      <alignment vertical="center"/>
    </xf>
    <xf numFmtId="184" fontId="19" fillId="0" borderId="64" xfId="2" applyNumberFormat="1" applyFont="1" applyBorder="1" applyAlignment="1">
      <alignment vertical="center"/>
    </xf>
    <xf numFmtId="185" fontId="19" fillId="0" borderId="81" xfId="2" applyNumberFormat="1" applyFont="1" applyBorder="1" applyAlignment="1">
      <alignment horizontal="right" vertical="center"/>
    </xf>
    <xf numFmtId="185" fontId="19" fillId="0" borderId="82" xfId="2" applyNumberFormat="1" applyFont="1" applyBorder="1" applyAlignment="1">
      <alignment horizontal="right" vertical="center"/>
    </xf>
    <xf numFmtId="185" fontId="19" fillId="0" borderId="74" xfId="2" applyNumberFormat="1" applyFont="1" applyBorder="1" applyAlignment="1">
      <alignment horizontal="right" vertical="center"/>
    </xf>
    <xf numFmtId="0" fontId="33" fillId="0" borderId="80" xfId="2" applyFont="1" applyBorder="1" applyAlignment="1">
      <alignment horizontal="center" vertical="center" shrinkToFit="1"/>
    </xf>
    <xf numFmtId="183" fontId="34" fillId="0" borderId="81" xfId="2" applyNumberFormat="1" applyFont="1" applyBorder="1" applyAlignment="1">
      <alignment horizontal="right" vertical="center"/>
    </xf>
    <xf numFmtId="177" fontId="34" fillId="0" borderId="82" xfId="2" applyNumberFormat="1" applyFont="1" applyBorder="1" applyAlignment="1">
      <alignment horizontal="right" vertical="center"/>
    </xf>
    <xf numFmtId="178" fontId="34" fillId="0" borderId="21" xfId="2" applyNumberFormat="1" applyFont="1" applyBorder="1" applyAlignment="1">
      <alignment horizontal="right" vertical="center"/>
    </xf>
    <xf numFmtId="184" fontId="34" fillId="0" borderId="64" xfId="2" applyNumberFormat="1" applyFont="1" applyBorder="1" applyAlignment="1">
      <alignment horizontal="right" vertical="center"/>
    </xf>
    <xf numFmtId="185" fontId="34" fillId="0" borderId="81" xfId="2" applyNumberFormat="1" applyFont="1" applyBorder="1" applyAlignment="1">
      <alignment horizontal="right" vertical="center"/>
    </xf>
    <xf numFmtId="185" fontId="34" fillId="0" borderId="82" xfId="2" applyNumberFormat="1" applyFont="1" applyBorder="1" applyAlignment="1">
      <alignment horizontal="right" vertical="center"/>
    </xf>
    <xf numFmtId="185" fontId="34" fillId="0" borderId="74" xfId="2" applyNumberFormat="1" applyFont="1" applyBorder="1" applyAlignment="1">
      <alignment horizontal="right" vertical="center"/>
    </xf>
    <xf numFmtId="0" fontId="35" fillId="0" borderId="21" xfId="2" applyFont="1" applyBorder="1" applyAlignment="1">
      <alignment horizontal="center" vertical="center" shrinkToFit="1"/>
    </xf>
    <xf numFmtId="0" fontId="33" fillId="0" borderId="83" xfId="2" applyFont="1" applyBorder="1" applyAlignment="1">
      <alignment horizontal="center" vertical="center" shrinkToFit="1"/>
    </xf>
    <xf numFmtId="183" fontId="36" fillId="0" borderId="71" xfId="2" applyNumberFormat="1" applyFont="1" applyBorder="1" applyAlignment="1">
      <alignment horizontal="right" vertical="center"/>
    </xf>
    <xf numFmtId="177" fontId="36" fillId="0" borderId="48" xfId="2" applyNumberFormat="1" applyFont="1" applyBorder="1" applyAlignment="1">
      <alignment horizontal="right" vertical="center"/>
    </xf>
    <xf numFmtId="178" fontId="36" fillId="0" borderId="44" xfId="2" applyNumberFormat="1" applyFont="1" applyBorder="1" applyAlignment="1">
      <alignment horizontal="right" vertical="center"/>
    </xf>
    <xf numFmtId="184" fontId="36" fillId="0" borderId="70" xfId="2" applyNumberFormat="1" applyFont="1" applyBorder="1" applyAlignment="1">
      <alignment horizontal="right" vertical="center"/>
    </xf>
    <xf numFmtId="185" fontId="36" fillId="0" borderId="71" xfId="2" applyNumberFormat="1" applyFont="1" applyBorder="1" applyAlignment="1">
      <alignment horizontal="right" vertical="center"/>
    </xf>
    <xf numFmtId="185" fontId="36" fillId="0" borderId="45" xfId="2" applyNumberFormat="1" applyFont="1" applyBorder="1" applyAlignment="1">
      <alignment horizontal="right" vertical="center"/>
    </xf>
    <xf numFmtId="185" fontId="36" fillId="0" borderId="75" xfId="2" applyNumberFormat="1" applyFont="1" applyBorder="1" applyAlignment="1">
      <alignment horizontal="right" vertical="center"/>
    </xf>
    <xf numFmtId="0" fontId="35" fillId="0" borderId="0" xfId="2" applyFont="1"/>
    <xf numFmtId="185" fontId="19" fillId="5" borderId="65" xfId="2" applyNumberFormat="1" applyFont="1" applyFill="1" applyBorder="1" applyAlignment="1">
      <alignment horizontal="right" vertical="center"/>
    </xf>
    <xf numFmtId="185" fontId="19" fillId="5" borderId="66" xfId="2" applyNumberFormat="1" applyFont="1" applyFill="1" applyBorder="1" applyAlignment="1">
      <alignment horizontal="right" vertical="center"/>
    </xf>
    <xf numFmtId="185" fontId="19" fillId="5" borderId="69" xfId="2" applyNumberFormat="1" applyFont="1" applyFill="1" applyBorder="1" applyAlignment="1">
      <alignment horizontal="right" vertical="center"/>
    </xf>
    <xf numFmtId="185" fontId="19" fillId="0" borderId="77" xfId="2" applyNumberFormat="1" applyFont="1" applyBorder="1" applyAlignment="1">
      <alignment horizontal="right" vertical="center"/>
    </xf>
    <xf numFmtId="185" fontId="19" fillId="0" borderId="33" xfId="2" applyNumberFormat="1" applyFont="1" applyBorder="1" applyAlignment="1">
      <alignment horizontal="right" vertical="center"/>
    </xf>
    <xf numFmtId="0" fontId="35" fillId="0" borderId="44" xfId="2" applyFont="1" applyBorder="1" applyAlignment="1">
      <alignment horizontal="center" vertical="center" shrinkToFit="1"/>
    </xf>
    <xf numFmtId="0" fontId="35" fillId="0" borderId="83" xfId="2" applyFont="1" applyBorder="1" applyAlignment="1">
      <alignment horizontal="center" vertical="center" shrinkToFit="1"/>
    </xf>
    <xf numFmtId="177" fontId="19" fillId="0" borderId="23" xfId="2" applyNumberFormat="1" applyFont="1" applyBorder="1" applyAlignment="1">
      <alignment vertical="center"/>
    </xf>
    <xf numFmtId="183" fontId="19" fillId="0" borderId="81" xfId="2" applyNumberFormat="1" applyFont="1" applyBorder="1" applyAlignment="1">
      <alignment horizontal="right" vertical="center"/>
    </xf>
    <xf numFmtId="177" fontId="19" fillId="0" borderId="82" xfId="2" applyNumberFormat="1" applyFont="1" applyBorder="1" applyAlignment="1">
      <alignment horizontal="right" vertical="center"/>
    </xf>
    <xf numFmtId="178" fontId="19" fillId="0" borderId="21" xfId="2" applyNumberFormat="1" applyFont="1" applyBorder="1" applyAlignment="1">
      <alignment horizontal="right" vertical="center"/>
    </xf>
    <xf numFmtId="0" fontId="35" fillId="0" borderId="24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183" fontId="36" fillId="0" borderId="81" xfId="2" applyNumberFormat="1" applyFont="1" applyBorder="1" applyAlignment="1">
      <alignment horizontal="right" vertical="center"/>
    </xf>
    <xf numFmtId="177" fontId="36" fillId="0" borderId="23" xfId="2" applyNumberFormat="1" applyFont="1" applyBorder="1" applyAlignment="1">
      <alignment horizontal="right" vertical="center"/>
    </xf>
    <xf numFmtId="178" fontId="36" fillId="0" borderId="21" xfId="2" applyNumberFormat="1" applyFont="1" applyBorder="1" applyAlignment="1">
      <alignment horizontal="right" vertical="center"/>
    </xf>
    <xf numFmtId="184" fontId="36" fillId="0" borderId="64" xfId="2" applyNumberFormat="1" applyFont="1" applyBorder="1" applyAlignment="1">
      <alignment horizontal="right" vertical="center"/>
    </xf>
    <xf numFmtId="185" fontId="36" fillId="0" borderId="81" xfId="2" applyNumberFormat="1" applyFont="1" applyBorder="1" applyAlignment="1">
      <alignment horizontal="right" vertical="center"/>
    </xf>
    <xf numFmtId="185" fontId="36" fillId="0" borderId="82" xfId="2" applyNumberFormat="1" applyFont="1" applyBorder="1" applyAlignment="1">
      <alignment horizontal="right" vertical="center"/>
    </xf>
    <xf numFmtId="185" fontId="36" fillId="0" borderId="74" xfId="2" applyNumberFormat="1" applyFont="1" applyBorder="1" applyAlignment="1">
      <alignment horizontal="right" vertical="center"/>
    </xf>
    <xf numFmtId="0" fontId="35" fillId="0" borderId="49" xfId="2" applyFont="1" applyBorder="1" applyAlignment="1">
      <alignment horizontal="center" vertical="center" shrinkToFit="1"/>
    </xf>
    <xf numFmtId="178" fontId="19" fillId="0" borderId="44" xfId="2" applyNumberFormat="1" applyFont="1" applyBorder="1" applyAlignment="1">
      <alignment horizontal="right" vertical="center"/>
    </xf>
    <xf numFmtId="185" fontId="19" fillId="0" borderId="71" xfId="2" applyNumberFormat="1" applyFont="1" applyBorder="1" applyAlignment="1">
      <alignment horizontal="right" vertical="center"/>
    </xf>
    <xf numFmtId="185" fontId="19" fillId="0" borderId="48" xfId="2" applyNumberFormat="1" applyFont="1" applyBorder="1" applyAlignment="1">
      <alignment horizontal="right" vertical="center"/>
    </xf>
    <xf numFmtId="0" fontId="19" fillId="0" borderId="74" xfId="2" applyFont="1" applyBorder="1" applyAlignment="1">
      <alignment horizontal="right" vertical="center"/>
    </xf>
    <xf numFmtId="185" fontId="19" fillId="5" borderId="84" xfId="2" applyNumberFormat="1" applyFont="1" applyFill="1" applyBorder="1" applyAlignment="1">
      <alignment horizontal="right" vertical="center"/>
    </xf>
    <xf numFmtId="0" fontId="0" fillId="0" borderId="80" xfId="2" applyFont="1" applyBorder="1" applyAlignment="1">
      <alignment horizontal="center" vertical="center" shrinkToFit="1"/>
    </xf>
    <xf numFmtId="185" fontId="36" fillId="0" borderId="85" xfId="2" applyNumberFormat="1" applyFont="1" applyBorder="1" applyAlignment="1">
      <alignment horizontal="right" vertical="center"/>
    </xf>
    <xf numFmtId="185" fontId="36" fillId="0" borderId="86" xfId="2" applyNumberFormat="1" applyFont="1" applyBorder="1" applyAlignment="1">
      <alignment horizontal="right" vertical="center"/>
    </xf>
    <xf numFmtId="185" fontId="36" fillId="0" borderId="87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25" fillId="0" borderId="0" xfId="2" applyFont="1" applyAlignment="1">
      <alignment horizontal="center"/>
    </xf>
    <xf numFmtId="0" fontId="37" fillId="0" borderId="0" xfId="2" applyFont="1" applyAlignment="1">
      <alignment vertical="center"/>
    </xf>
    <xf numFmtId="184" fontId="19" fillId="0" borderId="64" xfId="2" applyNumberFormat="1" applyFont="1" applyBorder="1" applyAlignment="1">
      <alignment horizontal="right" vertical="center"/>
    </xf>
    <xf numFmtId="184" fontId="19" fillId="0" borderId="70" xfId="2" applyNumberFormat="1" applyFont="1" applyBorder="1" applyAlignment="1">
      <alignment horizontal="right" vertical="center"/>
    </xf>
    <xf numFmtId="185" fontId="19" fillId="0" borderId="75" xfId="2" applyNumberFormat="1" applyFont="1" applyBorder="1" applyAlignment="1">
      <alignment horizontal="right" vertical="center"/>
    </xf>
    <xf numFmtId="0" fontId="1" fillId="0" borderId="83" xfId="2" applyFont="1" applyBorder="1" applyAlignment="1">
      <alignment horizontal="center" vertical="center" shrinkToFit="1"/>
    </xf>
    <xf numFmtId="178" fontId="19" fillId="0" borderId="44" xfId="2" applyNumberFormat="1" applyFont="1" applyBorder="1" applyAlignment="1">
      <alignment vertical="center"/>
    </xf>
    <xf numFmtId="184" fontId="19" fillId="0" borderId="70" xfId="2" applyNumberFormat="1" applyFont="1" applyBorder="1" applyAlignment="1">
      <alignment vertical="center"/>
    </xf>
    <xf numFmtId="185" fontId="19" fillId="0" borderId="88" xfId="2" applyNumberFormat="1" applyFont="1" applyBorder="1" applyAlignment="1">
      <alignment horizontal="right" vertical="center"/>
    </xf>
    <xf numFmtId="183" fontId="19" fillId="0" borderId="71" xfId="2" applyNumberFormat="1" applyFont="1" applyBorder="1" applyAlignment="1">
      <alignment horizontal="right" vertical="center"/>
    </xf>
    <xf numFmtId="177" fontId="19" fillId="0" borderId="48" xfId="2" applyNumberFormat="1" applyFont="1" applyBorder="1" applyAlignment="1">
      <alignment horizontal="right" vertical="center"/>
    </xf>
    <xf numFmtId="185" fontId="19" fillId="0" borderId="45" xfId="2" applyNumberFormat="1" applyFont="1" applyBorder="1" applyAlignment="1">
      <alignment horizontal="right" vertical="center"/>
    </xf>
    <xf numFmtId="177" fontId="19" fillId="0" borderId="23" xfId="2" applyNumberFormat="1" applyFont="1" applyBorder="1" applyAlignment="1">
      <alignment horizontal="right" vertical="center"/>
    </xf>
    <xf numFmtId="0" fontId="1" fillId="0" borderId="49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177" fontId="19" fillId="0" borderId="45" xfId="2" applyNumberFormat="1" applyFont="1" applyBorder="1" applyAlignment="1">
      <alignment horizontal="right" vertical="center"/>
    </xf>
    <xf numFmtId="0" fontId="0" fillId="0" borderId="76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185" fontId="19" fillId="0" borderId="23" xfId="2" applyNumberFormat="1" applyFont="1" applyBorder="1" applyAlignment="1">
      <alignment horizontal="right" vertical="center"/>
    </xf>
    <xf numFmtId="185" fontId="19" fillId="0" borderId="85" xfId="2" applyNumberFormat="1" applyFont="1" applyBorder="1" applyAlignment="1">
      <alignment horizontal="right" vertical="center"/>
    </xf>
    <xf numFmtId="185" fontId="19" fillId="0" borderId="86" xfId="2" applyNumberFormat="1" applyFont="1" applyBorder="1" applyAlignment="1">
      <alignment horizontal="right" vertical="center"/>
    </xf>
    <xf numFmtId="185" fontId="19" fillId="0" borderId="87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9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92" xfId="0" applyFont="1" applyBorder="1" applyAlignment="1">
      <alignment horizontal="center" vertical="center"/>
    </xf>
    <xf numFmtId="0" fontId="39" fillId="0" borderId="93" xfId="0" applyFont="1" applyBorder="1" applyAlignment="1">
      <alignment horizontal="center" vertical="center"/>
    </xf>
    <xf numFmtId="177" fontId="39" fillId="0" borderId="49" xfId="0" applyNumberFormat="1" applyFont="1" applyBorder="1" applyAlignment="1">
      <alignment horizontal="right" vertical="center"/>
    </xf>
    <xf numFmtId="177" fontId="39" fillId="0" borderId="47" xfId="0" applyNumberFormat="1" applyFont="1" applyBorder="1" applyAlignment="1">
      <alignment horizontal="right" vertical="center"/>
    </xf>
    <xf numFmtId="177" fontId="39" fillId="0" borderId="95" xfId="0" applyNumberFormat="1" applyFont="1" applyBorder="1" applyAlignment="1">
      <alignment horizontal="right" vertical="center"/>
    </xf>
    <xf numFmtId="177" fontId="39" fillId="0" borderId="53" xfId="0" applyNumberFormat="1" applyFont="1" applyBorder="1" applyAlignment="1">
      <alignment horizontal="right" vertical="center"/>
    </xf>
    <xf numFmtId="177" fontId="39" fillId="0" borderId="32" xfId="0" applyNumberFormat="1" applyFont="1" applyBorder="1" applyAlignment="1">
      <alignment horizontal="right" vertical="center"/>
    </xf>
    <xf numFmtId="177" fontId="39" fillId="0" borderId="30" xfId="0" applyNumberFormat="1" applyFont="1" applyBorder="1" applyAlignment="1">
      <alignment horizontal="right" vertical="center"/>
    </xf>
    <xf numFmtId="177" fontId="39" fillId="0" borderId="98" xfId="0" applyNumberFormat="1" applyFont="1" applyBorder="1" applyAlignment="1">
      <alignment horizontal="right" vertical="center"/>
    </xf>
    <xf numFmtId="177" fontId="39" fillId="0" borderId="99" xfId="0" applyNumberFormat="1" applyFont="1" applyBorder="1" applyAlignment="1">
      <alignment horizontal="right" vertical="center"/>
    </xf>
    <xf numFmtId="0" fontId="39" fillId="7" borderId="67" xfId="0" applyFont="1" applyFill="1" applyBorder="1" applyAlignment="1">
      <alignment horizontal="center" vertical="center"/>
    </xf>
    <xf numFmtId="0" fontId="39" fillId="7" borderId="92" xfId="0" applyFont="1" applyFill="1" applyBorder="1" applyAlignment="1">
      <alignment horizontal="center" vertical="center"/>
    </xf>
    <xf numFmtId="0" fontId="39" fillId="7" borderId="93" xfId="0" applyFont="1" applyFill="1" applyBorder="1" applyAlignment="1">
      <alignment horizontal="center" vertical="center"/>
    </xf>
    <xf numFmtId="0" fontId="39" fillId="6" borderId="94" xfId="0" applyFont="1" applyFill="1" applyBorder="1" applyAlignment="1">
      <alignment horizontal="center" vertical="center"/>
    </xf>
    <xf numFmtId="0" fontId="39" fillId="6" borderId="96" xfId="0" applyFont="1" applyFill="1" applyBorder="1" applyAlignment="1">
      <alignment horizontal="center" vertical="center"/>
    </xf>
    <xf numFmtId="0" fontId="39" fillId="6" borderId="97" xfId="0" applyFont="1" applyFill="1" applyBorder="1" applyAlignment="1">
      <alignment horizontal="center" vertical="center"/>
    </xf>
    <xf numFmtId="0" fontId="39" fillId="6" borderId="91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78" fontId="39" fillId="0" borderId="54" xfId="0" applyNumberFormat="1" applyFont="1" applyBorder="1" applyAlignment="1">
      <alignment horizontal="right" vertical="center"/>
    </xf>
    <xf numFmtId="178" fontId="39" fillId="0" borderId="31" xfId="0" applyNumberFormat="1" applyFont="1" applyBorder="1" applyAlignment="1">
      <alignment horizontal="right" vertical="center"/>
    </xf>
    <xf numFmtId="178" fontId="39" fillId="0" borderId="100" xfId="0" applyNumberFormat="1" applyFont="1" applyBorder="1" applyAlignment="1">
      <alignment horizontal="right" vertical="center"/>
    </xf>
    <xf numFmtId="178" fontId="39" fillId="0" borderId="48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40" fillId="0" borderId="25" xfId="0" applyFont="1" applyBorder="1" applyAlignment="1">
      <alignment horizontal="left" vertical="center" indent="1"/>
    </xf>
    <xf numFmtId="0" fontId="40" fillId="0" borderId="0" xfId="0" applyFont="1" applyAlignment="1">
      <alignment horizontal="left" vertical="top" indent="1"/>
    </xf>
    <xf numFmtId="38" fontId="0" fillId="0" borderId="0" xfId="4" applyFont="1">
      <alignment vertical="center"/>
    </xf>
    <xf numFmtId="38" fontId="0" fillId="0" borderId="0" xfId="4" applyFont="1" applyFill="1">
      <alignment vertical="center"/>
    </xf>
    <xf numFmtId="0" fontId="41" fillId="0" borderId="0" xfId="1" applyFont="1">
      <alignment vertical="center"/>
    </xf>
    <xf numFmtId="0" fontId="10" fillId="4" borderId="0" xfId="1" applyFont="1" applyFill="1">
      <alignment vertical="center"/>
    </xf>
    <xf numFmtId="0" fontId="1" fillId="4" borderId="0" xfId="1" applyFill="1">
      <alignment vertical="center"/>
    </xf>
    <xf numFmtId="0" fontId="43" fillId="4" borderId="0" xfId="1" applyFont="1" applyFill="1">
      <alignment vertical="center"/>
    </xf>
    <xf numFmtId="0" fontId="42" fillId="4" borderId="0" xfId="1" applyFont="1" applyFill="1">
      <alignment vertical="center"/>
    </xf>
    <xf numFmtId="0" fontId="45" fillId="0" borderId="0" xfId="1" applyFont="1">
      <alignment vertical="center"/>
    </xf>
    <xf numFmtId="0" fontId="44" fillId="0" borderId="0" xfId="1" applyFont="1">
      <alignment vertical="center"/>
    </xf>
    <xf numFmtId="176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178" fontId="9" fillId="0" borderId="22" xfId="0" applyNumberFormat="1" applyFont="1" applyBorder="1" applyAlignment="1">
      <alignment vertical="center"/>
    </xf>
    <xf numFmtId="179" fontId="9" fillId="0" borderId="23" xfId="0" applyNumberFormat="1" applyFont="1" applyBorder="1" applyAlignment="1">
      <alignment vertical="center"/>
    </xf>
    <xf numFmtId="180" fontId="9" fillId="0" borderId="24" xfId="0" applyNumberFormat="1" applyFont="1" applyBorder="1" applyAlignment="1">
      <alignment vertical="center"/>
    </xf>
    <xf numFmtId="180" fontId="9" fillId="0" borderId="22" xfId="0" applyNumberFormat="1" applyFont="1" applyBorder="1" applyAlignment="1">
      <alignment vertical="center"/>
    </xf>
    <xf numFmtId="180" fontId="9" fillId="0" borderId="23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77" fontId="9" fillId="0" borderId="11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180" fontId="9" fillId="0" borderId="10" xfId="0" applyNumberFormat="1" applyFont="1" applyBorder="1" applyAlignment="1">
      <alignment vertical="center"/>
    </xf>
    <xf numFmtId="180" fontId="9" fillId="0" borderId="11" xfId="0" applyNumberFormat="1" applyFont="1" applyBorder="1" applyAlignment="1">
      <alignment vertical="center"/>
    </xf>
    <xf numFmtId="180" fontId="9" fillId="0" borderId="26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177" fontId="13" fillId="0" borderId="32" xfId="0" applyNumberFormat="1" applyFont="1" applyBorder="1" applyAlignment="1">
      <alignment vertical="center"/>
    </xf>
    <xf numFmtId="177" fontId="13" fillId="0" borderId="57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179" fontId="13" fillId="0" borderId="31" xfId="0" applyNumberFormat="1" applyFont="1" applyBorder="1" applyAlignment="1">
      <alignment vertical="center"/>
    </xf>
    <xf numFmtId="177" fontId="13" fillId="0" borderId="29" xfId="0" applyNumberFormat="1" applyFont="1" applyBorder="1" applyAlignment="1">
      <alignment vertical="center"/>
    </xf>
    <xf numFmtId="177" fontId="13" fillId="0" borderId="30" xfId="0" applyNumberFormat="1" applyFont="1" applyBorder="1" applyAlignment="1">
      <alignment vertical="center"/>
    </xf>
    <xf numFmtId="180" fontId="13" fillId="0" borderId="32" xfId="0" applyNumberFormat="1" applyFont="1" applyBorder="1" applyAlignment="1">
      <alignment vertical="center"/>
    </xf>
    <xf numFmtId="180" fontId="13" fillId="0" borderId="30" xfId="0" applyNumberFormat="1" applyFont="1" applyBorder="1" applyAlignment="1">
      <alignment vertical="center"/>
    </xf>
    <xf numFmtId="180" fontId="13" fillId="0" borderId="31" xfId="0" applyNumberFormat="1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4" xfId="0" applyFont="1" applyBorder="1" applyAlignment="1">
      <alignment vertical="center"/>
    </xf>
    <xf numFmtId="177" fontId="13" fillId="0" borderId="37" xfId="0" applyNumberFormat="1" applyFont="1" applyBorder="1" applyAlignment="1">
      <alignment vertical="center"/>
    </xf>
    <xf numFmtId="178" fontId="13" fillId="0" borderId="36" xfId="0" applyNumberFormat="1" applyFont="1" applyBorder="1" applyAlignment="1">
      <alignment vertical="center"/>
    </xf>
    <xf numFmtId="179" fontId="13" fillId="0" borderId="55" xfId="0" applyNumberFormat="1" applyFont="1" applyBorder="1" applyAlignment="1">
      <alignment vertical="center"/>
    </xf>
    <xf numFmtId="177" fontId="13" fillId="0" borderId="35" xfId="0" applyNumberFormat="1" applyFont="1" applyBorder="1" applyAlignment="1">
      <alignment vertical="center"/>
    </xf>
    <xf numFmtId="180" fontId="13" fillId="0" borderId="37" xfId="0" applyNumberFormat="1" applyFont="1" applyBorder="1" applyAlignment="1">
      <alignment vertical="center"/>
    </xf>
    <xf numFmtId="180" fontId="13" fillId="0" borderId="36" xfId="0" applyNumberFormat="1" applyFont="1" applyBorder="1" applyAlignment="1">
      <alignment vertical="center"/>
    </xf>
    <xf numFmtId="180" fontId="13" fillId="0" borderId="55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4" fillId="0" borderId="39" xfId="0" applyFont="1" applyBorder="1" applyAlignment="1">
      <alignment vertical="center"/>
    </xf>
    <xf numFmtId="177" fontId="13" fillId="0" borderId="43" xfId="0" applyNumberFormat="1" applyFont="1" applyBorder="1" applyAlignment="1">
      <alignment vertical="center"/>
    </xf>
    <xf numFmtId="178" fontId="13" fillId="0" borderId="41" xfId="0" applyNumberFormat="1" applyFont="1" applyBorder="1" applyAlignment="1">
      <alignment vertical="center"/>
    </xf>
    <xf numFmtId="179" fontId="13" fillId="0" borderId="42" xfId="0" applyNumberFormat="1" applyFont="1" applyBorder="1" applyAlignment="1">
      <alignment vertical="center"/>
    </xf>
    <xf numFmtId="177" fontId="13" fillId="0" borderId="40" xfId="0" applyNumberFormat="1" applyFont="1" applyBorder="1" applyAlignment="1">
      <alignment vertical="center"/>
    </xf>
    <xf numFmtId="180" fontId="13" fillId="0" borderId="43" xfId="0" applyNumberFormat="1" applyFont="1" applyBorder="1" applyAlignment="1">
      <alignment vertical="center"/>
    </xf>
    <xf numFmtId="180" fontId="13" fillId="0" borderId="41" xfId="0" applyNumberFormat="1" applyFont="1" applyBorder="1" applyAlignment="1">
      <alignment vertical="center"/>
    </xf>
    <xf numFmtId="180" fontId="13" fillId="0" borderId="4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77" fontId="9" fillId="4" borderId="25" xfId="0" applyNumberFormat="1" applyFont="1" applyFill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7" fontId="13" fillId="0" borderId="44" xfId="0" applyNumberFormat="1" applyFont="1" applyBorder="1" applyAlignment="1">
      <alignment vertical="center"/>
    </xf>
    <xf numFmtId="178" fontId="13" fillId="0" borderId="47" xfId="0" applyNumberFormat="1" applyFont="1" applyBorder="1" applyAlignment="1">
      <alignment vertical="center"/>
    </xf>
    <xf numFmtId="179" fontId="13" fillId="0" borderId="48" xfId="0" applyNumberFormat="1" applyFont="1" applyBorder="1" applyAlignment="1">
      <alignment vertical="center"/>
    </xf>
    <xf numFmtId="180" fontId="13" fillId="0" borderId="49" xfId="0" applyNumberFormat="1" applyFont="1" applyBorder="1" applyAlignment="1">
      <alignment vertical="center"/>
    </xf>
    <xf numFmtId="180" fontId="13" fillId="0" borderId="47" xfId="0" applyNumberFormat="1" applyFont="1" applyBorder="1" applyAlignment="1">
      <alignment vertical="center"/>
    </xf>
    <xf numFmtId="180" fontId="13" fillId="0" borderId="48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24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12" fillId="4" borderId="46" xfId="0" applyFont="1" applyFill="1" applyBorder="1" applyAlignment="1">
      <alignment horizontal="right" vertical="center"/>
    </xf>
    <xf numFmtId="177" fontId="13" fillId="4" borderId="44" xfId="0" applyNumberFormat="1" applyFont="1" applyFill="1" applyBorder="1" applyAlignment="1">
      <alignment vertical="center"/>
    </xf>
    <xf numFmtId="178" fontId="13" fillId="4" borderId="30" xfId="0" applyNumberFormat="1" applyFont="1" applyFill="1" applyBorder="1" applyAlignment="1">
      <alignment vertical="center"/>
    </xf>
    <xf numFmtId="179" fontId="13" fillId="4" borderId="31" xfId="0" applyNumberFormat="1" applyFont="1" applyFill="1" applyBorder="1" applyAlignment="1">
      <alignment vertical="center"/>
    </xf>
    <xf numFmtId="177" fontId="13" fillId="4" borderId="58" xfId="0" applyNumberFormat="1" applyFont="1" applyFill="1" applyBorder="1" applyAlignment="1">
      <alignment vertical="center"/>
    </xf>
    <xf numFmtId="178" fontId="13" fillId="4" borderId="47" xfId="0" applyNumberFormat="1" applyFont="1" applyFill="1" applyBorder="1" applyAlignment="1">
      <alignment vertical="center"/>
    </xf>
    <xf numFmtId="179" fontId="13" fillId="4" borderId="48" xfId="0" applyNumberFormat="1" applyFont="1" applyFill="1" applyBorder="1" applyAlignment="1">
      <alignment vertical="center"/>
    </xf>
    <xf numFmtId="180" fontId="13" fillId="4" borderId="49" xfId="0" applyNumberFormat="1" applyFont="1" applyFill="1" applyBorder="1" applyAlignment="1">
      <alignment vertical="center"/>
    </xf>
    <xf numFmtId="180" fontId="13" fillId="4" borderId="47" xfId="0" applyNumberFormat="1" applyFont="1" applyFill="1" applyBorder="1" applyAlignment="1">
      <alignment vertical="center"/>
    </xf>
    <xf numFmtId="180" fontId="13" fillId="4" borderId="48" xfId="0" applyNumberFormat="1" applyFont="1" applyFill="1" applyBorder="1" applyAlignment="1">
      <alignment vertical="center"/>
    </xf>
    <xf numFmtId="177" fontId="23" fillId="0" borderId="25" xfId="0" applyNumberFormat="1" applyFont="1" applyBorder="1" applyAlignment="1">
      <alignment vertical="center"/>
    </xf>
    <xf numFmtId="0" fontId="25" fillId="0" borderId="28" xfId="0" applyFont="1" applyBorder="1" applyAlignment="1">
      <alignment horizontal="right" vertical="center"/>
    </xf>
    <xf numFmtId="177" fontId="13" fillId="4" borderId="30" xfId="0" applyNumberFormat="1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50" xfId="0" applyFont="1" applyBorder="1" applyAlignment="1">
      <alignment horizontal="right" vertical="center"/>
    </xf>
    <xf numFmtId="177" fontId="13" fillId="4" borderId="29" xfId="0" applyNumberFormat="1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25" fillId="0" borderId="51" xfId="0" applyFont="1" applyBorder="1" applyAlignment="1">
      <alignment horizontal="right" vertical="center"/>
    </xf>
    <xf numFmtId="177" fontId="13" fillId="4" borderId="21" xfId="0" applyNumberFormat="1" applyFont="1" applyFill="1" applyBorder="1" applyAlignment="1">
      <alignment vertical="center"/>
    </xf>
    <xf numFmtId="177" fontId="13" fillId="4" borderId="22" xfId="0" applyNumberFormat="1" applyFont="1" applyFill="1" applyBorder="1" applyAlignment="1">
      <alignment vertical="center"/>
    </xf>
    <xf numFmtId="178" fontId="13" fillId="0" borderId="22" xfId="0" applyNumberFormat="1" applyFont="1" applyBorder="1" applyAlignment="1">
      <alignment vertical="center"/>
    </xf>
    <xf numFmtId="179" fontId="13" fillId="0" borderId="23" xfId="0" applyNumberFormat="1" applyFont="1" applyBorder="1" applyAlignment="1">
      <alignment vertical="center"/>
    </xf>
    <xf numFmtId="180" fontId="13" fillId="0" borderId="24" xfId="0" applyNumberFormat="1" applyFont="1" applyBorder="1" applyAlignment="1">
      <alignment vertical="center"/>
    </xf>
    <xf numFmtId="180" fontId="13" fillId="0" borderId="22" xfId="0" applyNumberFormat="1" applyFont="1" applyBorder="1" applyAlignment="1">
      <alignment vertical="center"/>
    </xf>
    <xf numFmtId="180" fontId="13" fillId="0" borderId="23" xfId="0" applyNumberFormat="1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2" fillId="0" borderId="50" xfId="0" applyFont="1" applyBorder="1" applyAlignment="1">
      <alignment horizontal="right" vertical="center"/>
    </xf>
    <xf numFmtId="177" fontId="24" fillId="0" borderId="57" xfId="0" applyNumberFormat="1" applyFont="1" applyBorder="1" applyAlignment="1">
      <alignment vertical="center"/>
    </xf>
    <xf numFmtId="177" fontId="24" fillId="0" borderId="30" xfId="0" applyNumberFormat="1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177" fontId="24" fillId="4" borderId="57" xfId="0" applyNumberFormat="1" applyFont="1" applyFill="1" applyBorder="1" applyAlignment="1">
      <alignment vertical="center"/>
    </xf>
    <xf numFmtId="177" fontId="24" fillId="4" borderId="30" xfId="0" applyNumberFormat="1" applyFont="1" applyFill="1" applyBorder="1" applyAlignment="1">
      <alignment vertical="center"/>
    </xf>
    <xf numFmtId="0" fontId="12" fillId="0" borderId="51" xfId="0" applyFont="1" applyBorder="1" applyAlignment="1">
      <alignment horizontal="right" vertical="center"/>
    </xf>
    <xf numFmtId="177" fontId="24" fillId="4" borderId="58" xfId="0" applyNumberFormat="1" applyFont="1" applyFill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177" fontId="13" fillId="0" borderId="41" xfId="0" applyNumberFormat="1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12" fillId="0" borderId="59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1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46" fillId="0" borderId="25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177" fontId="47" fillId="0" borderId="25" xfId="0" applyNumberFormat="1" applyFont="1" applyBorder="1" applyAlignment="1">
      <alignment vertical="center"/>
    </xf>
    <xf numFmtId="177" fontId="47" fillId="0" borderId="11" xfId="0" applyNumberFormat="1" applyFont="1" applyBorder="1" applyAlignment="1">
      <alignment vertical="center"/>
    </xf>
    <xf numFmtId="178" fontId="47" fillId="0" borderId="11" xfId="0" applyNumberFormat="1" applyFont="1" applyBorder="1" applyAlignment="1">
      <alignment vertical="center"/>
    </xf>
    <xf numFmtId="179" fontId="47" fillId="0" borderId="26" xfId="0" applyNumberFormat="1" applyFont="1" applyBorder="1" applyAlignment="1">
      <alignment vertical="center"/>
    </xf>
    <xf numFmtId="180" fontId="47" fillId="0" borderId="10" xfId="0" applyNumberFormat="1" applyFont="1" applyBorder="1" applyAlignment="1">
      <alignment vertical="center"/>
    </xf>
    <xf numFmtId="180" fontId="47" fillId="0" borderId="11" xfId="0" applyNumberFormat="1" applyFont="1" applyBorder="1" applyAlignment="1">
      <alignment vertical="center"/>
    </xf>
    <xf numFmtId="180" fontId="47" fillId="0" borderId="26" xfId="0" applyNumberFormat="1" applyFont="1" applyBorder="1" applyAlignment="1">
      <alignment vertical="center"/>
    </xf>
    <xf numFmtId="0" fontId="48" fillId="0" borderId="21" xfId="0" applyFont="1" applyBorder="1" applyAlignment="1">
      <alignment vertical="center"/>
    </xf>
    <xf numFmtId="0" fontId="48" fillId="0" borderId="27" xfId="0" applyFont="1" applyBorder="1" applyAlignment="1">
      <alignment vertical="center"/>
    </xf>
    <xf numFmtId="0" fontId="48" fillId="0" borderId="28" xfId="0" applyFont="1" applyBorder="1" applyAlignment="1">
      <alignment horizontal="center" vertical="center"/>
    </xf>
    <xf numFmtId="0" fontId="48" fillId="0" borderId="28" xfId="0" applyFont="1" applyBorder="1" applyAlignment="1">
      <alignment vertical="center"/>
    </xf>
    <xf numFmtId="0" fontId="49" fillId="0" borderId="28" xfId="0" applyFont="1" applyBorder="1" applyAlignment="1">
      <alignment horizontal="right" vertical="center"/>
    </xf>
    <xf numFmtId="177" fontId="50" fillId="0" borderId="29" xfId="0" applyNumberFormat="1" applyFont="1" applyBorder="1" applyAlignment="1">
      <alignment vertical="center"/>
    </xf>
    <xf numFmtId="177" fontId="50" fillId="0" borderId="30" xfId="0" applyNumberFormat="1" applyFont="1" applyBorder="1" applyAlignment="1">
      <alignment vertical="center"/>
    </xf>
    <xf numFmtId="178" fontId="50" fillId="0" borderId="30" xfId="0" applyNumberFormat="1" applyFont="1" applyBorder="1" applyAlignment="1">
      <alignment vertical="center"/>
    </xf>
    <xf numFmtId="179" fontId="50" fillId="0" borderId="31" xfId="0" applyNumberFormat="1" applyFont="1" applyBorder="1" applyAlignment="1">
      <alignment vertical="center"/>
    </xf>
    <xf numFmtId="180" fontId="50" fillId="0" borderId="32" xfId="0" applyNumberFormat="1" applyFont="1" applyBorder="1" applyAlignment="1">
      <alignment vertical="center"/>
    </xf>
    <xf numFmtId="180" fontId="50" fillId="0" borderId="30" xfId="0" applyNumberFormat="1" applyFont="1" applyBorder="1" applyAlignment="1">
      <alignment vertical="center"/>
    </xf>
    <xf numFmtId="180" fontId="50" fillId="0" borderId="31" xfId="0" applyNumberFormat="1" applyFont="1" applyBorder="1" applyAlignment="1">
      <alignment vertical="center"/>
    </xf>
    <xf numFmtId="0" fontId="48" fillId="0" borderId="28" xfId="0" applyFont="1" applyBorder="1" applyAlignment="1">
      <alignment vertical="center" shrinkToFit="1"/>
    </xf>
    <xf numFmtId="177" fontId="50" fillId="0" borderId="32" xfId="0" applyNumberFormat="1" applyFont="1" applyBorder="1" applyAlignment="1">
      <alignment vertical="center"/>
    </xf>
    <xf numFmtId="0" fontId="48" fillId="0" borderId="33" xfId="0" applyFont="1" applyBorder="1" applyAlignment="1">
      <alignment vertical="center"/>
    </xf>
    <xf numFmtId="0" fontId="48" fillId="0" borderId="34" xfId="0" applyFont="1" applyBorder="1" applyAlignment="1">
      <alignment vertical="center"/>
    </xf>
    <xf numFmtId="177" fontId="50" fillId="0" borderId="35" xfId="0" applyNumberFormat="1" applyFont="1" applyBorder="1" applyAlignment="1">
      <alignment vertical="center"/>
    </xf>
    <xf numFmtId="177" fontId="50" fillId="0" borderId="37" xfId="0" applyNumberFormat="1" applyFont="1" applyBorder="1" applyAlignment="1">
      <alignment vertical="center"/>
    </xf>
    <xf numFmtId="0" fontId="48" fillId="0" borderId="38" xfId="0" applyFont="1" applyBorder="1" applyAlignment="1">
      <alignment vertical="center"/>
    </xf>
    <xf numFmtId="0" fontId="48" fillId="0" borderId="39" xfId="0" applyFont="1" applyBorder="1" applyAlignment="1">
      <alignment vertical="center"/>
    </xf>
    <xf numFmtId="177" fontId="50" fillId="0" borderId="40" xfId="0" applyNumberFormat="1" applyFont="1" applyBorder="1" applyAlignment="1">
      <alignment vertical="center"/>
    </xf>
    <xf numFmtId="178" fontId="50" fillId="0" borderId="41" xfId="0" applyNumberFormat="1" applyFont="1" applyBorder="1" applyAlignment="1">
      <alignment vertical="center"/>
    </xf>
    <xf numFmtId="179" fontId="50" fillId="0" borderId="42" xfId="0" applyNumberFormat="1" applyFont="1" applyBorder="1" applyAlignment="1">
      <alignment vertical="center"/>
    </xf>
    <xf numFmtId="177" fontId="50" fillId="0" borderId="43" xfId="0" applyNumberFormat="1" applyFont="1" applyBorder="1" applyAlignment="1">
      <alignment vertical="center"/>
    </xf>
    <xf numFmtId="180" fontId="50" fillId="0" borderId="43" xfId="0" applyNumberFormat="1" applyFont="1" applyBorder="1" applyAlignment="1">
      <alignment vertical="center"/>
    </xf>
    <xf numFmtId="180" fontId="50" fillId="0" borderId="41" xfId="0" applyNumberFormat="1" applyFont="1" applyBorder="1" applyAlignment="1">
      <alignment vertical="center"/>
    </xf>
    <xf numFmtId="180" fontId="50" fillId="0" borderId="42" xfId="0" applyNumberFormat="1" applyFont="1" applyBorder="1" applyAlignment="1">
      <alignment vertical="center"/>
    </xf>
    <xf numFmtId="177" fontId="13" fillId="0" borderId="47" xfId="0" applyNumberFormat="1" applyFont="1" applyBorder="1" applyAlignment="1">
      <alignment vertical="center"/>
    </xf>
    <xf numFmtId="0" fontId="48" fillId="0" borderId="24" xfId="0" applyFont="1" applyBorder="1" applyAlignment="1">
      <alignment vertical="center"/>
    </xf>
    <xf numFmtId="0" fontId="48" fillId="4" borderId="45" xfId="0" applyFont="1" applyFill="1" applyBorder="1" applyAlignment="1">
      <alignment vertical="center"/>
    </xf>
    <xf numFmtId="0" fontId="48" fillId="4" borderId="46" xfId="0" applyFont="1" applyFill="1" applyBorder="1" applyAlignment="1">
      <alignment vertical="center"/>
    </xf>
    <xf numFmtId="0" fontId="49" fillId="4" borderId="46" xfId="0" applyFont="1" applyFill="1" applyBorder="1" applyAlignment="1">
      <alignment horizontal="right" vertical="center"/>
    </xf>
    <xf numFmtId="177" fontId="50" fillId="4" borderId="44" xfId="0" applyNumberFormat="1" applyFont="1" applyFill="1" applyBorder="1" applyAlignment="1">
      <alignment vertical="center"/>
    </xf>
    <xf numFmtId="177" fontId="50" fillId="4" borderId="58" xfId="0" applyNumberFormat="1" applyFont="1" applyFill="1" applyBorder="1" applyAlignment="1">
      <alignment vertical="center"/>
    </xf>
    <xf numFmtId="178" fontId="50" fillId="4" borderId="30" xfId="0" applyNumberFormat="1" applyFont="1" applyFill="1" applyBorder="1" applyAlignment="1">
      <alignment vertical="center"/>
    </xf>
    <xf numFmtId="179" fontId="50" fillId="4" borderId="31" xfId="0" applyNumberFormat="1" applyFont="1" applyFill="1" applyBorder="1" applyAlignment="1">
      <alignment vertical="center"/>
    </xf>
    <xf numFmtId="178" fontId="50" fillId="4" borderId="47" xfId="0" applyNumberFormat="1" applyFont="1" applyFill="1" applyBorder="1" applyAlignment="1">
      <alignment vertical="center"/>
    </xf>
    <xf numFmtId="179" fontId="50" fillId="4" borderId="48" xfId="0" applyNumberFormat="1" applyFont="1" applyFill="1" applyBorder="1" applyAlignment="1">
      <alignment vertical="center"/>
    </xf>
    <xf numFmtId="180" fontId="50" fillId="4" borderId="49" xfId="0" applyNumberFormat="1" applyFont="1" applyFill="1" applyBorder="1" applyAlignment="1">
      <alignment vertical="center"/>
    </xf>
    <xf numFmtId="180" fontId="50" fillId="4" borderId="47" xfId="0" applyNumberFormat="1" applyFont="1" applyFill="1" applyBorder="1" applyAlignment="1">
      <alignment vertical="center"/>
    </xf>
    <xf numFmtId="180" fontId="50" fillId="4" borderId="48" xfId="0" applyNumberFormat="1" applyFont="1" applyFill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51" fillId="0" borderId="28" xfId="0" applyFont="1" applyBorder="1" applyAlignment="1">
      <alignment vertical="center"/>
    </xf>
    <xf numFmtId="0" fontId="48" fillId="0" borderId="45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right" vertical="center"/>
    </xf>
    <xf numFmtId="177" fontId="50" fillId="0" borderId="21" xfId="0" applyNumberFormat="1" applyFont="1" applyBorder="1" applyAlignment="1">
      <alignment vertical="center"/>
    </xf>
    <xf numFmtId="177" fontId="50" fillId="0" borderId="22" xfId="0" applyNumberFormat="1" applyFont="1" applyBorder="1" applyAlignment="1">
      <alignment vertical="center"/>
    </xf>
    <xf numFmtId="178" fontId="50" fillId="0" borderId="22" xfId="0" applyNumberFormat="1" applyFont="1" applyBorder="1" applyAlignment="1">
      <alignment vertical="center"/>
    </xf>
    <xf numFmtId="179" fontId="50" fillId="0" borderId="23" xfId="0" applyNumberFormat="1" applyFont="1" applyBorder="1" applyAlignment="1">
      <alignment vertical="center"/>
    </xf>
    <xf numFmtId="177" fontId="50" fillId="0" borderId="41" xfId="0" applyNumberFormat="1" applyFont="1" applyBorder="1" applyAlignment="1">
      <alignment vertical="center"/>
    </xf>
    <xf numFmtId="180" fontId="50" fillId="0" borderId="24" xfId="0" applyNumberFormat="1" applyFont="1" applyBorder="1" applyAlignment="1">
      <alignment vertical="center"/>
    </xf>
    <xf numFmtId="180" fontId="50" fillId="0" borderId="22" xfId="0" applyNumberFormat="1" applyFont="1" applyBorder="1" applyAlignment="1">
      <alignment vertical="center"/>
    </xf>
    <xf numFmtId="180" fontId="50" fillId="0" borderId="23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177" fontId="9" fillId="0" borderId="95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6" fontId="5" fillId="2" borderId="3" xfId="0" applyNumberFormat="1" applyFont="1" applyFill="1" applyBorder="1" applyAlignment="1">
      <alignment vertical="center" shrinkToFit="1"/>
    </xf>
    <xf numFmtId="178" fontId="50" fillId="0" borderId="36" xfId="0" applyNumberFormat="1" applyFont="1" applyBorder="1" applyAlignment="1">
      <alignment vertical="center"/>
    </xf>
    <xf numFmtId="179" fontId="50" fillId="0" borderId="55" xfId="0" applyNumberFormat="1" applyFont="1" applyBorder="1" applyAlignment="1">
      <alignment vertical="center"/>
    </xf>
    <xf numFmtId="180" fontId="50" fillId="0" borderId="37" xfId="0" applyNumberFormat="1" applyFont="1" applyBorder="1" applyAlignment="1">
      <alignment vertical="center"/>
    </xf>
    <xf numFmtId="180" fontId="50" fillId="0" borderId="36" xfId="0" applyNumberFormat="1" applyFont="1" applyBorder="1" applyAlignment="1">
      <alignment vertical="center"/>
    </xf>
    <xf numFmtId="180" fontId="50" fillId="0" borderId="55" xfId="0" applyNumberFormat="1" applyFont="1" applyBorder="1" applyAlignment="1">
      <alignment vertical="center"/>
    </xf>
    <xf numFmtId="0" fontId="48" fillId="0" borderId="44" xfId="0" applyFont="1" applyBorder="1" applyAlignment="1">
      <alignment vertical="center"/>
    </xf>
    <xf numFmtId="177" fontId="50" fillId="3" borderId="29" xfId="0" applyNumberFormat="1" applyFont="1" applyFill="1" applyBorder="1" applyAlignment="1">
      <alignment vertical="center"/>
    </xf>
    <xf numFmtId="177" fontId="50" fillId="3" borderId="30" xfId="0" applyNumberFormat="1" applyFont="1" applyFill="1" applyBorder="1" applyAlignment="1">
      <alignment vertical="center"/>
    </xf>
    <xf numFmtId="177" fontId="50" fillId="3" borderId="32" xfId="0" applyNumberFormat="1" applyFont="1" applyFill="1" applyBorder="1" applyAlignment="1">
      <alignment vertical="center"/>
    </xf>
    <xf numFmtId="0" fontId="49" fillId="0" borderId="50" xfId="0" applyFont="1" applyBorder="1" applyAlignment="1">
      <alignment horizontal="right" vertical="center"/>
    </xf>
    <xf numFmtId="0" fontId="48" fillId="0" borderId="46" xfId="0" applyFont="1" applyBorder="1" applyAlignment="1">
      <alignment horizontal="center" vertical="center"/>
    </xf>
    <xf numFmtId="0" fontId="48" fillId="0" borderId="46" xfId="0" applyFont="1" applyBorder="1" applyAlignment="1">
      <alignment vertical="center"/>
    </xf>
    <xf numFmtId="0" fontId="49" fillId="0" borderId="51" xfId="0" applyFont="1" applyBorder="1" applyAlignment="1">
      <alignment horizontal="right" vertical="center"/>
    </xf>
    <xf numFmtId="177" fontId="50" fillId="3" borderId="21" xfId="0" applyNumberFormat="1" applyFont="1" applyFill="1" applyBorder="1" applyAlignment="1">
      <alignment vertical="center"/>
    </xf>
    <xf numFmtId="177" fontId="50" fillId="3" borderId="22" xfId="0" applyNumberFormat="1" applyFont="1" applyFill="1" applyBorder="1" applyAlignment="1">
      <alignment vertical="center"/>
    </xf>
    <xf numFmtId="177" fontId="50" fillId="0" borderId="36" xfId="0" applyNumberFormat="1" applyFont="1" applyBorder="1" applyAlignment="1">
      <alignment vertical="center"/>
    </xf>
    <xf numFmtId="177" fontId="50" fillId="4" borderId="29" xfId="0" applyNumberFormat="1" applyFont="1" applyFill="1" applyBorder="1" applyAlignment="1">
      <alignment vertical="center"/>
    </xf>
    <xf numFmtId="177" fontId="50" fillId="4" borderId="30" xfId="0" applyNumberFormat="1" applyFont="1" applyFill="1" applyBorder="1" applyAlignment="1">
      <alignment vertical="center"/>
    </xf>
    <xf numFmtId="177" fontId="50" fillId="4" borderId="21" xfId="0" applyNumberFormat="1" applyFont="1" applyFill="1" applyBorder="1" applyAlignment="1">
      <alignment vertical="center"/>
    </xf>
    <xf numFmtId="177" fontId="50" fillId="4" borderId="22" xfId="0" applyNumberFormat="1" applyFont="1" applyFill="1" applyBorder="1" applyAlignment="1">
      <alignment vertical="center"/>
    </xf>
    <xf numFmtId="177" fontId="13" fillId="4" borderId="57" xfId="0" applyNumberFormat="1" applyFont="1" applyFill="1" applyBorder="1" applyAlignment="1">
      <alignment vertical="center"/>
    </xf>
    <xf numFmtId="0" fontId="25" fillId="4" borderId="46" xfId="0" applyFont="1" applyFill="1" applyBorder="1" applyAlignment="1">
      <alignment horizontal="right" vertical="center"/>
    </xf>
    <xf numFmtId="0" fontId="48" fillId="0" borderId="76" xfId="2" applyFont="1" applyBorder="1" applyAlignment="1">
      <alignment horizontal="center" vertical="center" shrinkToFit="1"/>
    </xf>
    <xf numFmtId="0" fontId="48" fillId="0" borderId="80" xfId="2" applyFont="1" applyBorder="1" applyAlignment="1">
      <alignment horizontal="center" vertical="center" shrinkToFit="1"/>
    </xf>
    <xf numFmtId="0" fontId="48" fillId="0" borderId="83" xfId="2" applyFont="1" applyBorder="1" applyAlignment="1">
      <alignment horizontal="center" vertical="center" shrinkToFit="1"/>
    </xf>
    <xf numFmtId="183" fontId="36" fillId="0" borderId="101" xfId="2" applyNumberFormat="1" applyFont="1" applyBorder="1" applyAlignment="1">
      <alignment horizontal="right" vertical="center"/>
    </xf>
    <xf numFmtId="0" fontId="53" fillId="0" borderId="76" xfId="2" applyFont="1" applyBorder="1" applyAlignment="1">
      <alignment horizontal="center" vertical="center" shrinkToFit="1"/>
    </xf>
    <xf numFmtId="183" fontId="54" fillId="0" borderId="77" xfId="2" applyNumberFormat="1" applyFont="1" applyBorder="1" applyAlignment="1">
      <alignment vertical="center"/>
    </xf>
    <xf numFmtId="177" fontId="54" fillId="0" borderId="33" xfId="2" applyNumberFormat="1" applyFont="1" applyBorder="1" applyAlignment="1">
      <alignment vertical="center"/>
    </xf>
    <xf numFmtId="178" fontId="54" fillId="0" borderId="35" xfId="2" applyNumberFormat="1" applyFont="1" applyBorder="1" applyAlignment="1">
      <alignment vertical="center"/>
    </xf>
    <xf numFmtId="184" fontId="54" fillId="0" borderId="78" xfId="2" applyNumberFormat="1" applyFont="1" applyBorder="1" applyAlignment="1">
      <alignment vertical="center"/>
    </xf>
    <xf numFmtId="180" fontId="54" fillId="0" borderId="77" xfId="2" applyNumberFormat="1" applyFont="1" applyBorder="1" applyAlignment="1">
      <alignment horizontal="right" vertical="center"/>
    </xf>
    <xf numFmtId="180" fontId="54" fillId="0" borderId="33" xfId="2" applyNumberFormat="1" applyFont="1" applyBorder="1" applyAlignment="1">
      <alignment horizontal="right" vertical="center"/>
    </xf>
    <xf numFmtId="185" fontId="54" fillId="0" borderId="79" xfId="2" applyNumberFormat="1" applyFont="1" applyBorder="1" applyAlignment="1">
      <alignment horizontal="right" vertical="center"/>
    </xf>
    <xf numFmtId="185" fontId="54" fillId="0" borderId="77" xfId="2" applyNumberFormat="1" applyFont="1" applyBorder="1" applyAlignment="1">
      <alignment horizontal="right" vertical="center"/>
    </xf>
    <xf numFmtId="185" fontId="54" fillId="0" borderId="33" xfId="2" applyNumberFormat="1" applyFont="1" applyBorder="1" applyAlignment="1">
      <alignment horizontal="right" vertical="center"/>
    </xf>
    <xf numFmtId="0" fontId="53" fillId="0" borderId="80" xfId="2" applyFont="1" applyBorder="1" applyAlignment="1">
      <alignment horizontal="center" vertical="center" shrinkToFit="1"/>
    </xf>
    <xf numFmtId="183" fontId="54" fillId="0" borderId="81" xfId="2" applyNumberFormat="1" applyFont="1" applyBorder="1" applyAlignment="1">
      <alignment vertical="center"/>
    </xf>
    <xf numFmtId="177" fontId="54" fillId="0" borderId="82" xfId="2" applyNumberFormat="1" applyFont="1" applyBorder="1" applyAlignment="1">
      <alignment vertical="center"/>
    </xf>
    <xf numFmtId="178" fontId="54" fillId="0" borderId="21" xfId="2" applyNumberFormat="1" applyFont="1" applyBorder="1" applyAlignment="1">
      <alignment vertical="center"/>
    </xf>
    <xf numFmtId="184" fontId="54" fillId="0" borderId="64" xfId="2" applyNumberFormat="1" applyFont="1" applyBorder="1" applyAlignment="1">
      <alignment vertical="center"/>
    </xf>
    <xf numFmtId="185" fontId="54" fillId="0" borderId="81" xfId="2" applyNumberFormat="1" applyFont="1" applyBorder="1" applyAlignment="1">
      <alignment horizontal="right" vertical="center"/>
    </xf>
    <xf numFmtId="185" fontId="54" fillId="0" borderId="82" xfId="2" applyNumberFormat="1" applyFont="1" applyBorder="1" applyAlignment="1">
      <alignment horizontal="right" vertical="center"/>
    </xf>
    <xf numFmtId="185" fontId="54" fillId="0" borderId="74" xfId="2" applyNumberFormat="1" applyFont="1" applyBorder="1" applyAlignment="1">
      <alignment horizontal="right" vertical="center"/>
    </xf>
    <xf numFmtId="0" fontId="53" fillId="0" borderId="21" xfId="2" applyFont="1" applyBorder="1" applyAlignment="1">
      <alignment horizontal="center" vertical="center" shrinkToFit="1"/>
    </xf>
    <xf numFmtId="183" fontId="54" fillId="0" borderId="77" xfId="2" applyNumberFormat="1" applyFont="1" applyBorder="1" applyAlignment="1">
      <alignment horizontal="right" vertical="center"/>
    </xf>
    <xf numFmtId="177" fontId="54" fillId="0" borderId="33" xfId="2" applyNumberFormat="1" applyFont="1" applyBorder="1" applyAlignment="1">
      <alignment horizontal="right" vertical="center"/>
    </xf>
    <xf numFmtId="178" fontId="54" fillId="0" borderId="35" xfId="2" applyNumberFormat="1" applyFont="1" applyBorder="1" applyAlignment="1">
      <alignment horizontal="right" vertical="center"/>
    </xf>
    <xf numFmtId="184" fontId="54" fillId="0" borderId="78" xfId="2" applyNumberFormat="1" applyFont="1" applyBorder="1" applyAlignment="1">
      <alignment horizontal="right" vertical="center"/>
    </xf>
    <xf numFmtId="183" fontId="54" fillId="0" borderId="81" xfId="2" applyNumberFormat="1" applyFont="1" applyBorder="1" applyAlignment="1">
      <alignment horizontal="right" vertical="center"/>
    </xf>
    <xf numFmtId="177" fontId="54" fillId="0" borderId="82" xfId="2" applyNumberFormat="1" applyFont="1" applyBorder="1" applyAlignment="1">
      <alignment horizontal="right" vertical="center"/>
    </xf>
    <xf numFmtId="178" fontId="54" fillId="0" borderId="21" xfId="2" applyNumberFormat="1" applyFont="1" applyBorder="1" applyAlignment="1">
      <alignment horizontal="right" vertical="center"/>
    </xf>
    <xf numFmtId="184" fontId="54" fillId="0" borderId="64" xfId="2" applyNumberFormat="1" applyFont="1" applyBorder="1" applyAlignment="1">
      <alignment horizontal="right" vertical="center"/>
    </xf>
    <xf numFmtId="0" fontId="53" fillId="0" borderId="83" xfId="2" applyFont="1" applyBorder="1" applyAlignment="1">
      <alignment horizontal="center" vertical="center" shrinkToFit="1"/>
    </xf>
    <xf numFmtId="183" fontId="54" fillId="0" borderId="71" xfId="2" applyNumberFormat="1" applyFont="1" applyBorder="1" applyAlignment="1">
      <alignment horizontal="right" vertical="center"/>
    </xf>
    <xf numFmtId="177" fontId="54" fillId="0" borderId="48" xfId="2" applyNumberFormat="1" applyFont="1" applyBorder="1" applyAlignment="1">
      <alignment horizontal="right" vertical="center"/>
    </xf>
    <xf numFmtId="178" fontId="54" fillId="0" borderId="44" xfId="2" applyNumberFormat="1" applyFont="1" applyBorder="1" applyAlignment="1">
      <alignment horizontal="right" vertical="center"/>
    </xf>
    <xf numFmtId="184" fontId="54" fillId="0" borderId="70" xfId="2" applyNumberFormat="1" applyFont="1" applyBorder="1" applyAlignment="1">
      <alignment horizontal="right" vertical="center"/>
    </xf>
    <xf numFmtId="185" fontId="54" fillId="0" borderId="71" xfId="2" applyNumberFormat="1" applyFont="1" applyBorder="1" applyAlignment="1">
      <alignment horizontal="right" vertical="center"/>
    </xf>
    <xf numFmtId="185" fontId="54" fillId="0" borderId="45" xfId="2" applyNumberFormat="1" applyFont="1" applyBorder="1" applyAlignment="1">
      <alignment horizontal="right" vertical="center"/>
    </xf>
    <xf numFmtId="185" fontId="54" fillId="0" borderId="75" xfId="2" applyNumberFormat="1" applyFont="1" applyBorder="1" applyAlignment="1">
      <alignment horizontal="right" vertical="center"/>
    </xf>
    <xf numFmtId="0" fontId="53" fillId="0" borderId="44" xfId="2" applyFont="1" applyBorder="1" applyAlignment="1">
      <alignment horizontal="center" vertical="center" shrinkToFit="1"/>
    </xf>
    <xf numFmtId="183" fontId="54" fillId="0" borderId="101" xfId="2" applyNumberFormat="1" applyFont="1" applyBorder="1" applyAlignment="1">
      <alignment horizontal="right" vertical="center"/>
    </xf>
    <xf numFmtId="0" fontId="53" fillId="0" borderId="24" xfId="2" applyFont="1" applyBorder="1" applyAlignment="1">
      <alignment horizontal="center" vertical="center" shrinkToFit="1"/>
    </xf>
    <xf numFmtId="177" fontId="54" fillId="0" borderId="23" xfId="2" applyNumberFormat="1" applyFont="1" applyBorder="1" applyAlignment="1">
      <alignment horizontal="right" vertical="center"/>
    </xf>
    <xf numFmtId="185" fontId="54" fillId="0" borderId="85" xfId="2" applyNumberFormat="1" applyFont="1" applyBorder="1" applyAlignment="1">
      <alignment horizontal="right" vertical="center"/>
    </xf>
    <xf numFmtId="185" fontId="54" fillId="0" borderId="86" xfId="2" applyNumberFormat="1" applyFont="1" applyBorder="1" applyAlignment="1">
      <alignment horizontal="right" vertical="center"/>
    </xf>
    <xf numFmtId="185" fontId="54" fillId="0" borderId="87" xfId="2" applyNumberFormat="1" applyFont="1" applyBorder="1" applyAlignment="1">
      <alignment horizontal="right" vertical="center"/>
    </xf>
    <xf numFmtId="177" fontId="13" fillId="0" borderId="102" xfId="0" applyNumberFormat="1" applyFont="1" applyBorder="1" applyAlignment="1">
      <alignment vertical="center"/>
    </xf>
    <xf numFmtId="177" fontId="13" fillId="4" borderId="102" xfId="0" applyNumberFormat="1" applyFont="1" applyFill="1" applyBorder="1" applyAlignment="1">
      <alignment vertical="center"/>
    </xf>
    <xf numFmtId="177" fontId="13" fillId="4" borderId="103" xfId="0" applyNumberFormat="1" applyFont="1" applyFill="1" applyBorder="1" applyAlignment="1">
      <alignment vertical="center"/>
    </xf>
    <xf numFmtId="177" fontId="13" fillId="4" borderId="32" xfId="0" applyNumberFormat="1" applyFont="1" applyFill="1" applyBorder="1" applyAlignment="1">
      <alignment vertical="center"/>
    </xf>
    <xf numFmtId="177" fontId="13" fillId="4" borderId="49" xfId="0" applyNumberFormat="1" applyFont="1" applyFill="1" applyBorder="1" applyAlignment="1">
      <alignment vertical="center"/>
    </xf>
    <xf numFmtId="177" fontId="13" fillId="4" borderId="47" xfId="0" applyNumberFormat="1" applyFont="1" applyFill="1" applyBorder="1" applyAlignment="1">
      <alignment vertical="center"/>
    </xf>
    <xf numFmtId="0" fontId="38" fillId="0" borderId="95" xfId="3" applyBorder="1" applyAlignment="1">
      <alignment horizontal="center" vertical="center"/>
    </xf>
    <xf numFmtId="0" fontId="39" fillId="0" borderId="89" xfId="0" applyFont="1" applyBorder="1" applyAlignment="1">
      <alignment horizontal="center" vertical="center"/>
    </xf>
    <xf numFmtId="0" fontId="39" fillId="7" borderId="89" xfId="0" applyFont="1" applyFill="1" applyBorder="1" applyAlignment="1">
      <alignment horizontal="center" vertical="center"/>
    </xf>
    <xf numFmtId="0" fontId="39" fillId="6" borderId="90" xfId="0" applyFont="1" applyFill="1" applyBorder="1" applyAlignment="1">
      <alignment horizontal="center" vertical="center"/>
    </xf>
    <xf numFmtId="0" fontId="39" fillId="6" borderId="91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8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1" fillId="2" borderId="18" xfId="0" applyFont="1" applyFill="1" applyBorder="1" applyAlignment="1">
      <alignment horizontal="center" vertical="center" wrapText="1" shrinkToFit="1"/>
    </xf>
    <xf numFmtId="177" fontId="31" fillId="0" borderId="26" xfId="2" applyNumberFormat="1" applyFont="1" applyBorder="1" applyAlignment="1">
      <alignment horizontal="right" vertical="center" shrinkToFit="1"/>
    </xf>
    <xf numFmtId="177" fontId="31" fillId="0" borderId="48" xfId="2" applyNumberFormat="1" applyFont="1" applyBorder="1" applyAlignment="1">
      <alignment horizontal="right" vertical="center" shrinkToFit="1"/>
    </xf>
    <xf numFmtId="0" fontId="1" fillId="0" borderId="65" xfId="2" quotePrefix="1" applyFont="1" applyBorder="1" applyAlignment="1">
      <alignment horizontal="center" vertical="center"/>
    </xf>
    <xf numFmtId="0" fontId="28" fillId="0" borderId="71" xfId="2" applyFont="1" applyBorder="1" applyAlignment="1">
      <alignment vertical="center"/>
    </xf>
    <xf numFmtId="0" fontId="1" fillId="0" borderId="26" xfId="2" quotePrefix="1" applyFont="1" applyBorder="1" applyAlignment="1">
      <alignment horizontal="center" vertical="center"/>
    </xf>
    <xf numFmtId="0" fontId="28" fillId="0" borderId="48" xfId="2" applyFont="1" applyBorder="1" applyAlignment="1">
      <alignment vertical="center"/>
    </xf>
    <xf numFmtId="180" fontId="31" fillId="0" borderId="65" xfId="2" applyNumberFormat="1" applyFont="1" applyBorder="1" applyAlignment="1">
      <alignment horizontal="right" vertical="center" shrinkToFit="1"/>
    </xf>
    <xf numFmtId="180" fontId="31" fillId="0" borderId="71" xfId="2" applyNumberFormat="1" applyFont="1" applyBorder="1" applyAlignment="1">
      <alignment horizontal="right" vertical="center" shrinkToFit="1"/>
    </xf>
    <xf numFmtId="180" fontId="31" fillId="0" borderId="66" xfId="2" applyNumberFormat="1" applyFont="1" applyBorder="1" applyAlignment="1">
      <alignment horizontal="right" vertical="center" shrinkToFit="1"/>
    </xf>
    <xf numFmtId="180" fontId="31" fillId="0" borderId="45" xfId="2" applyNumberFormat="1" applyFont="1" applyBorder="1" applyAlignment="1">
      <alignment horizontal="right" vertical="center" shrinkToFit="1"/>
    </xf>
    <xf numFmtId="185" fontId="31" fillId="0" borderId="69" xfId="2" applyNumberFormat="1" applyFont="1" applyBorder="1" applyAlignment="1">
      <alignment horizontal="right" vertical="center"/>
    </xf>
    <xf numFmtId="185" fontId="32" fillId="0" borderId="75" xfId="2" applyNumberFormat="1" applyFont="1" applyBorder="1" applyAlignment="1">
      <alignment horizontal="right"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1" fillId="0" borderId="66" xfId="2" quotePrefix="1" applyFont="1" applyBorder="1" applyAlignment="1">
      <alignment horizontal="center" vertical="center"/>
    </xf>
    <xf numFmtId="0" fontId="28" fillId="0" borderId="45" xfId="2" applyFont="1" applyBorder="1" applyAlignment="1">
      <alignment vertical="center"/>
    </xf>
    <xf numFmtId="0" fontId="1" fillId="0" borderId="69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/>
    </xf>
    <xf numFmtId="0" fontId="29" fillId="0" borderId="66" xfId="2" applyFont="1" applyBorder="1" applyAlignment="1">
      <alignment horizontal="center" vertical="center"/>
    </xf>
    <xf numFmtId="0" fontId="1" fillId="0" borderId="67" xfId="2" applyFont="1" applyBorder="1" applyAlignment="1">
      <alignment horizontal="center" vertical="center"/>
    </xf>
    <xf numFmtId="0" fontId="28" fillId="0" borderId="68" xfId="2" applyFont="1" applyBorder="1" applyAlignment="1">
      <alignment horizontal="center" vertical="center"/>
    </xf>
    <xf numFmtId="183" fontId="31" fillId="0" borderId="65" xfId="2" applyNumberFormat="1" applyFont="1" applyBorder="1" applyAlignment="1">
      <alignment horizontal="right" vertical="center" shrinkToFit="1"/>
    </xf>
    <xf numFmtId="183" fontId="31" fillId="0" borderId="71" xfId="2" applyNumberFormat="1" applyFont="1" applyBorder="1" applyAlignment="1">
      <alignment horizontal="right" vertical="center" shrinkToFit="1"/>
    </xf>
    <xf numFmtId="177" fontId="31" fillId="0" borderId="66" xfId="2" applyNumberFormat="1" applyFont="1" applyBorder="1" applyAlignment="1">
      <alignment horizontal="right" vertical="center" shrinkToFit="1"/>
    </xf>
    <xf numFmtId="177" fontId="31" fillId="0" borderId="45" xfId="2" applyNumberFormat="1" applyFont="1" applyBorder="1" applyAlignment="1">
      <alignment horizontal="right" vertical="center" shrinkToFit="1"/>
    </xf>
    <xf numFmtId="178" fontId="31" fillId="0" borderId="25" xfId="2" applyNumberFormat="1" applyFont="1" applyBorder="1" applyAlignment="1">
      <alignment horizontal="right" vertical="center" shrinkToFit="1"/>
    </xf>
    <xf numFmtId="178" fontId="32" fillId="0" borderId="44" xfId="2" applyNumberFormat="1" applyFont="1" applyBorder="1" applyAlignment="1">
      <alignment horizontal="right" vertical="center" shrinkToFit="1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8" fillId="0" borderId="3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29" fillId="0" borderId="65" xfId="2" applyFont="1" applyBorder="1" applyAlignment="1">
      <alignment horizontal="center" vertical="center"/>
    </xf>
    <xf numFmtId="184" fontId="31" fillId="0" borderId="60" xfId="2" applyNumberFormat="1" applyFont="1" applyBorder="1" applyAlignment="1">
      <alignment horizontal="right" vertical="center" shrinkToFit="1"/>
    </xf>
    <xf numFmtId="184" fontId="32" fillId="0" borderId="70" xfId="2" applyNumberFormat="1" applyFont="1" applyBorder="1" applyAlignment="1">
      <alignment horizontal="right" vertical="center" shrinkToFit="1"/>
    </xf>
    <xf numFmtId="0" fontId="5" fillId="0" borderId="44" xfId="2" applyFont="1" applyBorder="1" applyAlignment="1">
      <alignment horizontal="center" vertical="center" shrinkToFit="1"/>
    </xf>
    <xf numFmtId="0" fontId="30" fillId="0" borderId="70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30" fillId="0" borderId="60" xfId="2" applyFont="1" applyBorder="1" applyAlignment="1">
      <alignment horizontal="center" vertical="center" shrinkToFit="1"/>
    </xf>
    <xf numFmtId="0" fontId="0" fillId="0" borderId="67" xfId="2" applyFont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 wrapText="1" shrinkToFit="1"/>
    </xf>
    <xf numFmtId="0" fontId="55" fillId="2" borderId="18" xfId="0" applyFont="1" applyFill="1" applyBorder="1" applyAlignment="1">
      <alignment horizontal="center" vertical="center" wrapText="1" shrinkToFit="1"/>
    </xf>
    <xf numFmtId="186" fontId="5" fillId="2" borderId="2" xfId="0" applyNumberFormat="1" applyFont="1" applyFill="1" applyBorder="1" applyAlignment="1">
      <alignment horizontal="center" vertical="center"/>
    </xf>
    <xf numFmtId="186" fontId="5" fillId="2" borderId="3" xfId="0" applyNumberFormat="1" applyFont="1" applyFill="1" applyBorder="1" applyAlignment="1">
      <alignment horizontal="center" vertical="center"/>
    </xf>
    <xf numFmtId="184" fontId="31" fillId="0" borderId="70" xfId="2" applyNumberFormat="1" applyFont="1" applyBorder="1" applyAlignment="1">
      <alignment horizontal="right" vertical="center" shrinkToFit="1"/>
    </xf>
    <xf numFmtId="178" fontId="31" fillId="0" borderId="44" xfId="2" applyNumberFormat="1" applyFont="1" applyBorder="1" applyAlignment="1">
      <alignment horizontal="right" vertical="center" shrinkToFit="1"/>
    </xf>
    <xf numFmtId="0" fontId="1" fillId="0" borderId="71" xfId="2" quotePrefix="1" applyFont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29" fillId="0" borderId="26" xfId="2" applyFont="1" applyBorder="1" applyAlignment="1">
      <alignment horizontal="center" vertical="center"/>
    </xf>
    <xf numFmtId="0" fontId="29" fillId="0" borderId="48" xfId="2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 shrinkToFit="1"/>
    </xf>
    <xf numFmtId="0" fontId="1" fillId="0" borderId="75" xfId="2" applyFont="1" applyBorder="1" applyAlignment="1">
      <alignment horizontal="center" vertical="center" wrapText="1"/>
    </xf>
    <xf numFmtId="0" fontId="1" fillId="0" borderId="48" xfId="2" quotePrefix="1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 shrinkToFit="1"/>
    </xf>
    <xf numFmtId="185" fontId="31" fillId="0" borderId="75" xfId="2" applyNumberFormat="1" applyFont="1" applyBorder="1" applyAlignment="1">
      <alignment horizontal="right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180" fontId="31" fillId="0" borderId="26" xfId="2" applyNumberFormat="1" applyFont="1" applyBorder="1" applyAlignment="1">
      <alignment horizontal="right" vertical="center" shrinkToFit="1"/>
    </xf>
    <xf numFmtId="180" fontId="31" fillId="0" borderId="48" xfId="2" applyNumberFormat="1" applyFont="1" applyBorder="1" applyAlignment="1">
      <alignment horizontal="right" vertical="center" shrinkToFit="1"/>
    </xf>
    <xf numFmtId="0" fontId="38" fillId="0" borderId="1" xfId="3" applyBorder="1" applyAlignment="1">
      <alignment vertical="center"/>
    </xf>
    <xf numFmtId="0" fontId="38" fillId="0" borderId="53" xfId="3" applyBorder="1" applyAlignment="1">
      <alignment horizontal="center" vertical="center"/>
    </xf>
    <xf numFmtId="0" fontId="38" fillId="0" borderId="54" xfId="3" applyBorder="1" applyAlignment="1">
      <alignment horizontal="center" vertical="center"/>
    </xf>
    <xf numFmtId="0" fontId="38" fillId="7" borderId="95" xfId="3" applyFill="1" applyBorder="1" applyAlignment="1">
      <alignment horizontal="center" vertical="center"/>
    </xf>
    <xf numFmtId="0" fontId="38" fillId="7" borderId="53" xfId="3" applyFill="1" applyBorder="1" applyAlignment="1">
      <alignment horizontal="center" vertical="center"/>
    </xf>
    <xf numFmtId="0" fontId="38" fillId="7" borderId="54" xfId="3" applyFill="1" applyBorder="1" applyAlignment="1">
      <alignment horizontal="center" vertical="center"/>
    </xf>
    <xf numFmtId="0" fontId="38" fillId="0" borderId="32" xfId="3" applyBorder="1" applyAlignment="1">
      <alignment horizontal="center" vertical="center"/>
    </xf>
    <xf numFmtId="0" fontId="38" fillId="0" borderId="30" xfId="3" applyBorder="1" applyAlignment="1">
      <alignment horizontal="center" vertical="center"/>
    </xf>
    <xf numFmtId="0" fontId="38" fillId="0" borderId="31" xfId="3" applyBorder="1" applyAlignment="1">
      <alignment horizontal="center" vertical="center"/>
    </xf>
    <xf numFmtId="0" fontId="38" fillId="7" borderId="32" xfId="3" applyFill="1" applyBorder="1" applyAlignment="1">
      <alignment horizontal="center" vertical="center"/>
    </xf>
    <xf numFmtId="0" fontId="38" fillId="7" borderId="30" xfId="3" applyFill="1" applyBorder="1" applyAlignment="1">
      <alignment horizontal="center" vertical="center"/>
    </xf>
    <xf numFmtId="0" fontId="38" fillId="7" borderId="31" xfId="3" applyFill="1" applyBorder="1" applyAlignment="1">
      <alignment horizontal="center" vertical="center"/>
    </xf>
    <xf numFmtId="0" fontId="38" fillId="0" borderId="37" xfId="3" applyBorder="1" applyAlignment="1">
      <alignment horizontal="center" vertical="center"/>
    </xf>
    <xf numFmtId="0" fontId="38" fillId="0" borderId="36" xfId="3" applyBorder="1" applyAlignment="1">
      <alignment horizontal="center" vertical="center"/>
    </xf>
    <xf numFmtId="0" fontId="38" fillId="0" borderId="55" xfId="3" applyBorder="1" applyAlignment="1">
      <alignment horizontal="center" vertical="center"/>
    </xf>
    <xf numFmtId="0" fontId="38" fillId="7" borderId="37" xfId="3" applyFill="1" applyBorder="1" applyAlignment="1">
      <alignment horizontal="center" vertical="center"/>
    </xf>
    <xf numFmtId="0" fontId="38" fillId="7" borderId="36" xfId="3" applyFill="1" applyBorder="1" applyAlignment="1">
      <alignment horizontal="center" vertical="center"/>
    </xf>
    <xf numFmtId="0" fontId="38" fillId="7" borderId="55" xfId="3" applyFill="1" applyBorder="1" applyAlignment="1">
      <alignment horizontal="center" vertical="center"/>
    </xf>
  </cellXfs>
  <cellStyles count="5">
    <cellStyle name="ハイパーリンク" xfId="3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_★H25-10輸送実績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/>
  </sheetViews>
  <sheetFormatPr defaultColWidth="9" defaultRowHeight="12"/>
  <cols>
    <col min="1" max="2" width="10.25" style="117" bestFit="1" customWidth="1"/>
    <col min="3" max="3" width="10.33203125" style="117" bestFit="1" customWidth="1"/>
    <col min="4" max="4" width="9.33203125" style="117" bestFit="1" customWidth="1"/>
    <col min="5" max="5" width="9.08203125" style="117" customWidth="1"/>
    <col min="6" max="16384" width="9" style="117"/>
  </cols>
  <sheetData>
    <row r="1" spans="1:12" ht="21" customHeight="1">
      <c r="A1" s="123" t="s">
        <v>341</v>
      </c>
      <c r="B1" s="147" t="s">
        <v>267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1" customHeight="1">
      <c r="A2" s="434" t="s">
        <v>198</v>
      </c>
      <c r="B2" s="432" t="s">
        <v>210</v>
      </c>
      <c r="C2" s="432"/>
      <c r="D2" s="432"/>
      <c r="E2" s="432" t="s">
        <v>274</v>
      </c>
      <c r="F2" s="432"/>
      <c r="G2" s="432"/>
      <c r="H2" s="432"/>
      <c r="I2" s="433" t="s">
        <v>275</v>
      </c>
      <c r="J2" s="433"/>
      <c r="K2" s="433"/>
      <c r="L2" s="433"/>
    </row>
    <row r="3" spans="1:12" ht="21" customHeight="1">
      <c r="A3" s="435"/>
      <c r="B3" s="124" t="s">
        <v>199</v>
      </c>
      <c r="C3" s="125" t="s">
        <v>271</v>
      </c>
      <c r="D3" s="126" t="s">
        <v>200</v>
      </c>
      <c r="E3" s="124" t="s">
        <v>202</v>
      </c>
      <c r="F3" s="125" t="s">
        <v>201</v>
      </c>
      <c r="G3" s="125" t="s">
        <v>203</v>
      </c>
      <c r="H3" s="126" t="s">
        <v>204</v>
      </c>
      <c r="I3" s="135" t="s">
        <v>202</v>
      </c>
      <c r="J3" s="136" t="s">
        <v>201</v>
      </c>
      <c r="K3" s="136" t="s">
        <v>203</v>
      </c>
      <c r="L3" s="137" t="s">
        <v>204</v>
      </c>
    </row>
    <row r="4" spans="1:12" ht="21" customHeight="1">
      <c r="A4" s="138" t="s">
        <v>209</v>
      </c>
      <c r="B4" s="129">
        <f>'４月（月間）'!$G$5</f>
        <v>597612</v>
      </c>
      <c r="C4" s="130">
        <f>'４月（月間）'!$K$5</f>
        <v>792159</v>
      </c>
      <c r="D4" s="143">
        <f>B4/C4</f>
        <v>0.75440915270797904</v>
      </c>
      <c r="E4" s="431" t="s">
        <v>205</v>
      </c>
      <c r="F4" s="533" t="s">
        <v>206</v>
      </c>
      <c r="G4" s="533" t="s">
        <v>207</v>
      </c>
      <c r="H4" s="534" t="s">
        <v>208</v>
      </c>
      <c r="I4" s="535" t="s">
        <v>205</v>
      </c>
      <c r="J4" s="536" t="s">
        <v>206</v>
      </c>
      <c r="K4" s="536" t="s">
        <v>207</v>
      </c>
      <c r="L4" s="537" t="s">
        <v>208</v>
      </c>
    </row>
    <row r="5" spans="1:12" ht="21" customHeight="1">
      <c r="A5" s="139" t="s">
        <v>211</v>
      </c>
      <c r="B5" s="131">
        <f>'５月（月間）'!$G$5</f>
        <v>555926</v>
      </c>
      <c r="C5" s="132">
        <f>'５月（月間）'!$K$5</f>
        <v>807401</v>
      </c>
      <c r="D5" s="144">
        <f t="shared" ref="D5:D15" si="0">B5/C5</f>
        <v>0.68853766591817445</v>
      </c>
      <c r="E5" s="538" t="s">
        <v>212</v>
      </c>
      <c r="F5" s="539" t="s">
        <v>213</v>
      </c>
      <c r="G5" s="539" t="s">
        <v>214</v>
      </c>
      <c r="H5" s="540" t="s">
        <v>215</v>
      </c>
      <c r="I5" s="541" t="s">
        <v>212</v>
      </c>
      <c r="J5" s="542" t="s">
        <v>213</v>
      </c>
      <c r="K5" s="542" t="s">
        <v>214</v>
      </c>
      <c r="L5" s="543" t="s">
        <v>215</v>
      </c>
    </row>
    <row r="6" spans="1:12" ht="21" customHeight="1">
      <c r="A6" s="139" t="s">
        <v>216</v>
      </c>
      <c r="B6" s="131">
        <f>'６月（月間）'!$G$5</f>
        <v>571713</v>
      </c>
      <c r="C6" s="132">
        <f>'６月（月間）'!$K$5</f>
        <v>736661</v>
      </c>
      <c r="D6" s="144">
        <f t="shared" si="0"/>
        <v>0.77608696537484678</v>
      </c>
      <c r="E6" s="538" t="s">
        <v>217</v>
      </c>
      <c r="F6" s="539" t="s">
        <v>218</v>
      </c>
      <c r="G6" s="539" t="s">
        <v>219</v>
      </c>
      <c r="H6" s="540" t="s">
        <v>220</v>
      </c>
      <c r="I6" s="541" t="s">
        <v>217</v>
      </c>
      <c r="J6" s="542" t="s">
        <v>218</v>
      </c>
      <c r="K6" s="542" t="s">
        <v>219</v>
      </c>
      <c r="L6" s="543" t="s">
        <v>220</v>
      </c>
    </row>
    <row r="7" spans="1:12" ht="21" customHeight="1">
      <c r="A7" s="139" t="s">
        <v>221</v>
      </c>
      <c r="B7" s="131">
        <f>'７月（月間）'!$G$5</f>
        <v>644864</v>
      </c>
      <c r="C7" s="132">
        <f>'７月（月間）'!$K$5</f>
        <v>843129</v>
      </c>
      <c r="D7" s="144">
        <f t="shared" si="0"/>
        <v>0.76484618605219368</v>
      </c>
      <c r="E7" s="538" t="s">
        <v>222</v>
      </c>
      <c r="F7" s="539" t="s">
        <v>223</v>
      </c>
      <c r="G7" s="539" t="s">
        <v>224</v>
      </c>
      <c r="H7" s="540" t="s">
        <v>225</v>
      </c>
      <c r="I7" s="541" t="s">
        <v>222</v>
      </c>
      <c r="J7" s="542" t="s">
        <v>223</v>
      </c>
      <c r="K7" s="542" t="s">
        <v>224</v>
      </c>
      <c r="L7" s="543" t="s">
        <v>225</v>
      </c>
    </row>
    <row r="8" spans="1:12" ht="21" customHeight="1">
      <c r="A8" s="139" t="s">
        <v>226</v>
      </c>
      <c r="B8" s="131">
        <f>'８月（月間）'!$G$5</f>
        <v>625476</v>
      </c>
      <c r="C8" s="132">
        <f>'８月（月間）'!$K$5</f>
        <v>746594</v>
      </c>
      <c r="D8" s="144">
        <f t="shared" si="0"/>
        <v>0.83777260465527448</v>
      </c>
      <c r="E8" s="538" t="s">
        <v>227</v>
      </c>
      <c r="F8" s="539" t="s">
        <v>228</v>
      </c>
      <c r="G8" s="539" t="s">
        <v>229</v>
      </c>
      <c r="H8" s="540" t="s">
        <v>230</v>
      </c>
      <c r="I8" s="541" t="s">
        <v>227</v>
      </c>
      <c r="J8" s="542" t="s">
        <v>228</v>
      </c>
      <c r="K8" s="542" t="s">
        <v>229</v>
      </c>
      <c r="L8" s="543" t="s">
        <v>230</v>
      </c>
    </row>
    <row r="9" spans="1:12" ht="21" customHeight="1">
      <c r="A9" s="139" t="s">
        <v>231</v>
      </c>
      <c r="B9" s="131">
        <f>'９月（月間）'!$G$5</f>
        <v>578518</v>
      </c>
      <c r="C9" s="132">
        <f>'９月（月間）'!$K$5</f>
        <v>795099</v>
      </c>
      <c r="D9" s="144">
        <f t="shared" si="0"/>
        <v>0.7276049900704189</v>
      </c>
      <c r="E9" s="538" t="s">
        <v>232</v>
      </c>
      <c r="F9" s="539" t="s">
        <v>233</v>
      </c>
      <c r="G9" s="539" t="s">
        <v>234</v>
      </c>
      <c r="H9" s="540" t="s">
        <v>235</v>
      </c>
      <c r="I9" s="541" t="s">
        <v>232</v>
      </c>
      <c r="J9" s="542" t="s">
        <v>233</v>
      </c>
      <c r="K9" s="542" t="s">
        <v>234</v>
      </c>
      <c r="L9" s="543" t="s">
        <v>235</v>
      </c>
    </row>
    <row r="10" spans="1:12" ht="21" customHeight="1">
      <c r="A10" s="139" t="s">
        <v>264</v>
      </c>
      <c r="B10" s="131">
        <f>'10月（月間）'!$G$5</f>
        <v>674581</v>
      </c>
      <c r="C10" s="132">
        <f>'10月（月間）'!$K$5</f>
        <v>825321</v>
      </c>
      <c r="D10" s="144">
        <f t="shared" si="0"/>
        <v>0.81735591363845095</v>
      </c>
      <c r="E10" s="538" t="s">
        <v>251</v>
      </c>
      <c r="F10" s="539" t="s">
        <v>254</v>
      </c>
      <c r="G10" s="539" t="s">
        <v>255</v>
      </c>
      <c r="H10" s="540" t="s">
        <v>256</v>
      </c>
      <c r="I10" s="541" t="s">
        <v>251</v>
      </c>
      <c r="J10" s="542" t="s">
        <v>254</v>
      </c>
      <c r="K10" s="542" t="s">
        <v>255</v>
      </c>
      <c r="L10" s="543" t="s">
        <v>256</v>
      </c>
    </row>
    <row r="11" spans="1:12" ht="21" customHeight="1">
      <c r="A11" s="139" t="s">
        <v>265</v>
      </c>
      <c r="B11" s="131">
        <f>'11月（月間）'!$G$5</f>
        <v>618433</v>
      </c>
      <c r="C11" s="132">
        <f>'11月（月間）'!$K$5</f>
        <v>764505</v>
      </c>
      <c r="D11" s="144">
        <f t="shared" si="0"/>
        <v>0.80893257728857237</v>
      </c>
      <c r="E11" s="538" t="s">
        <v>252</v>
      </c>
      <c r="F11" s="539" t="s">
        <v>257</v>
      </c>
      <c r="G11" s="539" t="s">
        <v>258</v>
      </c>
      <c r="H11" s="540" t="s">
        <v>259</v>
      </c>
      <c r="I11" s="541" t="s">
        <v>252</v>
      </c>
      <c r="J11" s="542" t="s">
        <v>257</v>
      </c>
      <c r="K11" s="542" t="s">
        <v>258</v>
      </c>
      <c r="L11" s="543" t="s">
        <v>259</v>
      </c>
    </row>
    <row r="12" spans="1:12" ht="21" customHeight="1">
      <c r="A12" s="139" t="s">
        <v>266</v>
      </c>
      <c r="B12" s="131">
        <f>'12月（月間）'!$G$5</f>
        <v>589605</v>
      </c>
      <c r="C12" s="132">
        <f>'12月（月間）'!$K$5</f>
        <v>801264</v>
      </c>
      <c r="D12" s="144">
        <f t="shared" si="0"/>
        <v>0.73584361708500567</v>
      </c>
      <c r="E12" s="538" t="s">
        <v>253</v>
      </c>
      <c r="F12" s="539" t="s">
        <v>260</v>
      </c>
      <c r="G12" s="539" t="s">
        <v>261</v>
      </c>
      <c r="H12" s="540" t="s">
        <v>262</v>
      </c>
      <c r="I12" s="541" t="s">
        <v>253</v>
      </c>
      <c r="J12" s="542" t="s">
        <v>260</v>
      </c>
      <c r="K12" s="542" t="s">
        <v>261</v>
      </c>
      <c r="L12" s="543" t="s">
        <v>262</v>
      </c>
    </row>
    <row r="13" spans="1:12" ht="21" customHeight="1">
      <c r="A13" s="139" t="s">
        <v>236</v>
      </c>
      <c r="B13" s="131">
        <f>'１月（月間）'!$G$5</f>
        <v>513669</v>
      </c>
      <c r="C13" s="132">
        <f>'１月（月間）'!$K$5</f>
        <v>761492</v>
      </c>
      <c r="D13" s="144">
        <f t="shared" si="0"/>
        <v>0.67455600321474163</v>
      </c>
      <c r="E13" s="538" t="s">
        <v>239</v>
      </c>
      <c r="F13" s="539" t="s">
        <v>242</v>
      </c>
      <c r="G13" s="539" t="s">
        <v>243</v>
      </c>
      <c r="H13" s="540" t="s">
        <v>244</v>
      </c>
      <c r="I13" s="541" t="s">
        <v>239</v>
      </c>
      <c r="J13" s="542" t="s">
        <v>242</v>
      </c>
      <c r="K13" s="542" t="s">
        <v>243</v>
      </c>
      <c r="L13" s="543" t="s">
        <v>244</v>
      </c>
    </row>
    <row r="14" spans="1:12" ht="21" customHeight="1">
      <c r="A14" s="139" t="s">
        <v>237</v>
      </c>
      <c r="B14" s="131">
        <f>'２月（月間）'!$G$5</f>
        <v>591839</v>
      </c>
      <c r="C14" s="132">
        <f>'２月（月間）'!$K$5</f>
        <v>710445</v>
      </c>
      <c r="D14" s="144">
        <f t="shared" si="0"/>
        <v>0.8330539309869166</v>
      </c>
      <c r="E14" s="538" t="s">
        <v>240</v>
      </c>
      <c r="F14" s="539" t="s">
        <v>245</v>
      </c>
      <c r="G14" s="539" t="s">
        <v>246</v>
      </c>
      <c r="H14" s="540" t="s">
        <v>247</v>
      </c>
      <c r="I14" s="541" t="s">
        <v>240</v>
      </c>
      <c r="J14" s="542" t="s">
        <v>245</v>
      </c>
      <c r="K14" s="542" t="s">
        <v>246</v>
      </c>
      <c r="L14" s="543" t="s">
        <v>247</v>
      </c>
    </row>
    <row r="15" spans="1:12" ht="21" customHeight="1" thickBot="1">
      <c r="A15" s="140" t="s">
        <v>238</v>
      </c>
      <c r="B15" s="133">
        <f>'３月（月間）'!$G$5</f>
        <v>704964</v>
      </c>
      <c r="C15" s="134">
        <f>'３月（月間）'!$K$5</f>
        <v>829748</v>
      </c>
      <c r="D15" s="145">
        <f t="shared" si="0"/>
        <v>0.84961217140625833</v>
      </c>
      <c r="E15" s="544" t="s">
        <v>241</v>
      </c>
      <c r="F15" s="545" t="s">
        <v>248</v>
      </c>
      <c r="G15" s="545" t="s">
        <v>249</v>
      </c>
      <c r="H15" s="546" t="s">
        <v>250</v>
      </c>
      <c r="I15" s="547" t="s">
        <v>241</v>
      </c>
      <c r="J15" s="548" t="s">
        <v>248</v>
      </c>
      <c r="K15" s="548" t="s">
        <v>249</v>
      </c>
      <c r="L15" s="549" t="s">
        <v>250</v>
      </c>
    </row>
    <row r="16" spans="1:12" ht="23.25" customHeight="1" thickTop="1">
      <c r="A16" s="141" t="s">
        <v>263</v>
      </c>
      <c r="B16" s="127">
        <f>SUM(B4:B15)</f>
        <v>7267200</v>
      </c>
      <c r="C16" s="128">
        <f>SUM(C4:C15)</f>
        <v>9413818</v>
      </c>
      <c r="D16" s="146">
        <f>B16/C16</f>
        <v>0.77197158474914218</v>
      </c>
      <c r="E16" s="148" t="s">
        <v>272</v>
      </c>
      <c r="F16" s="142"/>
      <c r="G16" s="142"/>
      <c r="H16" s="142"/>
      <c r="I16" s="142"/>
      <c r="J16" s="142"/>
      <c r="K16" s="142"/>
      <c r="L16" s="142"/>
    </row>
    <row r="17" spans="5:5" ht="17.25" customHeight="1">
      <c r="E17" s="149" t="s">
        <v>273</v>
      </c>
    </row>
  </sheetData>
  <mergeCells count="4">
    <mergeCell ref="E2:H2"/>
    <mergeCell ref="I2:L2"/>
    <mergeCell ref="B2:D2"/>
    <mergeCell ref="A2:A3"/>
  </mergeCells>
  <phoneticPr fontId="3"/>
  <hyperlinks>
    <hyperlink ref="E4" location="'４月（月間）'!A1" display="４月月間" xr:uid="{F0816AFD-B27C-4D3B-8D3A-99C12109E4ED}"/>
    <hyperlink ref="F4" location="'４月（上旬）'!A1" display="４月上旬" xr:uid="{CBFDEC04-F428-41B8-A422-0A0E339BF2EA}"/>
    <hyperlink ref="G4" location="'４月（中旬）'!A1" display="４月中旬" xr:uid="{BEA4DB31-F62F-4EAB-AB05-8623788709B1}"/>
    <hyperlink ref="H4" location="'４月（下旬）'!A1" display="４月下旬" xr:uid="{FB9C7149-CB09-4570-A3D6-9DC697EC0918}"/>
    <hyperlink ref="I4" location="'４月月間'!A1" display="４月月間" xr:uid="{7BC8B46E-A8D3-476E-8896-BFFE8FBC358C}"/>
    <hyperlink ref="J4" location="'４月上旬'!A1" display="４月上旬" xr:uid="{2FC51F9B-A2D9-44E3-AB25-82237CD5ED4B}"/>
    <hyperlink ref="K4" location="'４月中旬'!A1" display="４月中旬" xr:uid="{A028E451-F8D1-4B47-8444-FBF21377E5DB}"/>
    <hyperlink ref="L4" location="'４月下旬'!A1" display="４月下旬" xr:uid="{C857EAEA-BED5-4126-9BD8-AEC1DF1595F4}"/>
    <hyperlink ref="E5" location="'５月（月間）'!A1" display="５月月間" xr:uid="{46546A11-BC89-4B3F-AE0B-B9FEBE38D332}"/>
    <hyperlink ref="F5" location="'５月（上旬）'!A1" display="５月上旬" xr:uid="{695035EF-6669-4F17-8B76-EB7DC5464FD3}"/>
    <hyperlink ref="G5" location="'５月（中旬）'!A1" display="５月中旬" xr:uid="{B3A4B1C9-63A9-499C-90A4-4432C13FD154}"/>
    <hyperlink ref="H5" location="'５月（下旬）'!A1" display="５月下旬" xr:uid="{2159F4FD-DDB1-4E9B-8D7A-DAFA5FC9B069}"/>
    <hyperlink ref="I5" location="'５月月間'!A1" display="５月月間" xr:uid="{03C37C1A-D871-44A9-9B99-DCA54E38F521}"/>
    <hyperlink ref="J5" location="'５月上旬'!A1" display="５月上旬" xr:uid="{20FFDBAA-C93D-4BE1-B5D8-DE1EA5E4F3E3}"/>
    <hyperlink ref="K5" location="'５月中旬'!A1" display="５月中旬" xr:uid="{BCACD434-9D67-44A1-A741-6A4BAAFA36CD}"/>
    <hyperlink ref="L5" location="'５月下旬'!A1" display="５月下旬" xr:uid="{1B69D0E9-52D3-4411-B5F8-85D9F37D8671}"/>
    <hyperlink ref="E6" location="'６月（月間）'!A1" display="６月月間" xr:uid="{BB4C3E99-D141-4728-BCBF-FA7E6B575120}"/>
    <hyperlink ref="F6" location="'６月（上旬）'!A1" display="６月上旬" xr:uid="{D1E1CB97-A84F-486C-9DC9-A3F8EBD39DDA}"/>
    <hyperlink ref="G6" location="'６月（中旬）'!A1" display="６月中旬" xr:uid="{81AFD4B7-58A3-40E4-B21C-E4B5437169D2}"/>
    <hyperlink ref="H6" location="'６月（下旬）'!A1" display="６月下旬" xr:uid="{067A7A24-C15F-40B6-9C75-03D6AEDD4C61}"/>
    <hyperlink ref="I6" location="'６月月間'!A1" display="６月月間" xr:uid="{B42F6B3A-06CB-4AA3-8ED0-76C63E965328}"/>
    <hyperlink ref="J6" location="'６月上旬'!A1" display="６月上旬" xr:uid="{A0004D3A-ABE2-4155-9D76-25D72E96519F}"/>
    <hyperlink ref="K6" location="'６月中旬'!A1" display="６月中旬" xr:uid="{7C1AB3B2-212C-4AD7-B733-31EB678C39BB}"/>
    <hyperlink ref="L6" location="'６月下旬'!A1" display="６月下旬" xr:uid="{D2B8B92C-98B1-4857-82BE-D2807F3E9934}"/>
    <hyperlink ref="E7" location="'７月（月間）'!A1" display="７月月間" xr:uid="{5C1DB81C-884E-4D00-BAF7-F31AAF1E71CE}"/>
    <hyperlink ref="F7" location="'７月（上旬）'!A1" display="７月上旬" xr:uid="{8A33B246-02D1-4808-AA40-D441731E8013}"/>
    <hyperlink ref="G7" location="'７月（中旬）'!A1" display="７月中旬" xr:uid="{56DD13D9-474D-438F-946F-DB242EF720C6}"/>
    <hyperlink ref="H7" location="'７月（下旬）'!A1" display="７月下旬" xr:uid="{F9C69C2F-7813-487F-85F8-9A1232AC96DB}"/>
    <hyperlink ref="I7" location="'７月月間'!A1" display="７月月間" xr:uid="{EF616B90-A965-433D-BBA2-74CD5B34BD4F}"/>
    <hyperlink ref="J7" location="'７月上旬'!A1" display="７月上旬" xr:uid="{27D793A6-3E01-4B9D-B494-ADF90385E2D6}"/>
    <hyperlink ref="K7" location="'７月中旬'!A1" display="７月中旬" xr:uid="{A3C07AF0-F0B2-4C87-AE87-1550189E700D}"/>
    <hyperlink ref="L7" location="'７月下旬'!A1" display="７月下旬" xr:uid="{F9C4F8D9-AE18-4F68-B340-9CAD42E7D85E}"/>
    <hyperlink ref="E8" location="'８月（月間）'!A1" display="８月月間" xr:uid="{1FC735A8-9812-42A8-8E3E-B9615E7E81B3}"/>
    <hyperlink ref="F8" location="'８月（上旬）'!A1" display="８月上旬" xr:uid="{25AF719A-FB2E-4CC1-BDCA-AFE5044C935F}"/>
    <hyperlink ref="G8" location="'８月（中旬）'!A1" display="８月中旬" xr:uid="{55A9C10B-D820-4AC0-8A76-D75514AD62D6}"/>
    <hyperlink ref="H8" location="'８月（下旬）'!A1" display="８月下旬" xr:uid="{C40ECC4C-73C2-45C9-A3C4-2A1C1AC489A2}"/>
    <hyperlink ref="I8" location="'８月月間'!A1" display="８月月間" xr:uid="{FF005A77-4A7C-433D-8E45-689C012E2136}"/>
    <hyperlink ref="J8" location="'８月上旬'!A1" display="８月上旬" xr:uid="{EBE89DB1-82A9-4B2B-86FC-D643203AF005}"/>
    <hyperlink ref="K8" location="'８月中旬'!A1" display="８月中旬" xr:uid="{BE607BF0-FAE8-465F-9DD9-911759562C47}"/>
    <hyperlink ref="L8" location="'８月下旬'!A1" display="８月下旬" xr:uid="{92648FA7-169E-42EC-8894-9E95D49E2C47}"/>
    <hyperlink ref="E9" location="'９月（月間）'!A1" display="９月月間" xr:uid="{3B602338-C2F8-4C81-BE9A-8AB4E7B5DF22}"/>
    <hyperlink ref="F9" location="'９月（上旬）'!A1" display="９月上旬" xr:uid="{0EA5076B-3073-4D7D-A52D-5DB638324333}"/>
    <hyperlink ref="G9" location="'９月（中旬）'!A1" display="９月中旬" xr:uid="{849FB6F3-021D-4375-984F-D9807401B669}"/>
    <hyperlink ref="H9" location="'９月（下旬）'!A1" display="９月下旬" xr:uid="{A9866179-F417-498C-9763-3299D2173BD4}"/>
    <hyperlink ref="I9" location="'９月月間'!A1" display="９月月間" xr:uid="{46E695B7-3FD6-4674-8473-C06CE2DFB834}"/>
    <hyperlink ref="J9" location="'９月上旬'!A1" display="９月上旬" xr:uid="{8E9BE67F-34D6-4667-BAE8-B10C8C6AC0CE}"/>
    <hyperlink ref="K9" location="'９月中旬'!A1" display="９月中旬" xr:uid="{6196D5A7-644B-4ADA-963F-71BB3C6A8327}"/>
    <hyperlink ref="L9" location="'９月下旬'!A1" display="９月下旬" xr:uid="{42F2C5B8-CC6C-4DE8-8154-8034C985405D}"/>
    <hyperlink ref="E10" location="'10月（月間）'!A1" display="10月月間" xr:uid="{320265CF-611F-49A5-8ED4-339F2A86A250}"/>
    <hyperlink ref="F10" location="'10月（上旬）'!A1" display="10月上旬" xr:uid="{A2BA43B0-6BE2-4A1C-9046-EC19B4C358F5}"/>
    <hyperlink ref="G10" location="'10月（中旬）'!A1" display="10月中旬" xr:uid="{79D69A50-14CE-4289-8700-A4CE93BA04FE}"/>
    <hyperlink ref="H10" location="'10月（下旬）'!A1" display="10月下旬" xr:uid="{627CB235-A269-48DC-89F1-E5033E76F7CC}"/>
    <hyperlink ref="I10" location="'10月月間'!A1" display="10月月間" xr:uid="{8E683137-040C-470E-B5FC-55890313982D}"/>
    <hyperlink ref="J10" location="'10月上旬'!A1" display="10月上旬" xr:uid="{1654142A-A2B7-4D71-93F9-57EA196890B5}"/>
    <hyperlink ref="K10" location="'10月中旬'!A1" display="10月中旬" xr:uid="{578F0028-EC56-4623-9A73-D5C21F72983D}"/>
    <hyperlink ref="L10" location="'10月下旬'!A1" display="10月下旬" xr:uid="{60FFA7A1-228F-4039-91B8-5841C95A6A48}"/>
    <hyperlink ref="E11" location="'11月（月間）'!A1" display="11月月間" xr:uid="{3D5A822E-D472-489F-9122-2126BBD25CAE}"/>
    <hyperlink ref="F11" location="'11月（上旬）'!A1" display="11月上旬" xr:uid="{659FA03B-60F9-47D0-9E23-3464C9841439}"/>
    <hyperlink ref="G11" location="'11月（中旬）'!A1" display="11月中旬" xr:uid="{8852C76B-33CA-4915-B89C-2CC486307915}"/>
    <hyperlink ref="H11" location="'11月（下旬）'!A1" display="11月下旬" xr:uid="{3FCC3958-2538-4622-B430-4C11D09AA31E}"/>
    <hyperlink ref="I11" location="'11月月間'!A1" display="11月月間" xr:uid="{F72FDAAF-3005-4E7F-BBAA-C4A923A6B605}"/>
    <hyperlink ref="J11" location="'11月上旬'!A1" display="11月上旬" xr:uid="{F088CAB3-6EF5-4AA5-82C3-2F3B0BD31878}"/>
    <hyperlink ref="K11" location="'11月中旬'!A1" display="11月中旬" xr:uid="{245C4AC6-1CBE-45F8-B860-65DF09FDDAF4}"/>
    <hyperlink ref="L11" location="'11月下旬'!A1" display="11月下旬" xr:uid="{4524BA65-25E5-4488-A14F-9AFEED283520}"/>
    <hyperlink ref="E12" location="'12月（月間）'!A1" display="12月月間" xr:uid="{F28D29BD-D0FD-45E2-99B4-0F6B1B3A740B}"/>
    <hyperlink ref="F12" location="'12月（上旬）'!A1" display="12月上旬" xr:uid="{B52DB038-715A-4863-B961-02C6D3AA3A8B}"/>
    <hyperlink ref="G12" location="'12月（中旬）'!A1" display="12月中旬" xr:uid="{358E5B26-337F-4F20-BDD6-562E6D412E87}"/>
    <hyperlink ref="H12" location="'12月（下旬）'!A1" display="12月下旬" xr:uid="{A052CD71-CD4C-46B9-BB88-5511DF7E41A5}"/>
    <hyperlink ref="I12" location="'12月月間'!A1" display="12月月間" xr:uid="{B6735F82-2F04-47C2-97BA-2A7A208D39BE}"/>
    <hyperlink ref="J12" location="'12月上旬'!A1" display="12月上旬" xr:uid="{D8A80C97-B78D-463D-A15A-F713702FC30A}"/>
    <hyperlink ref="K12" location="'12月中旬'!A1" display="12月中旬" xr:uid="{6D3969B2-E538-49AF-A6A0-B5ED165B9AD1}"/>
    <hyperlink ref="L12" location="'12月下旬'!A1" display="12月下旬" xr:uid="{3839563F-2A84-429C-A2D6-3CAC7A529871}"/>
    <hyperlink ref="E13" location="'１月（月間）'!A1" display="１月月間" xr:uid="{873BFEBF-3CA6-4E2E-A88A-4AFF1457615B}"/>
    <hyperlink ref="F13" location="'１月（上旬）'!A1" display="１月上旬" xr:uid="{E4AB8A22-1C34-4330-967A-18785447D705}"/>
    <hyperlink ref="G13" location="'１月（中旬）'!A1" display="１月中旬" xr:uid="{52F20772-E471-4359-BBCF-6F7192286926}"/>
    <hyperlink ref="H13" location="'１月（下旬）'!A1" display="１月下旬" xr:uid="{E3C07F30-1805-4492-82EF-EB8037B56527}"/>
    <hyperlink ref="I13" location="'１月月間'!A1" display="１月月間" xr:uid="{55A6737E-835E-4E8E-93B0-D81F25B0D8EA}"/>
    <hyperlink ref="J13" location="'１月上旬'!A1" display="１月上旬" xr:uid="{8C583429-33C7-40AD-801C-A562979B40D2}"/>
    <hyperlink ref="K13" location="'１月中旬'!A1" display="１月中旬" xr:uid="{9C97B8F8-217C-45EB-9831-6D236917363D}"/>
    <hyperlink ref="L13" location="'１月下旬'!A1" display="１月下旬" xr:uid="{D5ABE38B-62AC-43AD-9758-B2C0280A49FD}"/>
    <hyperlink ref="E14" location="'２月（月間）'!A1" display="２月月間" xr:uid="{8A234CA3-79AB-4FA6-A2AA-1473BBDBDDFE}"/>
    <hyperlink ref="F14" location="'２月（上旬）'!A1" display="２月上旬" xr:uid="{DDF3627E-A955-47B5-92F1-41893CF99AD2}"/>
    <hyperlink ref="G14" location="'２月（中旬）'!A1" display="２月中旬" xr:uid="{5419FC1E-A0C8-4764-90F1-EDC2FC4B48DD}"/>
    <hyperlink ref="H14" location="'２月（下旬）'!A1" display="２月下旬" xr:uid="{6B2B1236-8E42-4374-92D6-AC2E270FDFA0}"/>
    <hyperlink ref="I14" location="'２月月間'!A1" display="２月月間" xr:uid="{6FE4C465-5F65-42F7-9A37-7960EF56EBB2}"/>
    <hyperlink ref="J14" location="'２月上旬'!A1" display="２月上旬" xr:uid="{DB086434-DF94-4287-8D32-D089D2F6961E}"/>
    <hyperlink ref="K14" location="'２月中旬'!A1" display="２月中旬" xr:uid="{6020006B-0392-4595-8254-E14A01467AFD}"/>
    <hyperlink ref="L14" location="'２月下旬'!A1" display="２月下旬" xr:uid="{B55A0367-B23A-4C18-9B13-24E33994F315}"/>
    <hyperlink ref="E15" location="'３月（月間）'!A1" display="３月月間" xr:uid="{BDCA1EE5-EB20-45B0-9C63-8263EBBF984A}"/>
    <hyperlink ref="F15" location="'３月（上旬）'!A1" display="３月上旬" xr:uid="{176F3366-0C1E-42BA-9341-019B48BD58E3}"/>
    <hyperlink ref="G15" location="'３月（中旬）'!A1" display="３月中旬" xr:uid="{67F01C1B-0F9E-4D25-832D-7005BF8CDDA5}"/>
    <hyperlink ref="H15" location="'３月（下旬）'!A1" display="３月下旬" xr:uid="{7322294B-D90F-4724-8C3E-0E478684288E}"/>
    <hyperlink ref="I15" location="'３月月間'!A1" display="３月月間" xr:uid="{4CE6D59F-8B33-4361-A326-64D84DA5A2EE}"/>
    <hyperlink ref="J15" location="'３月上旬'!A1" display="３月上旬" xr:uid="{09A9E646-6A93-422E-B5A6-027756489A88}"/>
    <hyperlink ref="K15" location="'３月中旬'!A1" display="３月中旬" xr:uid="{1DB1609E-1EB5-4674-988B-6FC448AB7EE0}"/>
    <hyperlink ref="L15" location="'３月下旬'!A1" display="３月下旬" xr:uid="{6787A892-7188-42E3-82FA-B87E34C682BF}"/>
  </hyperlink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639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4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427</v>
      </c>
      <c r="H3" s="452" t="s">
        <v>428</v>
      </c>
      <c r="I3" s="454" t="s">
        <v>6</v>
      </c>
      <c r="J3" s="455"/>
      <c r="K3" s="450" t="s">
        <v>427</v>
      </c>
      <c r="L3" s="452" t="s">
        <v>428</v>
      </c>
      <c r="M3" s="454" t="s">
        <v>6</v>
      </c>
      <c r="N3" s="455"/>
      <c r="O3" s="446" t="s">
        <v>427</v>
      </c>
      <c r="P3" s="448" t="s">
        <v>428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597612</v>
      </c>
      <c r="H5" s="166">
        <v>371788</v>
      </c>
      <c r="I5" s="167">
        <v>1.6073999160812076</v>
      </c>
      <c r="J5" s="168">
        <v>225824</v>
      </c>
      <c r="K5" s="165">
        <v>792159</v>
      </c>
      <c r="L5" s="166">
        <v>637856</v>
      </c>
      <c r="M5" s="167">
        <v>1.2419088320874931</v>
      </c>
      <c r="N5" s="168">
        <v>154303</v>
      </c>
      <c r="O5" s="169">
        <v>0.75440915270797904</v>
      </c>
      <c r="P5" s="170">
        <v>0.58287136908643955</v>
      </c>
      <c r="Q5" s="171">
        <v>0.17153778362153949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197027</v>
      </c>
      <c r="H6" s="175">
        <v>137971</v>
      </c>
      <c r="I6" s="176">
        <v>1.4280319777344515</v>
      </c>
      <c r="J6" s="177">
        <v>59056</v>
      </c>
      <c r="K6" s="178">
        <v>258430</v>
      </c>
      <c r="L6" s="175">
        <v>220927</v>
      </c>
      <c r="M6" s="176">
        <v>1.1697529048056599</v>
      </c>
      <c r="N6" s="177">
        <v>37503</v>
      </c>
      <c r="O6" s="179">
        <v>0.76239987617536664</v>
      </c>
      <c r="P6" s="180">
        <v>0.62450945334884378</v>
      </c>
      <c r="Q6" s="181">
        <v>0.13789042282652286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129675</v>
      </c>
      <c r="H7" s="175">
        <v>92285</v>
      </c>
      <c r="I7" s="176">
        <v>1.4051579346589369</v>
      </c>
      <c r="J7" s="177">
        <v>37390</v>
      </c>
      <c r="K7" s="174">
        <v>156251</v>
      </c>
      <c r="L7" s="175">
        <v>143387</v>
      </c>
      <c r="M7" s="176">
        <v>1.0897152461520221</v>
      </c>
      <c r="N7" s="177">
        <v>12864</v>
      </c>
      <c r="O7" s="179">
        <v>0.82991468854599326</v>
      </c>
      <c r="P7" s="180">
        <v>0.64360785845299784</v>
      </c>
      <c r="Q7" s="181">
        <v>0.18630683009299542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106348</v>
      </c>
      <c r="H8" s="189">
        <v>73924</v>
      </c>
      <c r="I8" s="190">
        <v>1.4386126291867323</v>
      </c>
      <c r="J8" s="191">
        <v>32424</v>
      </c>
      <c r="K8" s="192">
        <v>128119</v>
      </c>
      <c r="L8" s="193">
        <v>113294</v>
      </c>
      <c r="M8" s="190">
        <v>1.1308542376471835</v>
      </c>
      <c r="N8" s="191">
        <v>14825</v>
      </c>
      <c r="O8" s="194">
        <v>0.83007204239808308</v>
      </c>
      <c r="P8" s="195">
        <v>0.65249704309142587</v>
      </c>
      <c r="Q8" s="196">
        <v>0.17757499930665721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19267</v>
      </c>
      <c r="H9" s="189">
        <v>14520</v>
      </c>
      <c r="I9" s="190">
        <v>1.3269283746556473</v>
      </c>
      <c r="J9" s="191">
        <v>4747</v>
      </c>
      <c r="K9" s="192">
        <v>23284</v>
      </c>
      <c r="L9" s="193">
        <v>24242</v>
      </c>
      <c r="M9" s="190">
        <v>0.96048180843164754</v>
      </c>
      <c r="N9" s="191">
        <v>-958</v>
      </c>
      <c r="O9" s="194">
        <v>0.82747809654698501</v>
      </c>
      <c r="P9" s="195">
        <v>0.59896048180843164</v>
      </c>
      <c r="Q9" s="196">
        <v>0.22851761473855337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2744</v>
      </c>
      <c r="H17" s="189">
        <v>2145</v>
      </c>
      <c r="I17" s="202">
        <v>1.2792540792540792</v>
      </c>
      <c r="J17" s="203">
        <v>599</v>
      </c>
      <c r="K17" s="204">
        <v>3282</v>
      </c>
      <c r="L17" s="193">
        <v>3132</v>
      </c>
      <c r="M17" s="202">
        <v>1.0478927203065134</v>
      </c>
      <c r="N17" s="203">
        <v>150</v>
      </c>
      <c r="O17" s="205">
        <v>0.83607556368068248</v>
      </c>
      <c r="P17" s="206">
        <v>0.68486590038314177</v>
      </c>
      <c r="Q17" s="207">
        <v>0.15120966329754071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1316</v>
      </c>
      <c r="H18" s="189">
        <v>1102</v>
      </c>
      <c r="I18" s="202">
        <v>1.1941923774954628</v>
      </c>
      <c r="J18" s="203">
        <v>214</v>
      </c>
      <c r="K18" s="204">
        <v>1566</v>
      </c>
      <c r="L18" s="193">
        <v>1279</v>
      </c>
      <c r="M18" s="202">
        <v>1.2243940578577013</v>
      </c>
      <c r="N18" s="203">
        <v>287</v>
      </c>
      <c r="O18" s="205">
        <v>0.84035759897828866</v>
      </c>
      <c r="P18" s="206">
        <v>0.86161063330727128</v>
      </c>
      <c r="Q18" s="207">
        <v>-2.1253034328982623E-2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594</v>
      </c>
      <c r="I20" s="212">
        <v>0</v>
      </c>
      <c r="J20" s="213">
        <v>-594</v>
      </c>
      <c r="K20" s="214"/>
      <c r="L20" s="193">
        <v>1440</v>
      </c>
      <c r="M20" s="212">
        <v>0</v>
      </c>
      <c r="N20" s="213">
        <v>-1440</v>
      </c>
      <c r="O20" s="215" t="e">
        <v>#DIV/0!</v>
      </c>
      <c r="P20" s="216">
        <v>0.41249999999999998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64391</v>
      </c>
      <c r="H21" s="175">
        <v>44197</v>
      </c>
      <c r="I21" s="176">
        <v>1.4569088399665135</v>
      </c>
      <c r="J21" s="177">
        <v>20194</v>
      </c>
      <c r="K21" s="219">
        <v>97845</v>
      </c>
      <c r="L21" s="175">
        <v>75240</v>
      </c>
      <c r="M21" s="176">
        <v>1.3004385964912282</v>
      </c>
      <c r="N21" s="177">
        <v>22605</v>
      </c>
      <c r="O21" s="179">
        <v>0.65809188001430829</v>
      </c>
      <c r="P21" s="180">
        <v>0.58741360978203083</v>
      </c>
      <c r="Q21" s="181">
        <v>7.0678270232277463E-2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164</v>
      </c>
      <c r="I22" s="190">
        <v>0</v>
      </c>
      <c r="J22" s="191">
        <v>-164</v>
      </c>
      <c r="K22" s="192"/>
      <c r="L22" s="193">
        <v>165</v>
      </c>
      <c r="M22" s="190">
        <v>0</v>
      </c>
      <c r="N22" s="191">
        <v>-165</v>
      </c>
      <c r="O22" s="194" t="e">
        <v>#DIV/0!</v>
      </c>
      <c r="P22" s="195">
        <v>0.9939393939393939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8995</v>
      </c>
      <c r="H23" s="193">
        <v>4250</v>
      </c>
      <c r="I23" s="190">
        <v>2.1164705882352943</v>
      </c>
      <c r="J23" s="191">
        <v>4745</v>
      </c>
      <c r="K23" s="192">
        <v>14850</v>
      </c>
      <c r="L23" s="193">
        <v>9240</v>
      </c>
      <c r="M23" s="190">
        <v>1.6071428571428572</v>
      </c>
      <c r="N23" s="191">
        <v>5610</v>
      </c>
      <c r="O23" s="194">
        <v>0.60572390572390578</v>
      </c>
      <c r="P23" s="195">
        <v>0.45995670995670995</v>
      </c>
      <c r="Q23" s="196">
        <v>0.14576719576719582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19590</v>
      </c>
      <c r="H24" s="193">
        <v>14191</v>
      </c>
      <c r="I24" s="190">
        <v>1.3804523994080755</v>
      </c>
      <c r="J24" s="191">
        <v>5399</v>
      </c>
      <c r="K24" s="192">
        <v>29700</v>
      </c>
      <c r="L24" s="193">
        <v>24750</v>
      </c>
      <c r="M24" s="190">
        <v>1.2</v>
      </c>
      <c r="N24" s="191">
        <v>4950</v>
      </c>
      <c r="O24" s="194">
        <v>0.65959595959595962</v>
      </c>
      <c r="P24" s="195">
        <v>0.57337373737373742</v>
      </c>
      <c r="Q24" s="196">
        <v>8.62222222222222E-2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5347</v>
      </c>
      <c r="H25" s="193">
        <v>5730</v>
      </c>
      <c r="I25" s="190">
        <v>0.93315881326352534</v>
      </c>
      <c r="J25" s="191">
        <v>-383</v>
      </c>
      <c r="K25" s="192">
        <v>7920</v>
      </c>
      <c r="L25" s="193">
        <v>8085</v>
      </c>
      <c r="M25" s="190">
        <v>0.97959183673469385</v>
      </c>
      <c r="N25" s="191">
        <v>-165</v>
      </c>
      <c r="O25" s="194">
        <v>0.67512626262626263</v>
      </c>
      <c r="P25" s="195">
        <v>0.70871985157699446</v>
      </c>
      <c r="Q25" s="196">
        <v>-3.3593588950731834E-2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2993</v>
      </c>
      <c r="H26" s="193">
        <v>3131</v>
      </c>
      <c r="I26" s="190">
        <v>0.95592462472053652</v>
      </c>
      <c r="J26" s="191">
        <v>-138</v>
      </c>
      <c r="K26" s="192">
        <v>3960</v>
      </c>
      <c r="L26" s="193">
        <v>4125</v>
      </c>
      <c r="M26" s="190">
        <v>0.96</v>
      </c>
      <c r="N26" s="191">
        <v>-165</v>
      </c>
      <c r="O26" s="194">
        <v>0.75580808080808082</v>
      </c>
      <c r="P26" s="195">
        <v>0.75903030303030306</v>
      </c>
      <c r="Q26" s="196">
        <v>-3.2222222222222374E-3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2911</v>
      </c>
      <c r="H28" s="193">
        <v>2525</v>
      </c>
      <c r="I28" s="190">
        <v>1.1528712871287128</v>
      </c>
      <c r="J28" s="191">
        <v>386</v>
      </c>
      <c r="K28" s="192">
        <v>4950</v>
      </c>
      <c r="L28" s="193">
        <v>3960</v>
      </c>
      <c r="M28" s="190">
        <v>1.25</v>
      </c>
      <c r="N28" s="191">
        <v>990</v>
      </c>
      <c r="O28" s="194">
        <v>0.58808080808080809</v>
      </c>
      <c r="P28" s="195">
        <v>0.63762626262626265</v>
      </c>
      <c r="Q28" s="196">
        <v>-4.9545454545454559E-2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2618</v>
      </c>
      <c r="H29" s="193">
        <v>712</v>
      </c>
      <c r="I29" s="190">
        <v>3.6769662921348316</v>
      </c>
      <c r="J29" s="191">
        <v>1906</v>
      </c>
      <c r="K29" s="192">
        <v>4785</v>
      </c>
      <c r="L29" s="193">
        <v>825</v>
      </c>
      <c r="M29" s="190">
        <v>5.8</v>
      </c>
      <c r="N29" s="191">
        <v>3960</v>
      </c>
      <c r="O29" s="194">
        <v>0.54712643678160922</v>
      </c>
      <c r="P29" s="195">
        <v>0.86303030303030304</v>
      </c>
      <c r="Q29" s="196">
        <v>-0.31590386624869382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704</v>
      </c>
      <c r="H31" s="193">
        <v>698</v>
      </c>
      <c r="I31" s="190">
        <v>1.0085959885386819</v>
      </c>
      <c r="J31" s="191">
        <v>6</v>
      </c>
      <c r="K31" s="192">
        <v>825</v>
      </c>
      <c r="L31" s="193">
        <v>825</v>
      </c>
      <c r="M31" s="190">
        <v>1</v>
      </c>
      <c r="N31" s="191">
        <v>0</v>
      </c>
      <c r="O31" s="194">
        <v>0.85333333333333339</v>
      </c>
      <c r="P31" s="195">
        <v>0.84606060606060607</v>
      </c>
      <c r="Q31" s="196">
        <v>7.2727272727273196E-3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378</v>
      </c>
      <c r="H32" s="193">
        <v>522</v>
      </c>
      <c r="I32" s="190">
        <v>0.72413793103448276</v>
      </c>
      <c r="J32" s="191">
        <v>-144</v>
      </c>
      <c r="K32" s="192">
        <v>825</v>
      </c>
      <c r="L32" s="193">
        <v>825</v>
      </c>
      <c r="M32" s="190">
        <v>1</v>
      </c>
      <c r="N32" s="191">
        <v>0</v>
      </c>
      <c r="O32" s="194">
        <v>0.45818181818181819</v>
      </c>
      <c r="P32" s="195">
        <v>0.63272727272727269</v>
      </c>
      <c r="Q32" s="196">
        <v>-0.1745454545454545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4704</v>
      </c>
      <c r="H36" s="193">
        <v>2540</v>
      </c>
      <c r="I36" s="190">
        <v>1.851968503937008</v>
      </c>
      <c r="J36" s="191">
        <v>2164</v>
      </c>
      <c r="K36" s="192">
        <v>5280</v>
      </c>
      <c r="L36" s="193">
        <v>4455</v>
      </c>
      <c r="M36" s="190">
        <v>1.1851851851851851</v>
      </c>
      <c r="N36" s="191">
        <v>825</v>
      </c>
      <c r="O36" s="194">
        <v>0.89090909090909087</v>
      </c>
      <c r="P36" s="195">
        <v>0.57014590347923677</v>
      </c>
      <c r="Q36" s="196">
        <v>0.3207631874298541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3106</v>
      </c>
      <c r="H38" s="193">
        <v>1691</v>
      </c>
      <c r="I38" s="190">
        <v>1.8367829686575992</v>
      </c>
      <c r="J38" s="191">
        <v>1415</v>
      </c>
      <c r="K38" s="192">
        <v>4950</v>
      </c>
      <c r="L38" s="193">
        <v>2970</v>
      </c>
      <c r="M38" s="190">
        <v>1.6666666666666667</v>
      </c>
      <c r="N38" s="191">
        <v>1980</v>
      </c>
      <c r="O38" s="194">
        <v>0.62747474747474752</v>
      </c>
      <c r="P38" s="195">
        <v>0.5693602693602694</v>
      </c>
      <c r="Q38" s="196">
        <v>5.8114478114478119E-2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13045</v>
      </c>
      <c r="H41" s="193">
        <v>8043</v>
      </c>
      <c r="I41" s="212">
        <v>1.6219072485391024</v>
      </c>
      <c r="J41" s="213">
        <v>5002</v>
      </c>
      <c r="K41" s="214">
        <v>19800</v>
      </c>
      <c r="L41" s="193">
        <v>15015</v>
      </c>
      <c r="M41" s="212">
        <v>1.3186813186813187</v>
      </c>
      <c r="N41" s="213">
        <v>4785</v>
      </c>
      <c r="O41" s="215">
        <v>0.65883838383838389</v>
      </c>
      <c r="P41" s="216">
        <v>0.53566433566433569</v>
      </c>
      <c r="Q41" s="217">
        <v>0.1231740481740482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933</v>
      </c>
      <c r="H42" s="175">
        <v>1489</v>
      </c>
      <c r="I42" s="176">
        <v>0.62659503022162522</v>
      </c>
      <c r="J42" s="177">
        <v>-556</v>
      </c>
      <c r="K42" s="174">
        <v>1550</v>
      </c>
      <c r="L42" s="175">
        <v>2300</v>
      </c>
      <c r="M42" s="176">
        <v>0.67391304347826086</v>
      </c>
      <c r="N42" s="177">
        <v>-750</v>
      </c>
      <c r="O42" s="179">
        <v>0.60193548387096774</v>
      </c>
      <c r="P42" s="180">
        <v>0.6473913043478261</v>
      </c>
      <c r="Q42" s="181">
        <v>-4.5455820476858366E-2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933</v>
      </c>
      <c r="H43" s="193">
        <v>1138</v>
      </c>
      <c r="I43" s="190">
        <v>0.81985940246045697</v>
      </c>
      <c r="J43" s="191">
        <v>-205</v>
      </c>
      <c r="K43" s="192">
        <v>1550</v>
      </c>
      <c r="L43" s="193">
        <v>1500</v>
      </c>
      <c r="M43" s="190">
        <v>1.0333333333333334</v>
      </c>
      <c r="N43" s="191">
        <v>50</v>
      </c>
      <c r="O43" s="194">
        <v>0.60193548387096774</v>
      </c>
      <c r="P43" s="195">
        <v>0.75866666666666671</v>
      </c>
      <c r="Q43" s="196">
        <v>-0.15673118279569898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351</v>
      </c>
      <c r="I44" s="224">
        <v>0</v>
      </c>
      <c r="J44" s="225">
        <v>-351</v>
      </c>
      <c r="K44" s="223">
        <v>0</v>
      </c>
      <c r="L44" s="193">
        <v>800</v>
      </c>
      <c r="M44" s="224">
        <v>0</v>
      </c>
      <c r="N44" s="225">
        <v>-800</v>
      </c>
      <c r="O44" s="226" t="e">
        <v>#DIV/0!</v>
      </c>
      <c r="P44" s="227">
        <v>0.43874999999999997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2028</v>
      </c>
      <c r="H45" s="175">
        <v>0</v>
      </c>
      <c r="I45" s="176" t="e">
        <v>#DIV/0!</v>
      </c>
      <c r="J45" s="177">
        <v>2028</v>
      </c>
      <c r="K45" s="174">
        <v>2784</v>
      </c>
      <c r="L45" s="175">
        <v>0</v>
      </c>
      <c r="M45" s="176" t="e">
        <v>#DIV/0!</v>
      </c>
      <c r="N45" s="177">
        <v>2784</v>
      </c>
      <c r="O45" s="179">
        <v>0.72844827586206895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827</v>
      </c>
      <c r="H46" s="193">
        <v>0</v>
      </c>
      <c r="I46" s="190" t="e">
        <v>#DIV/0!</v>
      </c>
      <c r="J46" s="191">
        <v>827</v>
      </c>
      <c r="K46" s="192">
        <v>1392</v>
      </c>
      <c r="L46" s="193">
        <v>0</v>
      </c>
      <c r="M46" s="190" t="e">
        <v>#DIV/0!</v>
      </c>
      <c r="N46" s="191">
        <v>1392</v>
      </c>
      <c r="O46" s="194">
        <v>0.5941091954022989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1201</v>
      </c>
      <c r="H47" s="193" t="e">
        <v>#N/A</v>
      </c>
      <c r="I47" s="190" t="e">
        <v>#N/A</v>
      </c>
      <c r="J47" s="191" t="e">
        <v>#N/A</v>
      </c>
      <c r="K47" s="192">
        <v>1392</v>
      </c>
      <c r="L47" s="193" t="e">
        <v>#N/A</v>
      </c>
      <c r="M47" s="190" t="e">
        <v>#N/A</v>
      </c>
      <c r="N47" s="191" t="e">
        <v>#N/A</v>
      </c>
      <c r="O47" s="194">
        <v>0.86278735632183912</v>
      </c>
      <c r="P47" s="195" t="e">
        <v>#N/A</v>
      </c>
      <c r="Q47" s="196" t="e">
        <v>#N/A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>
        <v>0</v>
      </c>
      <c r="I48" s="236" t="e">
        <v>#DIV/0!</v>
      </c>
      <c r="J48" s="237">
        <v>0</v>
      </c>
      <c r="K48" s="235"/>
      <c r="L48" s="238">
        <v>0</v>
      </c>
      <c r="M48" s="239" t="e">
        <v>#DIV/0!</v>
      </c>
      <c r="N48" s="240">
        <v>0</v>
      </c>
      <c r="O48" s="241" t="e">
        <v>#DIV/0!</v>
      </c>
      <c r="P48" s="242" t="e">
        <v>#DIV/0!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320649</v>
      </c>
      <c r="H49" s="175">
        <v>190378</v>
      </c>
      <c r="I49" s="176">
        <v>1.6842754940171658</v>
      </c>
      <c r="J49" s="177">
        <v>130271</v>
      </c>
      <c r="K49" s="178">
        <v>432308</v>
      </c>
      <c r="L49" s="175">
        <v>332200</v>
      </c>
      <c r="M49" s="176">
        <v>1.3013485851896447</v>
      </c>
      <c r="N49" s="177">
        <v>100108</v>
      </c>
      <c r="O49" s="179">
        <v>0.74171424077278236</v>
      </c>
      <c r="P49" s="180">
        <v>0.57308248043347376</v>
      </c>
      <c r="Q49" s="181">
        <v>0.1686317603393086</v>
      </c>
      <c r="R49" s="2"/>
      <c r="S49" s="2"/>
    </row>
    <row r="50" spans="1:19">
      <c r="A50" s="163"/>
      <c r="B50" s="172" t="s">
        <v>103</v>
      </c>
      <c r="C50" s="173"/>
      <c r="D50" s="173"/>
      <c r="E50" s="173"/>
      <c r="F50" s="218"/>
      <c r="G50" s="244">
        <v>297195</v>
      </c>
      <c r="H50" s="175">
        <v>169411</v>
      </c>
      <c r="I50" s="176">
        <v>1.754283960309543</v>
      </c>
      <c r="J50" s="177">
        <v>127784</v>
      </c>
      <c r="K50" s="174">
        <v>398731</v>
      </c>
      <c r="L50" s="175">
        <v>304763</v>
      </c>
      <c r="M50" s="176">
        <v>1.3083313919340602</v>
      </c>
      <c r="N50" s="177">
        <v>93968</v>
      </c>
      <c r="O50" s="179">
        <v>0.74535212963125519</v>
      </c>
      <c r="P50" s="180">
        <v>0.55587784606399071</v>
      </c>
      <c r="Q50" s="181">
        <v>0.18947428356726448</v>
      </c>
      <c r="R50" s="2"/>
      <c r="S50" s="2"/>
    </row>
    <row r="51" spans="1:19" ht="18">
      <c r="A51" s="182"/>
      <c r="B51" s="183" t="s">
        <v>429</v>
      </c>
      <c r="C51" s="184" t="s">
        <v>14</v>
      </c>
      <c r="D51" s="186"/>
      <c r="E51" s="186"/>
      <c r="F51" s="187" t="s">
        <v>15</v>
      </c>
      <c r="G51" s="192">
        <v>117799</v>
      </c>
      <c r="H51" s="193">
        <v>74151</v>
      </c>
      <c r="I51" s="190">
        <v>1.5886367007862334</v>
      </c>
      <c r="J51" s="191">
        <v>43648</v>
      </c>
      <c r="K51" s="192">
        <v>158591</v>
      </c>
      <c r="L51" s="193">
        <v>117440</v>
      </c>
      <c r="M51" s="190">
        <v>1.350400204359673</v>
      </c>
      <c r="N51" s="191">
        <v>41151</v>
      </c>
      <c r="O51" s="194">
        <v>0.74278489952141047</v>
      </c>
      <c r="P51" s="195">
        <v>0.63139475476839235</v>
      </c>
      <c r="Q51" s="196">
        <v>0.11139014475301812</v>
      </c>
      <c r="R51" s="2"/>
      <c r="S51" s="2"/>
    </row>
    <row r="52" spans="1:19" ht="18">
      <c r="A52" s="182"/>
      <c r="B52" s="183" t="s">
        <v>430</v>
      </c>
      <c r="C52" s="184" t="s">
        <v>17</v>
      </c>
      <c r="D52" s="186"/>
      <c r="E52" s="186"/>
      <c r="F52" s="187" t="s">
        <v>15</v>
      </c>
      <c r="G52" s="192">
        <v>29199</v>
      </c>
      <c r="H52" s="193">
        <v>18901</v>
      </c>
      <c r="I52" s="190">
        <v>1.5448388974128353</v>
      </c>
      <c r="J52" s="191">
        <v>10298</v>
      </c>
      <c r="K52" s="192">
        <v>35611</v>
      </c>
      <c r="L52" s="193">
        <v>34342</v>
      </c>
      <c r="M52" s="190">
        <v>1.036951837400268</v>
      </c>
      <c r="N52" s="191">
        <v>1269</v>
      </c>
      <c r="O52" s="194">
        <v>0.81994327595405914</v>
      </c>
      <c r="P52" s="195">
        <v>0.55037563333527462</v>
      </c>
      <c r="Q52" s="196">
        <v>0.26956764261878452</v>
      </c>
      <c r="R52" s="2"/>
      <c r="S52" s="2"/>
    </row>
    <row r="53" spans="1:19" ht="18">
      <c r="A53" s="182"/>
      <c r="B53" s="183" t="s">
        <v>431</v>
      </c>
      <c r="C53" s="184" t="s">
        <v>19</v>
      </c>
      <c r="D53" s="186"/>
      <c r="E53" s="186"/>
      <c r="F53" s="187" t="s">
        <v>15</v>
      </c>
      <c r="G53" s="192">
        <v>11344</v>
      </c>
      <c r="H53" s="193">
        <v>5082</v>
      </c>
      <c r="I53" s="190">
        <v>2.2321920503738686</v>
      </c>
      <c r="J53" s="191">
        <v>6262</v>
      </c>
      <c r="K53" s="192">
        <v>16434</v>
      </c>
      <c r="L53" s="193">
        <v>11252</v>
      </c>
      <c r="M53" s="190">
        <v>1.4605403483825097</v>
      </c>
      <c r="N53" s="191">
        <v>5182</v>
      </c>
      <c r="O53" s="194">
        <v>0.69027625654131675</v>
      </c>
      <c r="P53" s="195">
        <v>0.45165303945965163</v>
      </c>
      <c r="Q53" s="196">
        <v>0.23862321708166512</v>
      </c>
      <c r="R53" s="2"/>
      <c r="S53" s="2"/>
    </row>
    <row r="54" spans="1:19" ht="18">
      <c r="A54" s="182"/>
      <c r="B54" s="183" t="s">
        <v>432</v>
      </c>
      <c r="C54" s="184" t="s">
        <v>29</v>
      </c>
      <c r="D54" s="186"/>
      <c r="E54" s="186"/>
      <c r="F54" s="187" t="s">
        <v>15</v>
      </c>
      <c r="G54" s="192">
        <v>6449</v>
      </c>
      <c r="H54" s="193">
        <v>4455</v>
      </c>
      <c r="I54" s="190">
        <v>1.4475869809203143</v>
      </c>
      <c r="J54" s="191">
        <v>1994</v>
      </c>
      <c r="K54" s="192">
        <v>9694</v>
      </c>
      <c r="L54" s="193">
        <v>9461</v>
      </c>
      <c r="M54" s="190">
        <v>1.0246274178205264</v>
      </c>
      <c r="N54" s="191">
        <v>233</v>
      </c>
      <c r="O54" s="194">
        <v>0.66525685991334849</v>
      </c>
      <c r="P54" s="195">
        <v>0.47088045661135186</v>
      </c>
      <c r="Q54" s="196">
        <v>0.19437640330199663</v>
      </c>
      <c r="R54" s="2"/>
      <c r="S54" s="2"/>
    </row>
    <row r="55" spans="1:19" ht="18">
      <c r="A55" s="182"/>
      <c r="B55" s="183" t="s">
        <v>433</v>
      </c>
      <c r="C55" s="184" t="s">
        <v>23</v>
      </c>
      <c r="D55" s="186"/>
      <c r="E55" s="186"/>
      <c r="F55" s="187" t="s">
        <v>15</v>
      </c>
      <c r="G55" s="192">
        <v>12095</v>
      </c>
      <c r="H55" s="193">
        <v>7790</v>
      </c>
      <c r="I55" s="190">
        <v>1.5526315789473684</v>
      </c>
      <c r="J55" s="191">
        <v>4305</v>
      </c>
      <c r="K55" s="192">
        <v>14234</v>
      </c>
      <c r="L55" s="193">
        <v>14881</v>
      </c>
      <c r="M55" s="190">
        <v>0.95652173913043481</v>
      </c>
      <c r="N55" s="191">
        <v>-647</v>
      </c>
      <c r="O55" s="194">
        <v>0.84972600814950117</v>
      </c>
      <c r="P55" s="195">
        <v>0.52348632484376045</v>
      </c>
      <c r="Q55" s="196">
        <v>0.32623968330574071</v>
      </c>
      <c r="R55" s="2"/>
      <c r="S55" s="2"/>
    </row>
    <row r="56" spans="1:19" ht="18">
      <c r="A56" s="182"/>
      <c r="B56" s="183" t="s">
        <v>434</v>
      </c>
      <c r="C56" s="184" t="s">
        <v>21</v>
      </c>
      <c r="D56" s="186"/>
      <c r="E56" s="186"/>
      <c r="F56" s="187" t="s">
        <v>15</v>
      </c>
      <c r="G56" s="192">
        <v>29693</v>
      </c>
      <c r="H56" s="193">
        <v>19379</v>
      </c>
      <c r="I56" s="190">
        <v>1.5322256050363796</v>
      </c>
      <c r="J56" s="191">
        <v>10314</v>
      </c>
      <c r="K56" s="192">
        <v>49514</v>
      </c>
      <c r="L56" s="193">
        <v>36620</v>
      </c>
      <c r="M56" s="190">
        <v>1.3521026761332604</v>
      </c>
      <c r="N56" s="191">
        <v>12894</v>
      </c>
      <c r="O56" s="194">
        <v>0.59968897685503086</v>
      </c>
      <c r="P56" s="195">
        <v>0.52919169852539594</v>
      </c>
      <c r="Q56" s="196">
        <v>7.0497278329634927E-2</v>
      </c>
      <c r="R56" s="2"/>
      <c r="S56" s="2"/>
    </row>
    <row r="57" spans="1:19" ht="18">
      <c r="A57" s="182"/>
      <c r="B57" s="182" t="s">
        <v>435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2" t="s">
        <v>436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437</v>
      </c>
      <c r="C59" s="184" t="s">
        <v>27</v>
      </c>
      <c r="D59" s="186"/>
      <c r="E59" s="186"/>
      <c r="F59" s="187" t="s">
        <v>15</v>
      </c>
      <c r="G59" s="192">
        <v>4926</v>
      </c>
      <c r="H59" s="193">
        <v>467</v>
      </c>
      <c r="I59" s="190">
        <v>10.548179871520343</v>
      </c>
      <c r="J59" s="191">
        <v>4459</v>
      </c>
      <c r="K59" s="192">
        <v>5820</v>
      </c>
      <c r="L59" s="193">
        <v>730</v>
      </c>
      <c r="M59" s="190">
        <v>7.9726027397260273</v>
      </c>
      <c r="N59" s="191">
        <v>5090</v>
      </c>
      <c r="O59" s="194">
        <v>0.84639175257731958</v>
      </c>
      <c r="P59" s="195">
        <v>0.63972602739726026</v>
      </c>
      <c r="Q59" s="196">
        <v>0.20666572518005932</v>
      </c>
      <c r="R59" s="2"/>
      <c r="S59" s="2"/>
    </row>
    <row r="60" spans="1:19" ht="18">
      <c r="A60" s="182"/>
      <c r="B60" s="183" t="s">
        <v>438</v>
      </c>
      <c r="C60" s="184" t="s">
        <v>79</v>
      </c>
      <c r="D60" s="186"/>
      <c r="E60" s="186"/>
      <c r="F60" s="187" t="s">
        <v>48</v>
      </c>
      <c r="G60" s="192">
        <v>3676</v>
      </c>
      <c r="H60" s="193">
        <v>387</v>
      </c>
      <c r="I60" s="190">
        <v>9.4987080103359176</v>
      </c>
      <c r="J60" s="191">
        <v>3289</v>
      </c>
      <c r="K60" s="192">
        <v>4980</v>
      </c>
      <c r="L60" s="193">
        <v>1162</v>
      </c>
      <c r="M60" s="190">
        <v>4.2857142857142856</v>
      </c>
      <c r="N60" s="191">
        <v>3818</v>
      </c>
      <c r="O60" s="194">
        <v>0.73815261044176705</v>
      </c>
      <c r="P60" s="195">
        <v>0.33304647160068845</v>
      </c>
      <c r="Q60" s="196">
        <v>0.4051061388410786</v>
      </c>
      <c r="R60" s="2"/>
      <c r="S60" s="2"/>
    </row>
    <row r="61" spans="1:19" ht="18">
      <c r="A61" s="182"/>
      <c r="B61" s="183" t="s">
        <v>439</v>
      </c>
      <c r="C61" s="184" t="s">
        <v>80</v>
      </c>
      <c r="D61" s="186"/>
      <c r="E61" s="186"/>
      <c r="F61" s="187" t="s">
        <v>15</v>
      </c>
      <c r="G61" s="192">
        <v>309</v>
      </c>
      <c r="H61" s="193">
        <v>229</v>
      </c>
      <c r="I61" s="190">
        <v>1.3493449781659388</v>
      </c>
      <c r="J61" s="191">
        <v>80</v>
      </c>
      <c r="K61" s="192">
        <v>498</v>
      </c>
      <c r="L61" s="193">
        <v>332</v>
      </c>
      <c r="M61" s="190">
        <v>1.5</v>
      </c>
      <c r="N61" s="191">
        <v>166</v>
      </c>
      <c r="O61" s="194">
        <v>0.62048192771084343</v>
      </c>
      <c r="P61" s="195">
        <v>0.68975903614457834</v>
      </c>
      <c r="Q61" s="196">
        <v>-6.9277108433734913E-2</v>
      </c>
      <c r="R61" s="2"/>
      <c r="S61" s="2"/>
    </row>
    <row r="62" spans="1:19" ht="18">
      <c r="A62" s="182"/>
      <c r="B62" s="183" t="s">
        <v>440</v>
      </c>
      <c r="C62" s="184" t="s">
        <v>81</v>
      </c>
      <c r="D62" s="186"/>
      <c r="E62" s="186"/>
      <c r="F62" s="187" t="s">
        <v>15</v>
      </c>
      <c r="G62" s="192">
        <v>5432</v>
      </c>
      <c r="H62" s="193">
        <v>3186</v>
      </c>
      <c r="I62" s="190">
        <v>1.7049591964846202</v>
      </c>
      <c r="J62" s="191">
        <v>2246</v>
      </c>
      <c r="K62" s="192">
        <v>5792</v>
      </c>
      <c r="L62" s="193">
        <v>5820</v>
      </c>
      <c r="M62" s="190">
        <v>0.99518900343642613</v>
      </c>
      <c r="N62" s="191">
        <v>-28</v>
      </c>
      <c r="O62" s="194">
        <v>0.93784530386740328</v>
      </c>
      <c r="P62" s="195">
        <v>0.54742268041237119</v>
      </c>
      <c r="Q62" s="196">
        <v>0.39042262345503209</v>
      </c>
      <c r="R62" s="2"/>
      <c r="S62" s="2"/>
    </row>
    <row r="63" spans="1:19" ht="18">
      <c r="A63" s="182"/>
      <c r="B63" s="183" t="s">
        <v>441</v>
      </c>
      <c r="C63" s="184" t="s">
        <v>82</v>
      </c>
      <c r="D63" s="186"/>
      <c r="E63" s="186"/>
      <c r="F63" s="187" t="s">
        <v>48</v>
      </c>
      <c r="G63" s="192">
        <v>3930</v>
      </c>
      <c r="H63" s="193">
        <v>1503</v>
      </c>
      <c r="I63" s="190">
        <v>2.6147704590818361</v>
      </c>
      <c r="J63" s="191">
        <v>2427</v>
      </c>
      <c r="K63" s="192">
        <v>4842</v>
      </c>
      <c r="L63" s="193">
        <v>4980</v>
      </c>
      <c r="M63" s="190">
        <v>0.97228915662650606</v>
      </c>
      <c r="N63" s="191">
        <v>-138</v>
      </c>
      <c r="O63" s="194">
        <v>0.81164807930607186</v>
      </c>
      <c r="P63" s="195">
        <v>0.30180722891566264</v>
      </c>
      <c r="Q63" s="196">
        <v>0.50984085039040927</v>
      </c>
      <c r="R63" s="2"/>
      <c r="S63" s="2"/>
    </row>
    <row r="64" spans="1:19" ht="18">
      <c r="A64" s="182"/>
      <c r="B64" s="183" t="s">
        <v>442</v>
      </c>
      <c r="C64" s="184" t="s">
        <v>83</v>
      </c>
      <c r="D64" s="186"/>
      <c r="E64" s="186"/>
      <c r="F64" s="187" t="s">
        <v>15</v>
      </c>
      <c r="G64" s="192">
        <v>6307</v>
      </c>
      <c r="H64" s="193">
        <v>1672</v>
      </c>
      <c r="I64" s="190">
        <v>3.772129186602871</v>
      </c>
      <c r="J64" s="191">
        <v>4635</v>
      </c>
      <c r="K64" s="192">
        <v>7177</v>
      </c>
      <c r="L64" s="193">
        <v>5597</v>
      </c>
      <c r="M64" s="190">
        <v>1.2822940861175629</v>
      </c>
      <c r="N64" s="191">
        <v>1580</v>
      </c>
      <c r="O64" s="194">
        <v>0.87877943430402672</v>
      </c>
      <c r="P64" s="195">
        <v>0.2987314632839021</v>
      </c>
      <c r="Q64" s="196">
        <v>0.58004797102012462</v>
      </c>
      <c r="R64" s="2"/>
      <c r="S64" s="2"/>
    </row>
    <row r="65" spans="1:19" ht="18">
      <c r="A65" s="182"/>
      <c r="B65" s="183" t="s">
        <v>443</v>
      </c>
      <c r="C65" s="184" t="s">
        <v>56</v>
      </c>
      <c r="D65" s="186"/>
      <c r="E65" s="186"/>
      <c r="F65" s="187" t="s">
        <v>15</v>
      </c>
      <c r="G65" s="192">
        <v>4102</v>
      </c>
      <c r="H65" s="193">
        <v>1513</v>
      </c>
      <c r="I65" s="190">
        <v>2.711169861202908</v>
      </c>
      <c r="J65" s="191">
        <v>2589</v>
      </c>
      <c r="K65" s="192">
        <v>4980</v>
      </c>
      <c r="L65" s="193">
        <v>4814</v>
      </c>
      <c r="M65" s="190">
        <v>1.0344827586206897</v>
      </c>
      <c r="N65" s="191">
        <v>166</v>
      </c>
      <c r="O65" s="194">
        <v>0.82369477911646583</v>
      </c>
      <c r="P65" s="195">
        <v>0.31429164935604487</v>
      </c>
      <c r="Q65" s="196">
        <v>0.5094031297604209</v>
      </c>
      <c r="R65" s="2"/>
      <c r="S65" s="2"/>
    </row>
    <row r="66" spans="1:19" ht="18">
      <c r="A66" s="182"/>
      <c r="B66" s="183" t="s">
        <v>444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445</v>
      </c>
      <c r="C67" s="184" t="s">
        <v>84</v>
      </c>
      <c r="D67" s="186"/>
      <c r="E67" s="186"/>
      <c r="F67" s="187" t="s">
        <v>15</v>
      </c>
      <c r="G67" s="192">
        <v>4208</v>
      </c>
      <c r="H67" s="193">
        <v>410</v>
      </c>
      <c r="I67" s="190">
        <v>10.263414634146342</v>
      </c>
      <c r="J67" s="191">
        <v>3798</v>
      </c>
      <c r="K67" s="192">
        <v>4980</v>
      </c>
      <c r="L67" s="193">
        <v>996</v>
      </c>
      <c r="M67" s="190">
        <v>5</v>
      </c>
      <c r="N67" s="191">
        <v>3984</v>
      </c>
      <c r="O67" s="194">
        <v>0.84497991967871489</v>
      </c>
      <c r="P67" s="195">
        <v>0.41164658634538154</v>
      </c>
      <c r="Q67" s="196">
        <v>0.43333333333333335</v>
      </c>
      <c r="R67" s="2"/>
      <c r="S67" s="2"/>
    </row>
    <row r="68" spans="1:19" ht="18">
      <c r="A68" s="182"/>
      <c r="B68" s="183" t="s">
        <v>446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447</v>
      </c>
      <c r="C69" s="184" t="s">
        <v>86</v>
      </c>
      <c r="D69" s="186"/>
      <c r="E69" s="186"/>
      <c r="F69" s="187" t="s">
        <v>15</v>
      </c>
      <c r="G69" s="192">
        <v>2109</v>
      </c>
      <c r="H69" s="193">
        <v>848</v>
      </c>
      <c r="I69" s="190">
        <v>2.4870283018867925</v>
      </c>
      <c r="J69" s="191">
        <v>1261</v>
      </c>
      <c r="K69" s="192">
        <v>3150</v>
      </c>
      <c r="L69" s="193">
        <v>3155</v>
      </c>
      <c r="M69" s="190">
        <v>0.99841521394611732</v>
      </c>
      <c r="N69" s="191">
        <v>-5</v>
      </c>
      <c r="O69" s="194">
        <v>0.66952380952380952</v>
      </c>
      <c r="P69" s="195">
        <v>0.26877971473851031</v>
      </c>
      <c r="Q69" s="196">
        <v>0.40074409478529921</v>
      </c>
      <c r="R69" s="2"/>
      <c r="S69" s="2"/>
    </row>
    <row r="70" spans="1:19" ht="18">
      <c r="A70" s="182"/>
      <c r="B70" s="183" t="s">
        <v>448</v>
      </c>
      <c r="C70" s="184" t="s">
        <v>87</v>
      </c>
      <c r="D70" s="186"/>
      <c r="E70" s="186"/>
      <c r="F70" s="187" t="s">
        <v>15</v>
      </c>
      <c r="G70" s="192">
        <v>4597</v>
      </c>
      <c r="H70" s="193">
        <v>1927</v>
      </c>
      <c r="I70" s="190">
        <v>2.385573430202387</v>
      </c>
      <c r="J70" s="191">
        <v>2670</v>
      </c>
      <c r="K70" s="192">
        <v>6300</v>
      </c>
      <c r="L70" s="193">
        <v>4509</v>
      </c>
      <c r="M70" s="190">
        <v>1.3972055888223553</v>
      </c>
      <c r="N70" s="191">
        <v>1791</v>
      </c>
      <c r="O70" s="194">
        <v>0.72968253968253971</v>
      </c>
      <c r="P70" s="195">
        <v>0.42736748724772677</v>
      </c>
      <c r="Q70" s="196">
        <v>0.30231505243481294</v>
      </c>
      <c r="R70" s="2"/>
      <c r="S70" s="2"/>
    </row>
    <row r="71" spans="1:19" ht="18">
      <c r="A71" s="182"/>
      <c r="B71" s="183" t="s">
        <v>449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16761</v>
      </c>
      <c r="H71" s="193">
        <v>9700</v>
      </c>
      <c r="I71" s="190">
        <v>1.7279381443298969</v>
      </c>
      <c r="J71" s="191">
        <v>7061</v>
      </c>
      <c r="K71" s="192">
        <v>20414</v>
      </c>
      <c r="L71" s="193">
        <v>15619</v>
      </c>
      <c r="M71" s="190">
        <v>1.3069978871886805</v>
      </c>
      <c r="N71" s="191">
        <v>4795</v>
      </c>
      <c r="O71" s="194">
        <v>0.82105417850494755</v>
      </c>
      <c r="P71" s="195">
        <v>0.62103847877584994</v>
      </c>
      <c r="Q71" s="196">
        <v>0.20001569972909761</v>
      </c>
      <c r="R71" s="2"/>
      <c r="S71" s="2"/>
    </row>
    <row r="72" spans="1:19" ht="18">
      <c r="A72" s="182"/>
      <c r="B72" s="183" t="s">
        <v>450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18167</v>
      </c>
      <c r="H72" s="193">
        <v>8014</v>
      </c>
      <c r="I72" s="190">
        <v>2.266907911155478</v>
      </c>
      <c r="J72" s="191">
        <v>10153</v>
      </c>
      <c r="K72" s="192">
        <v>25384</v>
      </c>
      <c r="L72" s="193">
        <v>13961</v>
      </c>
      <c r="M72" s="190">
        <v>1.8182078647661342</v>
      </c>
      <c r="N72" s="191">
        <v>11423</v>
      </c>
      <c r="O72" s="194">
        <v>0.7156870469587141</v>
      </c>
      <c r="P72" s="195">
        <v>0.57402764844925147</v>
      </c>
      <c r="Q72" s="196">
        <v>0.14165939850946263</v>
      </c>
      <c r="R72" s="2"/>
      <c r="S72" s="2"/>
    </row>
    <row r="73" spans="1:19" ht="18">
      <c r="A73" s="182"/>
      <c r="B73" s="183" t="s">
        <v>451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3903</v>
      </c>
      <c r="H73" s="193">
        <v>2678</v>
      </c>
      <c r="I73" s="190">
        <v>1.4574309185959671</v>
      </c>
      <c r="J73" s="191">
        <v>1225</v>
      </c>
      <c r="K73" s="192">
        <v>5008</v>
      </c>
      <c r="L73" s="193">
        <v>4440</v>
      </c>
      <c r="M73" s="190">
        <v>1.127927927927928</v>
      </c>
      <c r="N73" s="191">
        <v>568</v>
      </c>
      <c r="O73" s="194">
        <v>0.77935303514376997</v>
      </c>
      <c r="P73" s="195">
        <v>0.6031531531531531</v>
      </c>
      <c r="Q73" s="196">
        <v>0.17619988199061687</v>
      </c>
      <c r="R73" s="2"/>
      <c r="S73" s="2"/>
    </row>
    <row r="74" spans="1:19" ht="18">
      <c r="A74" s="182"/>
      <c r="B74" s="183" t="s">
        <v>452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4516</v>
      </c>
      <c r="H74" s="193">
        <v>3022</v>
      </c>
      <c r="I74" s="190">
        <v>1.4943745863666447</v>
      </c>
      <c r="J74" s="191">
        <v>1494</v>
      </c>
      <c r="K74" s="192">
        <v>5368</v>
      </c>
      <c r="L74" s="193">
        <v>4692</v>
      </c>
      <c r="M74" s="190">
        <v>1.144075021312873</v>
      </c>
      <c r="N74" s="191">
        <v>676</v>
      </c>
      <c r="O74" s="194">
        <v>0.8412816691505216</v>
      </c>
      <c r="P74" s="195">
        <v>0.64407502131287298</v>
      </c>
      <c r="Q74" s="196">
        <v>0.19720664783764863</v>
      </c>
      <c r="R74" s="2"/>
      <c r="S74" s="2"/>
    </row>
    <row r="75" spans="1:19" ht="18">
      <c r="A75" s="182"/>
      <c r="B75" s="183" t="s">
        <v>453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454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455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3828</v>
      </c>
      <c r="H77" s="193">
        <v>2027</v>
      </c>
      <c r="I77" s="190">
        <v>1.8885051800690675</v>
      </c>
      <c r="J77" s="191">
        <v>1801</v>
      </c>
      <c r="K77" s="192">
        <v>4980</v>
      </c>
      <c r="L77" s="193">
        <v>4980</v>
      </c>
      <c r="M77" s="190">
        <v>1</v>
      </c>
      <c r="N77" s="191">
        <v>0</v>
      </c>
      <c r="O77" s="194">
        <v>0.76867469879518069</v>
      </c>
      <c r="P77" s="195">
        <v>0.4070281124497992</v>
      </c>
      <c r="Q77" s="196">
        <v>0.36164658634538149</v>
      </c>
      <c r="R77" s="2"/>
      <c r="S77" s="2"/>
    </row>
    <row r="78" spans="1:19" ht="18">
      <c r="A78" s="182"/>
      <c r="B78" s="183" t="s">
        <v>456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3845</v>
      </c>
      <c r="H78" s="193">
        <v>2070</v>
      </c>
      <c r="I78" s="190">
        <v>1.857487922705314</v>
      </c>
      <c r="J78" s="191">
        <v>1775</v>
      </c>
      <c r="K78" s="192">
        <v>4980</v>
      </c>
      <c r="L78" s="193">
        <v>4980</v>
      </c>
      <c r="M78" s="190">
        <v>1</v>
      </c>
      <c r="N78" s="191">
        <v>0</v>
      </c>
      <c r="O78" s="194">
        <v>0.77208835341365467</v>
      </c>
      <c r="P78" s="195">
        <v>0.41566265060240964</v>
      </c>
      <c r="Q78" s="196">
        <v>0.35642570281124503</v>
      </c>
      <c r="R78" s="2"/>
      <c r="S78" s="2"/>
    </row>
    <row r="79" spans="1:19" ht="18">
      <c r="A79" s="182"/>
      <c r="B79" s="183" t="s">
        <v>457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458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19" ht="18">
      <c r="A81" s="182"/>
      <c r="B81" s="182" t="s">
        <v>459</v>
      </c>
      <c r="C81" s="248" t="s">
        <v>38</v>
      </c>
      <c r="D81" s="185" t="s">
        <v>33</v>
      </c>
      <c r="E81" s="186" t="s">
        <v>328</v>
      </c>
      <c r="F81" s="249"/>
      <c r="G81" s="250"/>
      <c r="H81" s="246" t="e">
        <v>#N/A</v>
      </c>
      <c r="I81" s="190" t="e">
        <v>#N/A</v>
      </c>
      <c r="J81" s="191" t="e">
        <v>#N/A</v>
      </c>
      <c r="K81" s="250"/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2" t="s">
        <v>460</v>
      </c>
      <c r="C82" s="221" t="s">
        <v>73</v>
      </c>
      <c r="D82" s="251" t="s">
        <v>33</v>
      </c>
      <c r="E82" s="222" t="s">
        <v>328</v>
      </c>
      <c r="F82" s="252"/>
      <c r="G82" s="253"/>
      <c r="H82" s="254" t="e">
        <v>#N/A</v>
      </c>
      <c r="I82" s="255" t="e">
        <v>#N/A</v>
      </c>
      <c r="J82" s="256" t="e">
        <v>#N/A</v>
      </c>
      <c r="K82" s="253"/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102</v>
      </c>
      <c r="C83" s="173"/>
      <c r="D83" s="261"/>
      <c r="E83" s="173"/>
      <c r="F83" s="218"/>
      <c r="G83" s="244">
        <v>23454</v>
      </c>
      <c r="H83" s="175">
        <v>20967</v>
      </c>
      <c r="I83" s="176">
        <v>1.1186149663757332</v>
      </c>
      <c r="J83" s="177">
        <v>2487</v>
      </c>
      <c r="K83" s="244">
        <v>33577</v>
      </c>
      <c r="L83" s="175">
        <v>27437</v>
      </c>
      <c r="M83" s="176">
        <v>1.2237853992783467</v>
      </c>
      <c r="N83" s="177">
        <v>6140</v>
      </c>
      <c r="O83" s="179">
        <v>0.69851386365666979</v>
      </c>
      <c r="P83" s="180">
        <v>0.7641870466887779</v>
      </c>
      <c r="Q83" s="181">
        <v>-6.5673183032108118E-2</v>
      </c>
      <c r="R83" s="2"/>
      <c r="S83" s="2"/>
    </row>
    <row r="84" spans="1:19" ht="18">
      <c r="A84" s="182"/>
      <c r="B84" s="183" t="s">
        <v>461</v>
      </c>
      <c r="C84" s="184" t="s">
        <v>86</v>
      </c>
      <c r="D84" s="186"/>
      <c r="E84" s="186"/>
      <c r="F84" s="262" t="s">
        <v>15</v>
      </c>
      <c r="G84" s="263">
        <v>1306</v>
      </c>
      <c r="H84" s="193">
        <v>869</v>
      </c>
      <c r="I84" s="190">
        <v>1.5028768699654775</v>
      </c>
      <c r="J84" s="191">
        <v>437</v>
      </c>
      <c r="K84" s="264">
        <v>2074</v>
      </c>
      <c r="L84" s="193">
        <v>2071</v>
      </c>
      <c r="M84" s="190">
        <v>1.0014485755673588</v>
      </c>
      <c r="N84" s="191">
        <v>3</v>
      </c>
      <c r="O84" s="194">
        <v>0.62970106075216969</v>
      </c>
      <c r="P84" s="195">
        <v>0.41960405601158862</v>
      </c>
      <c r="Q84" s="196">
        <v>0.21009700474058107</v>
      </c>
      <c r="R84" s="2"/>
      <c r="S84" s="2"/>
    </row>
    <row r="85" spans="1:19" ht="18">
      <c r="A85" s="182"/>
      <c r="B85" s="183" t="s">
        <v>462</v>
      </c>
      <c r="C85" s="184" t="s">
        <v>84</v>
      </c>
      <c r="D85" s="186"/>
      <c r="E85" s="186"/>
      <c r="F85" s="265"/>
      <c r="G85" s="263">
        <v>0</v>
      </c>
      <c r="H85" s="193">
        <v>0</v>
      </c>
      <c r="I85" s="190" t="e">
        <v>#DIV/0!</v>
      </c>
      <c r="J85" s="191">
        <v>0</v>
      </c>
      <c r="K85" s="264">
        <v>0</v>
      </c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463</v>
      </c>
      <c r="C86" s="184" t="s">
        <v>85</v>
      </c>
      <c r="D86" s="186"/>
      <c r="E86" s="186"/>
      <c r="F86" s="265"/>
      <c r="G86" s="263">
        <v>0</v>
      </c>
      <c r="H86" s="193">
        <v>0</v>
      </c>
      <c r="I86" s="190" t="e">
        <v>#DIV/0!</v>
      </c>
      <c r="J86" s="191">
        <v>0</v>
      </c>
      <c r="K86" s="264">
        <v>0</v>
      </c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464</v>
      </c>
      <c r="C87" s="184" t="s">
        <v>23</v>
      </c>
      <c r="D87" s="186"/>
      <c r="E87" s="186"/>
      <c r="F87" s="262" t="s">
        <v>15</v>
      </c>
      <c r="G87" s="263">
        <v>1383</v>
      </c>
      <c r="H87" s="193">
        <v>918</v>
      </c>
      <c r="I87" s="190">
        <v>1.5065359477124183</v>
      </c>
      <c r="J87" s="191">
        <v>465</v>
      </c>
      <c r="K87" s="264">
        <v>1901</v>
      </c>
      <c r="L87" s="193">
        <v>1572</v>
      </c>
      <c r="M87" s="190">
        <v>1.2092875318066159</v>
      </c>
      <c r="N87" s="191">
        <v>329</v>
      </c>
      <c r="O87" s="194">
        <v>0.72751183587585477</v>
      </c>
      <c r="P87" s="195">
        <v>0.58396946564885499</v>
      </c>
      <c r="Q87" s="196">
        <v>0.14354237022699978</v>
      </c>
      <c r="R87" s="2"/>
      <c r="S87" s="2"/>
    </row>
    <row r="88" spans="1:19" ht="18">
      <c r="A88" s="182"/>
      <c r="B88" s="183" t="s">
        <v>465</v>
      </c>
      <c r="C88" s="184" t="s">
        <v>87</v>
      </c>
      <c r="D88" s="186"/>
      <c r="E88" s="186"/>
      <c r="F88" s="262" t="s">
        <v>15</v>
      </c>
      <c r="G88" s="266">
        <v>2676</v>
      </c>
      <c r="H88" s="246">
        <v>1778</v>
      </c>
      <c r="I88" s="190">
        <v>1.5050618672665916</v>
      </c>
      <c r="J88" s="191">
        <v>898</v>
      </c>
      <c r="K88" s="267">
        <v>4140</v>
      </c>
      <c r="L88" s="246">
        <v>2983</v>
      </c>
      <c r="M88" s="190">
        <v>1.387864565873282</v>
      </c>
      <c r="N88" s="191">
        <v>1157</v>
      </c>
      <c r="O88" s="194">
        <v>0.6463768115942029</v>
      </c>
      <c r="P88" s="195">
        <v>0.59604425075427425</v>
      </c>
      <c r="Q88" s="196">
        <v>5.0332560839928653E-2</v>
      </c>
      <c r="R88" s="2"/>
      <c r="S88" s="2"/>
    </row>
    <row r="89" spans="1:19" ht="18">
      <c r="A89" s="182"/>
      <c r="B89" s="183" t="s">
        <v>466</v>
      </c>
      <c r="C89" s="184" t="s">
        <v>29</v>
      </c>
      <c r="D89" s="186"/>
      <c r="E89" s="186"/>
      <c r="F89" s="262" t="s">
        <v>15</v>
      </c>
      <c r="G89" s="266">
        <v>4488</v>
      </c>
      <c r="H89" s="246">
        <v>5253</v>
      </c>
      <c r="I89" s="190">
        <v>0.85436893203883491</v>
      </c>
      <c r="J89" s="191">
        <v>-765</v>
      </c>
      <c r="K89" s="267">
        <v>6316</v>
      </c>
      <c r="L89" s="246">
        <v>6213</v>
      </c>
      <c r="M89" s="190">
        <v>1.0165781426042169</v>
      </c>
      <c r="N89" s="191">
        <v>103</v>
      </c>
      <c r="O89" s="194">
        <v>0.7105763141228626</v>
      </c>
      <c r="P89" s="195">
        <v>0.84548527281506514</v>
      </c>
      <c r="Q89" s="196">
        <v>-0.13490895869220254</v>
      </c>
      <c r="R89" s="2"/>
      <c r="S89" s="2"/>
    </row>
    <row r="90" spans="1:19" ht="18">
      <c r="A90" s="229"/>
      <c r="B90" s="230" t="s">
        <v>467</v>
      </c>
      <c r="C90" s="184" t="s">
        <v>14</v>
      </c>
      <c r="D90" s="186"/>
      <c r="E90" s="186"/>
      <c r="F90" s="262" t="s">
        <v>15</v>
      </c>
      <c r="G90" s="267">
        <v>11146</v>
      </c>
      <c r="H90" s="246">
        <v>11928</v>
      </c>
      <c r="I90" s="190">
        <v>0.93443997317236749</v>
      </c>
      <c r="J90" s="191">
        <v>-782</v>
      </c>
      <c r="K90" s="267">
        <v>14441</v>
      </c>
      <c r="L90" s="246">
        <v>14127</v>
      </c>
      <c r="M90" s="190">
        <v>1.0222269413180434</v>
      </c>
      <c r="N90" s="191">
        <v>314</v>
      </c>
      <c r="O90" s="194">
        <v>0.77183020566442773</v>
      </c>
      <c r="P90" s="195">
        <v>0.84434062433637713</v>
      </c>
      <c r="Q90" s="196">
        <v>-7.2510418671949406E-2</v>
      </c>
      <c r="R90" s="2"/>
      <c r="S90" s="2"/>
    </row>
    <row r="91" spans="1:19" ht="18">
      <c r="A91" s="231"/>
      <c r="B91" s="220" t="s">
        <v>468</v>
      </c>
      <c r="C91" s="221" t="s">
        <v>98</v>
      </c>
      <c r="D91" s="222"/>
      <c r="E91" s="222"/>
      <c r="F91" s="268" t="s">
        <v>15</v>
      </c>
      <c r="G91" s="269">
        <v>2455</v>
      </c>
      <c r="H91" s="238">
        <v>221</v>
      </c>
      <c r="I91" s="224">
        <v>11.108597285067873</v>
      </c>
      <c r="J91" s="225">
        <v>2234</v>
      </c>
      <c r="K91" s="269">
        <v>4705</v>
      </c>
      <c r="L91" s="238">
        <v>471</v>
      </c>
      <c r="M91" s="224">
        <v>9.9893842887473454</v>
      </c>
      <c r="N91" s="225">
        <v>4234</v>
      </c>
      <c r="O91" s="226">
        <v>0.52178533475026567</v>
      </c>
      <c r="P91" s="227">
        <v>0.46921443736730362</v>
      </c>
      <c r="Q91" s="228">
        <v>5.2570897382962056E-2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79936</v>
      </c>
      <c r="H92" s="175">
        <v>43155</v>
      </c>
      <c r="I92" s="176">
        <v>1.8522998493801413</v>
      </c>
      <c r="J92" s="177">
        <v>36781</v>
      </c>
      <c r="K92" s="174">
        <v>101421</v>
      </c>
      <c r="L92" s="175">
        <v>84429</v>
      </c>
      <c r="M92" s="176">
        <v>1.2012578616352201</v>
      </c>
      <c r="N92" s="177">
        <v>16992</v>
      </c>
      <c r="O92" s="179">
        <v>0.78816024294771303</v>
      </c>
      <c r="P92" s="180">
        <v>0.51113953736275453</v>
      </c>
      <c r="Q92" s="181">
        <v>0.2770207055849585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27838</v>
      </c>
      <c r="H93" s="193">
        <v>15423</v>
      </c>
      <c r="I93" s="190">
        <v>1.8049666083122609</v>
      </c>
      <c r="J93" s="191">
        <v>12415</v>
      </c>
      <c r="K93" s="192">
        <v>31860</v>
      </c>
      <c r="L93" s="193">
        <v>24603</v>
      </c>
      <c r="M93" s="190">
        <v>1.2949640287769784</v>
      </c>
      <c r="N93" s="191">
        <v>7257</v>
      </c>
      <c r="O93" s="194">
        <v>0.87376020087884498</v>
      </c>
      <c r="P93" s="195">
        <v>0.62687477136934522</v>
      </c>
      <c r="Q93" s="196">
        <v>0.24688542950949977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11498</v>
      </c>
      <c r="H95" s="193">
        <v>7219</v>
      </c>
      <c r="I95" s="190">
        <v>1.5927413769220113</v>
      </c>
      <c r="J95" s="191">
        <v>4279</v>
      </c>
      <c r="K95" s="192">
        <v>15930</v>
      </c>
      <c r="L95" s="193">
        <v>15753</v>
      </c>
      <c r="M95" s="190">
        <v>1.0112359550561798</v>
      </c>
      <c r="N95" s="191">
        <v>177</v>
      </c>
      <c r="O95" s="194">
        <v>0.72178279974890147</v>
      </c>
      <c r="P95" s="195">
        <v>0.45826191836475594</v>
      </c>
      <c r="Q95" s="196">
        <v>0.26352088138414553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16247</v>
      </c>
      <c r="H97" s="193">
        <v>7026</v>
      </c>
      <c r="I97" s="190">
        <v>2.3124110446911472</v>
      </c>
      <c r="J97" s="191">
        <v>9221</v>
      </c>
      <c r="K97" s="192">
        <v>21771</v>
      </c>
      <c r="L97" s="193">
        <v>16815</v>
      </c>
      <c r="M97" s="190">
        <v>1.2947368421052632</v>
      </c>
      <c r="N97" s="191">
        <v>4956</v>
      </c>
      <c r="O97" s="194">
        <v>0.74626797115428778</v>
      </c>
      <c r="P97" s="195">
        <v>0.41784121320249779</v>
      </c>
      <c r="Q97" s="196">
        <v>0.32842675795178999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4226</v>
      </c>
      <c r="H98" s="193">
        <v>2178</v>
      </c>
      <c r="I98" s="190">
        <v>1.9403122130394859</v>
      </c>
      <c r="J98" s="191">
        <v>2048</v>
      </c>
      <c r="K98" s="192">
        <v>5310</v>
      </c>
      <c r="L98" s="193">
        <v>5310</v>
      </c>
      <c r="M98" s="190">
        <v>1</v>
      </c>
      <c r="N98" s="191">
        <v>0</v>
      </c>
      <c r="O98" s="194">
        <v>0.79585687382297554</v>
      </c>
      <c r="P98" s="195">
        <v>0.4101694915254237</v>
      </c>
      <c r="Q98" s="196">
        <v>0.38568738229755184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11949</v>
      </c>
      <c r="H100" s="193">
        <v>5227</v>
      </c>
      <c r="I100" s="190">
        <v>2.2860149225176967</v>
      </c>
      <c r="J100" s="191">
        <v>6722</v>
      </c>
      <c r="K100" s="192">
        <v>15930</v>
      </c>
      <c r="L100" s="193">
        <v>11328</v>
      </c>
      <c r="M100" s="190">
        <v>1.40625</v>
      </c>
      <c r="N100" s="191">
        <v>4602</v>
      </c>
      <c r="O100" s="194">
        <v>0.75009416195856871</v>
      </c>
      <c r="P100" s="195">
        <v>0.46142302259887008</v>
      </c>
      <c r="Q100" s="196">
        <v>0.28867113935969863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4137</v>
      </c>
      <c r="H104" s="193">
        <v>3909</v>
      </c>
      <c r="I104" s="190">
        <v>1.0583269378357636</v>
      </c>
      <c r="J104" s="191">
        <v>228</v>
      </c>
      <c r="K104" s="192">
        <v>5310</v>
      </c>
      <c r="L104" s="193">
        <v>5310</v>
      </c>
      <c r="M104" s="190">
        <v>1</v>
      </c>
      <c r="N104" s="191">
        <v>0</v>
      </c>
      <c r="O104" s="194">
        <v>0.77909604519774012</v>
      </c>
      <c r="P104" s="195">
        <v>0.73615819209039546</v>
      </c>
      <c r="Q104" s="196">
        <v>4.2937853107344659E-2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4041</v>
      </c>
      <c r="H105" s="193">
        <v>2173</v>
      </c>
      <c r="I105" s="190">
        <v>1.8596410492406812</v>
      </c>
      <c r="J105" s="191">
        <v>1868</v>
      </c>
      <c r="K105" s="192">
        <v>5310</v>
      </c>
      <c r="L105" s="193">
        <v>5310</v>
      </c>
      <c r="M105" s="190">
        <v>1</v>
      </c>
      <c r="N105" s="191">
        <v>0</v>
      </c>
      <c r="O105" s="194">
        <v>0.76101694915254237</v>
      </c>
      <c r="P105" s="195">
        <v>0.40922787193973637</v>
      </c>
      <c r="Q105" s="196">
        <v>0.351789077212806</v>
      </c>
      <c r="R105" s="2"/>
      <c r="S105" s="2"/>
    </row>
    <row r="106" spans="1:19" ht="18">
      <c r="A106" s="182"/>
      <c r="B106" s="270" t="s">
        <v>157</v>
      </c>
      <c r="C106" s="186" t="s">
        <v>25</v>
      </c>
      <c r="D106" s="185" t="s">
        <v>44</v>
      </c>
      <c r="E106" s="186" t="s">
        <v>34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231"/>
      <c r="B107" s="273" t="s">
        <v>158</v>
      </c>
      <c r="C107" s="209" t="s">
        <v>29</v>
      </c>
      <c r="D107" s="274" t="s">
        <v>44</v>
      </c>
      <c r="E107" s="209" t="s">
        <v>34</v>
      </c>
      <c r="F107" s="187"/>
      <c r="G107" s="214"/>
      <c r="H107" s="275">
        <v>0</v>
      </c>
      <c r="I107" s="212" t="e">
        <v>#DIV/0!</v>
      </c>
      <c r="J107" s="213">
        <v>0</v>
      </c>
      <c r="K107" s="214"/>
      <c r="L107" s="275">
        <v>0</v>
      </c>
      <c r="M107" s="212" t="e">
        <v>#DIV/0!</v>
      </c>
      <c r="N107" s="213">
        <v>0</v>
      </c>
      <c r="O107" s="215" t="e">
        <v>#DIV/0!</v>
      </c>
      <c r="P107" s="216" t="e">
        <v>#DIV/0!</v>
      </c>
      <c r="Q107" s="217" t="e">
        <v>#DIV/0!</v>
      </c>
      <c r="R107" s="2"/>
      <c r="S107" s="2"/>
    </row>
    <row r="108" spans="1:19">
      <c r="A108" s="172" t="s">
        <v>159</v>
      </c>
      <c r="B108" s="173" t="s">
        <v>160</v>
      </c>
      <c r="C108" s="173"/>
      <c r="D108" s="173"/>
      <c r="E108" s="173"/>
      <c r="F108" s="173"/>
      <c r="G108" s="174">
        <v>0</v>
      </c>
      <c r="H108" s="175">
        <v>0</v>
      </c>
      <c r="I108" s="176" t="e">
        <v>#DIV/0!</v>
      </c>
      <c r="J108" s="177">
        <v>0</v>
      </c>
      <c r="K108" s="174">
        <v>0</v>
      </c>
      <c r="L108" s="175">
        <v>0</v>
      </c>
      <c r="M108" s="176" t="e">
        <v>#DIV/0!</v>
      </c>
      <c r="N108" s="177">
        <v>0</v>
      </c>
      <c r="O108" s="179" t="e">
        <v>#DIV/0!</v>
      </c>
      <c r="P108" s="180" t="e">
        <v>#DIV/0!</v>
      </c>
      <c r="Q108" s="181" t="e">
        <v>#DIV/0!</v>
      </c>
    </row>
    <row r="109" spans="1:19" ht="18">
      <c r="A109" s="231"/>
      <c r="B109" s="273" t="s">
        <v>161</v>
      </c>
      <c r="C109" s="276" t="s">
        <v>162</v>
      </c>
      <c r="D109" s="209"/>
      <c r="E109" s="209"/>
      <c r="F109" s="277"/>
      <c r="G109" s="214">
        <v>0</v>
      </c>
      <c r="H109" s="275">
        <v>0</v>
      </c>
      <c r="I109" s="212" t="e">
        <v>#DIV/0!</v>
      </c>
      <c r="J109" s="213">
        <v>0</v>
      </c>
      <c r="K109" s="214">
        <v>0</v>
      </c>
      <c r="L109" s="275">
        <v>0</v>
      </c>
      <c r="M109" s="212" t="e">
        <v>#DIV/0!</v>
      </c>
      <c r="N109" s="213">
        <v>0</v>
      </c>
      <c r="O109" s="215" t="e">
        <v>#DIV/0!</v>
      </c>
      <c r="P109" s="216" t="e">
        <v>#DIV/0!</v>
      </c>
      <c r="Q109" s="217" t="e">
        <v>#DIV/0!</v>
      </c>
    </row>
    <row r="110" spans="1:19">
      <c r="A110" s="172" t="s">
        <v>163</v>
      </c>
      <c r="B110" s="173" t="s">
        <v>164</v>
      </c>
      <c r="C110" s="173"/>
      <c r="D110" s="173"/>
      <c r="E110" s="173"/>
      <c r="F110" s="173"/>
      <c r="G110" s="174">
        <v>0</v>
      </c>
      <c r="H110" s="175">
        <v>284</v>
      </c>
      <c r="I110" s="176">
        <v>0</v>
      </c>
      <c r="J110" s="177">
        <v>-284</v>
      </c>
      <c r="K110" s="174">
        <v>0</v>
      </c>
      <c r="L110" s="175">
        <v>300</v>
      </c>
      <c r="M110" s="176">
        <v>0</v>
      </c>
      <c r="N110" s="177">
        <v>-300</v>
      </c>
      <c r="O110" s="179" t="e">
        <v>#DIV/0!</v>
      </c>
      <c r="P110" s="180">
        <v>0.94666666666666666</v>
      </c>
      <c r="Q110" s="181" t="e">
        <v>#DIV/0!</v>
      </c>
    </row>
    <row r="111" spans="1:19" ht="18">
      <c r="A111" s="231"/>
      <c r="B111" s="273" t="s">
        <v>165</v>
      </c>
      <c r="C111" s="276" t="s">
        <v>66</v>
      </c>
      <c r="D111" s="278"/>
      <c r="E111" s="209"/>
      <c r="F111" s="277" t="s">
        <v>48</v>
      </c>
      <c r="G111" s="214">
        <v>0</v>
      </c>
      <c r="H111" s="275">
        <v>284</v>
      </c>
      <c r="I111" s="212">
        <v>0</v>
      </c>
      <c r="J111" s="213">
        <v>-284</v>
      </c>
      <c r="K111" s="214">
        <v>0</v>
      </c>
      <c r="L111" s="275">
        <v>300</v>
      </c>
      <c r="M111" s="212">
        <v>0</v>
      </c>
      <c r="N111" s="213">
        <v>-300</v>
      </c>
      <c r="O111" s="215" t="e">
        <v>#DIV/0!</v>
      </c>
      <c r="P111" s="216">
        <v>0.94666666666666666</v>
      </c>
      <c r="Q111" s="217" t="e">
        <v>#DIV/0!</v>
      </c>
    </row>
    <row r="112" spans="1:19" ht="18">
      <c r="A112" s="279"/>
      <c r="B112" s="280" t="s">
        <v>165</v>
      </c>
      <c r="C112" s="279"/>
      <c r="D112" s="279"/>
      <c r="E112" s="279"/>
      <c r="F112" s="279"/>
      <c r="G112" s="281"/>
      <c r="H112" s="281"/>
      <c r="I112" s="281"/>
      <c r="J112" s="281"/>
      <c r="K112" s="281"/>
      <c r="L112" s="281"/>
      <c r="M112" s="281"/>
      <c r="N112" s="281"/>
      <c r="O112" s="282"/>
      <c r="P112" s="282"/>
      <c r="Q112" s="282"/>
    </row>
    <row r="113" spans="1:17" ht="18">
      <c r="A113" s="279"/>
      <c r="B113" s="280" t="s">
        <v>166</v>
      </c>
      <c r="C113" s="283" t="s">
        <v>99</v>
      </c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</row>
    <row r="114" spans="1:17" ht="18">
      <c r="A114" s="279"/>
      <c r="B114" s="280" t="s">
        <v>167</v>
      </c>
      <c r="C114" s="284" t="s">
        <v>100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352</v>
      </c>
      <c r="C115" s="283" t="s">
        <v>342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168</v>
      </c>
      <c r="C116" s="283" t="s">
        <v>101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353</v>
      </c>
      <c r="C117" s="283" t="s">
        <v>343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>
      <c r="B118" s="3"/>
    </row>
    <row r="119" spans="1:17">
      <c r="B119" s="3"/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:D1" location="'R5'!A1" display="'R5'!A1" xr:uid="{931CB8C0-1623-4CAA-8322-FF508792FAA0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7"/>
  <sheetViews>
    <sheetView showGridLines="0" zoomScale="85" zoomScaleNormal="85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638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4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469</v>
      </c>
      <c r="H3" s="452" t="s">
        <v>470</v>
      </c>
      <c r="I3" s="460" t="s">
        <v>6</v>
      </c>
      <c r="J3" s="461"/>
      <c r="K3" s="450" t="s">
        <v>469</v>
      </c>
      <c r="L3" s="452" t="s">
        <v>470</v>
      </c>
      <c r="M3" s="460" t="s">
        <v>6</v>
      </c>
      <c r="N3" s="461"/>
      <c r="O3" s="446" t="s">
        <v>469</v>
      </c>
      <c r="P3" s="458" t="s">
        <v>470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31431</v>
      </c>
      <c r="H5" s="166">
        <v>20002</v>
      </c>
      <c r="I5" s="167">
        <v>1.5713928607139287</v>
      </c>
      <c r="J5" s="168">
        <v>11429</v>
      </c>
      <c r="K5" s="165">
        <v>44397</v>
      </c>
      <c r="L5" s="166">
        <v>33861</v>
      </c>
      <c r="M5" s="167">
        <v>1.3111544254452026</v>
      </c>
      <c r="N5" s="168">
        <v>10536</v>
      </c>
      <c r="O5" s="169">
        <v>0.70795324008378946</v>
      </c>
      <c r="P5" s="170">
        <v>0.5907090753374088</v>
      </c>
      <c r="Q5" s="171">
        <v>0.11724416474638066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22848</v>
      </c>
      <c r="H6" s="175">
        <v>12748</v>
      </c>
      <c r="I6" s="176">
        <v>1.7922811421399436</v>
      </c>
      <c r="J6" s="177">
        <v>10100</v>
      </c>
      <c r="K6" s="178">
        <v>32840</v>
      </c>
      <c r="L6" s="175">
        <v>24610</v>
      </c>
      <c r="M6" s="176">
        <v>1.3344169036976838</v>
      </c>
      <c r="N6" s="177">
        <v>8230</v>
      </c>
      <c r="O6" s="179">
        <v>0.69573690621193662</v>
      </c>
      <c r="P6" s="180">
        <v>0.51800081267777331</v>
      </c>
      <c r="Q6" s="181">
        <v>0.17773609353416331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295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295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295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295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295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295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295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295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295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295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295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295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295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298</v>
      </c>
      <c r="C21" s="173"/>
      <c r="D21" s="173"/>
      <c r="E21" s="173"/>
      <c r="F21" s="218"/>
      <c r="G21" s="174">
        <v>22601</v>
      </c>
      <c r="H21" s="175">
        <v>12277</v>
      </c>
      <c r="I21" s="176">
        <v>1.8409220493605929</v>
      </c>
      <c r="J21" s="177">
        <v>10324</v>
      </c>
      <c r="K21" s="219">
        <v>32340</v>
      </c>
      <c r="L21" s="175">
        <v>23760</v>
      </c>
      <c r="M21" s="176">
        <v>1.3611111111111112</v>
      </c>
      <c r="N21" s="177">
        <v>8580</v>
      </c>
      <c r="O21" s="179">
        <v>0.69885590599876313</v>
      </c>
      <c r="P21" s="180">
        <v>0.51670875420875417</v>
      </c>
      <c r="Q21" s="181">
        <v>0.18214715179000895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3499</v>
      </c>
      <c r="H23" s="193">
        <v>1163</v>
      </c>
      <c r="I23" s="190">
        <v>3.0085984522785898</v>
      </c>
      <c r="J23" s="191">
        <v>2336</v>
      </c>
      <c r="K23" s="250">
        <v>4950</v>
      </c>
      <c r="L23" s="193">
        <v>2970</v>
      </c>
      <c r="M23" s="190">
        <v>1.6666666666666667</v>
      </c>
      <c r="N23" s="191">
        <v>1980</v>
      </c>
      <c r="O23" s="194">
        <v>0.70686868686868687</v>
      </c>
      <c r="P23" s="195">
        <v>0.39158249158249159</v>
      </c>
      <c r="Q23" s="196">
        <v>0.31528619528619528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6759</v>
      </c>
      <c r="H24" s="193">
        <v>4147</v>
      </c>
      <c r="I24" s="190">
        <v>1.6298529057149747</v>
      </c>
      <c r="J24" s="191">
        <v>2612</v>
      </c>
      <c r="K24" s="250">
        <v>9900</v>
      </c>
      <c r="L24" s="193">
        <v>7755</v>
      </c>
      <c r="M24" s="190">
        <v>1.2765957446808511</v>
      </c>
      <c r="N24" s="191">
        <v>2145</v>
      </c>
      <c r="O24" s="194">
        <v>0.68272727272727274</v>
      </c>
      <c r="P24" s="195">
        <v>0.53475177304964538</v>
      </c>
      <c r="Q24" s="196">
        <v>0.14797549967762735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1672</v>
      </c>
      <c r="H25" s="193">
        <v>1415</v>
      </c>
      <c r="I25" s="190">
        <v>1.1816254416961132</v>
      </c>
      <c r="J25" s="191">
        <v>257</v>
      </c>
      <c r="K25" s="250">
        <v>2310</v>
      </c>
      <c r="L25" s="193">
        <v>2310</v>
      </c>
      <c r="M25" s="190">
        <v>1</v>
      </c>
      <c r="N25" s="191">
        <v>0</v>
      </c>
      <c r="O25" s="194">
        <v>0.72380952380952379</v>
      </c>
      <c r="P25" s="195">
        <v>0.61255411255411252</v>
      </c>
      <c r="Q25" s="196">
        <v>0.11125541125541127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1055</v>
      </c>
      <c r="H26" s="193">
        <v>714</v>
      </c>
      <c r="I26" s="190">
        <v>1.4775910364145659</v>
      </c>
      <c r="J26" s="191">
        <v>341</v>
      </c>
      <c r="K26" s="250">
        <v>1320</v>
      </c>
      <c r="L26" s="193">
        <v>1155</v>
      </c>
      <c r="M26" s="190">
        <v>1.1428571428571428</v>
      </c>
      <c r="N26" s="191">
        <v>165</v>
      </c>
      <c r="O26" s="194">
        <v>0.7992424242424242</v>
      </c>
      <c r="P26" s="195">
        <v>0.61818181818181817</v>
      </c>
      <c r="Q26" s="196">
        <v>0.18106060606060603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1209</v>
      </c>
      <c r="H28" s="193">
        <v>770</v>
      </c>
      <c r="I28" s="190">
        <v>1.57012987012987</v>
      </c>
      <c r="J28" s="191">
        <v>439</v>
      </c>
      <c r="K28" s="250">
        <v>1650</v>
      </c>
      <c r="L28" s="193">
        <v>1320</v>
      </c>
      <c r="M28" s="190">
        <v>1.25</v>
      </c>
      <c r="N28" s="191">
        <v>330</v>
      </c>
      <c r="O28" s="194">
        <v>0.73272727272727278</v>
      </c>
      <c r="P28" s="195">
        <v>0.58333333333333337</v>
      </c>
      <c r="Q28" s="196">
        <v>0.14939393939393941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1281</v>
      </c>
      <c r="H29" s="193">
        <v>391</v>
      </c>
      <c r="I29" s="190">
        <v>3.2762148337595907</v>
      </c>
      <c r="J29" s="191">
        <v>890</v>
      </c>
      <c r="K29" s="250">
        <v>1650</v>
      </c>
      <c r="L29" s="193">
        <v>495</v>
      </c>
      <c r="M29" s="190">
        <v>3.3333333333333335</v>
      </c>
      <c r="N29" s="191">
        <v>1155</v>
      </c>
      <c r="O29" s="194">
        <v>0.77636363636363637</v>
      </c>
      <c r="P29" s="195">
        <v>0.78989898989898988</v>
      </c>
      <c r="Q29" s="196">
        <v>-1.3535353535353511E-2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>
        <v>312</v>
      </c>
      <c r="H31" s="193">
        <v>373</v>
      </c>
      <c r="I31" s="190">
        <v>0.83646112600536193</v>
      </c>
      <c r="J31" s="191">
        <v>-61</v>
      </c>
      <c r="K31" s="250">
        <v>330</v>
      </c>
      <c r="L31" s="193">
        <v>495</v>
      </c>
      <c r="M31" s="190">
        <v>0.66666666666666663</v>
      </c>
      <c r="N31" s="191">
        <v>-165</v>
      </c>
      <c r="O31" s="194">
        <v>0.94545454545454544</v>
      </c>
      <c r="P31" s="195">
        <v>0.7535353535353535</v>
      </c>
      <c r="Q31" s="196">
        <v>0.19191919191919193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>
        <v>93</v>
      </c>
      <c r="H32" s="193">
        <v>218</v>
      </c>
      <c r="I32" s="190">
        <v>0.42660550458715596</v>
      </c>
      <c r="J32" s="191">
        <v>-125</v>
      </c>
      <c r="K32" s="250">
        <v>330</v>
      </c>
      <c r="L32" s="193">
        <v>495</v>
      </c>
      <c r="M32" s="190">
        <v>0.66666666666666663</v>
      </c>
      <c r="N32" s="191">
        <v>-165</v>
      </c>
      <c r="O32" s="194">
        <v>0.2818181818181818</v>
      </c>
      <c r="P32" s="195">
        <v>0.44040404040404041</v>
      </c>
      <c r="Q32" s="196">
        <v>-0.15858585858585861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1610</v>
      </c>
      <c r="H36" s="193">
        <v>760</v>
      </c>
      <c r="I36" s="190">
        <v>2.1184210526315788</v>
      </c>
      <c r="J36" s="191">
        <v>850</v>
      </c>
      <c r="K36" s="192">
        <v>1650</v>
      </c>
      <c r="L36" s="193">
        <v>1485</v>
      </c>
      <c r="M36" s="190">
        <v>1.1111111111111112</v>
      </c>
      <c r="N36" s="191">
        <v>165</v>
      </c>
      <c r="O36" s="194">
        <v>0.97575757575757571</v>
      </c>
      <c r="P36" s="195">
        <v>0.51178451178451179</v>
      </c>
      <c r="Q36" s="196">
        <v>0.46397306397306393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1028</v>
      </c>
      <c r="H38" s="193">
        <v>469</v>
      </c>
      <c r="I38" s="190">
        <v>2.1918976545842219</v>
      </c>
      <c r="J38" s="191">
        <v>559</v>
      </c>
      <c r="K38" s="192">
        <v>1650</v>
      </c>
      <c r="L38" s="193">
        <v>825</v>
      </c>
      <c r="M38" s="190">
        <v>2</v>
      </c>
      <c r="N38" s="191">
        <v>825</v>
      </c>
      <c r="O38" s="194">
        <v>0.62303030303030305</v>
      </c>
      <c r="P38" s="195">
        <v>0.56848484848484848</v>
      </c>
      <c r="Q38" s="196">
        <v>5.4545454545454564E-2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4083</v>
      </c>
      <c r="H41" s="193">
        <v>1857</v>
      </c>
      <c r="I41" s="212">
        <v>2.1987075928917608</v>
      </c>
      <c r="J41" s="213">
        <v>2226</v>
      </c>
      <c r="K41" s="214">
        <v>6600</v>
      </c>
      <c r="L41" s="193">
        <v>4455</v>
      </c>
      <c r="M41" s="212">
        <v>1.4814814814814814</v>
      </c>
      <c r="N41" s="213">
        <v>2145</v>
      </c>
      <c r="O41" s="215">
        <v>0.61863636363636365</v>
      </c>
      <c r="P41" s="216">
        <v>0.41683501683501684</v>
      </c>
      <c r="Q41" s="217">
        <v>0.20180134680134681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247</v>
      </c>
      <c r="H42" s="175">
        <v>471</v>
      </c>
      <c r="I42" s="176">
        <v>0.52441613588110403</v>
      </c>
      <c r="J42" s="177">
        <v>-224</v>
      </c>
      <c r="K42" s="174">
        <v>500</v>
      </c>
      <c r="L42" s="175">
        <v>850</v>
      </c>
      <c r="M42" s="176">
        <v>0.58823529411764708</v>
      </c>
      <c r="N42" s="177">
        <v>-350</v>
      </c>
      <c r="O42" s="179">
        <v>0.49399999999999999</v>
      </c>
      <c r="P42" s="180">
        <v>0.55411764705882349</v>
      </c>
      <c r="Q42" s="181">
        <v>-6.0117647058823498E-2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247</v>
      </c>
      <c r="H43" s="193">
        <v>320</v>
      </c>
      <c r="I43" s="190">
        <v>0.77187499999999998</v>
      </c>
      <c r="J43" s="191">
        <v>-73</v>
      </c>
      <c r="K43" s="192">
        <v>500</v>
      </c>
      <c r="L43" s="193">
        <v>500</v>
      </c>
      <c r="M43" s="190">
        <v>1</v>
      </c>
      <c r="N43" s="191">
        <v>0</v>
      </c>
      <c r="O43" s="194">
        <v>0.49399999999999999</v>
      </c>
      <c r="P43" s="195">
        <v>0.64</v>
      </c>
      <c r="Q43" s="196">
        <v>-0.14600000000000002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151</v>
      </c>
      <c r="I44" s="224">
        <v>0</v>
      </c>
      <c r="J44" s="225">
        <v>-151</v>
      </c>
      <c r="K44" s="223">
        <v>0</v>
      </c>
      <c r="L44" s="322">
        <v>350</v>
      </c>
      <c r="M44" s="224">
        <v>0</v>
      </c>
      <c r="N44" s="225">
        <v>-350</v>
      </c>
      <c r="O44" s="226" t="e">
        <v>#DIV/0!</v>
      </c>
      <c r="P44" s="227">
        <v>0.43142857142857144</v>
      </c>
      <c r="Q44" s="228" t="e">
        <v>#DIV/0!</v>
      </c>
      <c r="R44" s="2"/>
      <c r="S44" s="2"/>
    </row>
    <row r="45" spans="1:19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323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323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323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8583</v>
      </c>
      <c r="H49" s="175">
        <v>7254</v>
      </c>
      <c r="I49" s="176">
        <v>1.1832092638544252</v>
      </c>
      <c r="J49" s="177">
        <v>1329</v>
      </c>
      <c r="K49" s="178">
        <v>11557</v>
      </c>
      <c r="L49" s="175">
        <v>9251</v>
      </c>
      <c r="M49" s="176">
        <v>1.2492703491514432</v>
      </c>
      <c r="N49" s="177">
        <v>2306</v>
      </c>
      <c r="O49" s="179">
        <v>0.74266678203686076</v>
      </c>
      <c r="P49" s="180">
        <v>0.78413144524916223</v>
      </c>
      <c r="Q49" s="181">
        <v>-4.1464663212301467E-2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8583</v>
      </c>
      <c r="H83" s="175">
        <v>7254</v>
      </c>
      <c r="I83" s="176">
        <v>1.1832092638544252</v>
      </c>
      <c r="J83" s="177">
        <v>1329</v>
      </c>
      <c r="K83" s="353">
        <v>11557</v>
      </c>
      <c r="L83" s="354">
        <v>9251</v>
      </c>
      <c r="M83" s="176">
        <v>1.2492703491514432</v>
      </c>
      <c r="N83" s="177">
        <v>2306</v>
      </c>
      <c r="O83" s="179">
        <v>0.74266678203686076</v>
      </c>
      <c r="P83" s="180">
        <v>0.78413144524916223</v>
      </c>
      <c r="Q83" s="181">
        <v>-4.1464663212301467E-2</v>
      </c>
      <c r="R83" s="2"/>
      <c r="S83" s="2"/>
    </row>
    <row r="84" spans="1:19" ht="18">
      <c r="A84" s="337"/>
      <c r="B84" s="183" t="s">
        <v>89</v>
      </c>
      <c r="C84" s="184" t="s">
        <v>320</v>
      </c>
      <c r="D84" s="186"/>
      <c r="E84" s="186"/>
      <c r="F84" s="187" t="s">
        <v>285</v>
      </c>
      <c r="G84" s="192">
        <v>511</v>
      </c>
      <c r="H84" s="193">
        <v>335</v>
      </c>
      <c r="I84" s="190">
        <v>1.5253731343283583</v>
      </c>
      <c r="J84" s="191">
        <v>176</v>
      </c>
      <c r="K84" s="192">
        <v>694</v>
      </c>
      <c r="L84" s="193">
        <v>692</v>
      </c>
      <c r="M84" s="190">
        <v>1.0028901734104045</v>
      </c>
      <c r="N84" s="191">
        <v>2</v>
      </c>
      <c r="O84" s="194">
        <v>0.73631123919308361</v>
      </c>
      <c r="P84" s="195">
        <v>0.48410404624277459</v>
      </c>
      <c r="Q84" s="196">
        <v>0.25220719295030902</v>
      </c>
      <c r="R84" s="2"/>
      <c r="S84" s="2"/>
    </row>
    <row r="85" spans="1:19" ht="18">
      <c r="A85" s="182"/>
      <c r="B85" s="183" t="s">
        <v>90</v>
      </c>
      <c r="C85" s="184" t="s">
        <v>318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/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319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/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289</v>
      </c>
      <c r="D87" s="186"/>
      <c r="E87" s="186"/>
      <c r="F87" s="187" t="s">
        <v>285</v>
      </c>
      <c r="G87" s="192">
        <v>460</v>
      </c>
      <c r="H87" s="193">
        <v>349</v>
      </c>
      <c r="I87" s="190">
        <v>1.3180515759312321</v>
      </c>
      <c r="J87" s="191">
        <v>111</v>
      </c>
      <c r="K87" s="192">
        <v>674</v>
      </c>
      <c r="L87" s="193">
        <v>544</v>
      </c>
      <c r="M87" s="190">
        <v>1.2389705882352942</v>
      </c>
      <c r="N87" s="191">
        <v>130</v>
      </c>
      <c r="O87" s="194">
        <v>0.68249258160237392</v>
      </c>
      <c r="P87" s="195">
        <v>0.64154411764705888</v>
      </c>
      <c r="Q87" s="196">
        <v>4.094846395531504E-2</v>
      </c>
      <c r="R87" s="2"/>
      <c r="S87" s="2"/>
    </row>
    <row r="88" spans="1:19" ht="18">
      <c r="A88" s="182"/>
      <c r="B88" s="183" t="s">
        <v>93</v>
      </c>
      <c r="C88" s="184" t="s">
        <v>321</v>
      </c>
      <c r="D88" s="186"/>
      <c r="E88" s="186"/>
      <c r="F88" s="187" t="s">
        <v>285</v>
      </c>
      <c r="G88" s="192">
        <v>905</v>
      </c>
      <c r="H88" s="193">
        <v>708</v>
      </c>
      <c r="I88" s="190">
        <v>1.2782485875706215</v>
      </c>
      <c r="J88" s="191">
        <v>197</v>
      </c>
      <c r="K88" s="192">
        <v>1380</v>
      </c>
      <c r="L88" s="193">
        <v>1256</v>
      </c>
      <c r="M88" s="190">
        <v>1.0987261146496816</v>
      </c>
      <c r="N88" s="191">
        <v>124</v>
      </c>
      <c r="O88" s="194">
        <v>0.65579710144927539</v>
      </c>
      <c r="P88" s="195">
        <v>0.56369426751592355</v>
      </c>
      <c r="Q88" s="196">
        <v>9.2102833933351835E-2</v>
      </c>
    </row>
    <row r="89" spans="1:19" ht="18">
      <c r="A89" s="182"/>
      <c r="B89" s="183" t="s">
        <v>94</v>
      </c>
      <c r="C89" s="184" t="s">
        <v>292</v>
      </c>
      <c r="D89" s="186"/>
      <c r="E89" s="186"/>
      <c r="F89" s="187" t="s">
        <v>285</v>
      </c>
      <c r="G89" s="192">
        <v>1725</v>
      </c>
      <c r="H89" s="193">
        <v>1834</v>
      </c>
      <c r="I89" s="190">
        <v>0.94056706652126498</v>
      </c>
      <c r="J89" s="191">
        <v>-109</v>
      </c>
      <c r="K89" s="192">
        <v>2281</v>
      </c>
      <c r="L89" s="193">
        <v>2047</v>
      </c>
      <c r="M89" s="190">
        <v>1.1143136297020029</v>
      </c>
      <c r="N89" s="191">
        <v>234</v>
      </c>
      <c r="O89" s="194">
        <v>0.7562472599736958</v>
      </c>
      <c r="P89" s="195">
        <v>0.89594528578407429</v>
      </c>
      <c r="Q89" s="196">
        <v>-0.13969802581037849</v>
      </c>
    </row>
    <row r="90" spans="1:19" ht="18">
      <c r="A90" s="182"/>
      <c r="B90" s="230" t="s">
        <v>95</v>
      </c>
      <c r="C90" s="184" t="s">
        <v>284</v>
      </c>
      <c r="D90" s="186"/>
      <c r="E90" s="186"/>
      <c r="F90" s="262" t="s">
        <v>323</v>
      </c>
      <c r="G90" s="192">
        <v>3984</v>
      </c>
      <c r="H90" s="193">
        <v>4028</v>
      </c>
      <c r="I90" s="190">
        <v>0.98907646474677258</v>
      </c>
      <c r="J90" s="191">
        <v>-44</v>
      </c>
      <c r="K90" s="192">
        <v>4958</v>
      </c>
      <c r="L90" s="193">
        <v>4712</v>
      </c>
      <c r="M90" s="190">
        <v>1.0522071307300509</v>
      </c>
      <c r="N90" s="191">
        <v>246</v>
      </c>
      <c r="O90" s="194">
        <v>0.80354981847519158</v>
      </c>
      <c r="P90" s="195">
        <v>0.85483870967741937</v>
      </c>
      <c r="Q90" s="196">
        <v>-5.1288891202227793E-2</v>
      </c>
    </row>
    <row r="91" spans="1:19" ht="18">
      <c r="A91" s="182"/>
      <c r="B91" s="220" t="s">
        <v>97</v>
      </c>
      <c r="C91" s="221" t="s">
        <v>288</v>
      </c>
      <c r="D91" s="222"/>
      <c r="E91" s="222"/>
      <c r="F91" s="268" t="s">
        <v>323</v>
      </c>
      <c r="G91" s="223">
        <v>998</v>
      </c>
      <c r="H91" s="275">
        <v>0</v>
      </c>
      <c r="I91" s="224" t="e">
        <v>#DIV/0!</v>
      </c>
      <c r="J91" s="225">
        <v>998</v>
      </c>
      <c r="K91" s="223">
        <v>1570</v>
      </c>
      <c r="L91" s="275">
        <v>0</v>
      </c>
      <c r="M91" s="224" t="e">
        <v>#DIV/0!</v>
      </c>
      <c r="N91" s="225">
        <v>1570</v>
      </c>
      <c r="O91" s="226">
        <v>0.63566878980891717</v>
      </c>
      <c r="P91" s="227" t="e">
        <v>#DIV/0!</v>
      </c>
      <c r="Q91" s="228" t="e">
        <v>#DIV/0!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345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:D1" location="'R5'!A1" display="'R5'!A1" xr:uid="{4450F547-38E5-4283-9320-2EF606D2F4CF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635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4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.5" customHeight="1">
      <c r="A3" s="462" t="s">
        <v>5</v>
      </c>
      <c r="B3" s="463"/>
      <c r="C3" s="463"/>
      <c r="D3" s="463"/>
      <c r="E3" s="463"/>
      <c r="F3" s="464"/>
      <c r="G3" s="450" t="s">
        <v>636</v>
      </c>
      <c r="H3" s="452" t="s">
        <v>637</v>
      </c>
      <c r="I3" s="460" t="s">
        <v>6</v>
      </c>
      <c r="J3" s="461"/>
      <c r="K3" s="450" t="s">
        <v>636</v>
      </c>
      <c r="L3" s="452" t="s">
        <v>637</v>
      </c>
      <c r="M3" s="460" t="s">
        <v>6</v>
      </c>
      <c r="N3" s="461"/>
      <c r="O3" s="466" t="s">
        <v>636</v>
      </c>
      <c r="P3" s="448" t="s">
        <v>637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3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25258</v>
      </c>
      <c r="H5" s="166">
        <v>20178</v>
      </c>
      <c r="I5" s="167">
        <v>1.2517593418574686</v>
      </c>
      <c r="J5" s="168">
        <v>5080</v>
      </c>
      <c r="K5" s="165">
        <v>43998</v>
      </c>
      <c r="L5" s="166">
        <v>33030</v>
      </c>
      <c r="M5" s="167">
        <v>1.3320617620345141</v>
      </c>
      <c r="N5" s="168">
        <v>10968</v>
      </c>
      <c r="O5" s="169">
        <v>0.57407154870675936</v>
      </c>
      <c r="P5" s="170">
        <v>0.61089918256130793</v>
      </c>
      <c r="Q5" s="171">
        <v>-3.6827633854548569E-2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17575</v>
      </c>
      <c r="H6" s="175">
        <v>13572</v>
      </c>
      <c r="I6" s="176">
        <v>1.2949454759799588</v>
      </c>
      <c r="J6" s="177">
        <v>4003</v>
      </c>
      <c r="K6" s="178">
        <v>33120</v>
      </c>
      <c r="L6" s="175">
        <v>24245</v>
      </c>
      <c r="M6" s="176">
        <v>1.3660548566714787</v>
      </c>
      <c r="N6" s="177">
        <v>8875</v>
      </c>
      <c r="O6" s="179">
        <v>0.53064613526570048</v>
      </c>
      <c r="P6" s="180">
        <v>0.5597855227882037</v>
      </c>
      <c r="Q6" s="181">
        <v>-2.9139387522503224E-2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295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295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295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295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295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295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295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295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295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295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295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295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295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17351</v>
      </c>
      <c r="H21" s="175">
        <v>13116</v>
      </c>
      <c r="I21" s="176">
        <v>1.322888075632815</v>
      </c>
      <c r="J21" s="177">
        <v>4235</v>
      </c>
      <c r="K21" s="219">
        <v>32670</v>
      </c>
      <c r="L21" s="175">
        <v>23595</v>
      </c>
      <c r="M21" s="176">
        <v>1.3846153846153846</v>
      </c>
      <c r="N21" s="177">
        <v>9075</v>
      </c>
      <c r="O21" s="179">
        <v>0.53109886746250379</v>
      </c>
      <c r="P21" s="180">
        <v>0.55588048315321048</v>
      </c>
      <c r="Q21" s="181">
        <v>-2.4781615690706693E-2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2076</v>
      </c>
      <c r="H23" s="193">
        <v>882</v>
      </c>
      <c r="I23" s="190">
        <v>2.3537414965986394</v>
      </c>
      <c r="J23" s="191">
        <v>1194</v>
      </c>
      <c r="K23" s="192">
        <v>4950</v>
      </c>
      <c r="L23" s="193">
        <v>2640</v>
      </c>
      <c r="M23" s="190">
        <v>1.875</v>
      </c>
      <c r="N23" s="191">
        <v>2310</v>
      </c>
      <c r="O23" s="194">
        <v>0.41939393939393937</v>
      </c>
      <c r="P23" s="195">
        <v>0.33409090909090911</v>
      </c>
      <c r="Q23" s="196">
        <v>8.5303030303030269E-2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5643</v>
      </c>
      <c r="H24" s="193">
        <v>4591</v>
      </c>
      <c r="I24" s="190">
        <v>1.2291439773469832</v>
      </c>
      <c r="J24" s="191">
        <v>1052</v>
      </c>
      <c r="K24" s="192">
        <v>9900</v>
      </c>
      <c r="L24" s="193">
        <v>8085</v>
      </c>
      <c r="M24" s="190">
        <v>1.2244897959183674</v>
      </c>
      <c r="N24" s="191">
        <v>1815</v>
      </c>
      <c r="O24" s="194">
        <v>0.56999999999999995</v>
      </c>
      <c r="P24" s="195">
        <v>0.56784168212739639</v>
      </c>
      <c r="Q24" s="196">
        <v>2.1583178726035657E-3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1773</v>
      </c>
      <c r="H25" s="193">
        <v>2166</v>
      </c>
      <c r="I25" s="190">
        <v>0.81855955678670356</v>
      </c>
      <c r="J25" s="191">
        <v>-393</v>
      </c>
      <c r="K25" s="192">
        <v>3300</v>
      </c>
      <c r="L25" s="193">
        <v>3135</v>
      </c>
      <c r="M25" s="190">
        <v>1.0526315789473684</v>
      </c>
      <c r="N25" s="191">
        <v>165</v>
      </c>
      <c r="O25" s="194">
        <v>0.53727272727272724</v>
      </c>
      <c r="P25" s="195">
        <v>0.69090909090909092</v>
      </c>
      <c r="Q25" s="196">
        <v>-0.15363636363636368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888</v>
      </c>
      <c r="H26" s="193">
        <v>1262</v>
      </c>
      <c r="I26" s="190">
        <v>0.70364500792393025</v>
      </c>
      <c r="J26" s="191">
        <v>-374</v>
      </c>
      <c r="K26" s="192">
        <v>1485</v>
      </c>
      <c r="L26" s="193">
        <v>1650</v>
      </c>
      <c r="M26" s="190">
        <v>0.9</v>
      </c>
      <c r="N26" s="191">
        <v>-165</v>
      </c>
      <c r="O26" s="194">
        <v>0.59797979797979794</v>
      </c>
      <c r="P26" s="195">
        <v>0.76484848484848489</v>
      </c>
      <c r="Q26" s="196">
        <v>-0.16686868686868694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585</v>
      </c>
      <c r="H28" s="193">
        <v>692</v>
      </c>
      <c r="I28" s="190">
        <v>0.84537572254335258</v>
      </c>
      <c r="J28" s="191">
        <v>-107</v>
      </c>
      <c r="K28" s="250">
        <v>1650</v>
      </c>
      <c r="L28" s="193">
        <v>1155</v>
      </c>
      <c r="M28" s="190">
        <v>1.4285714285714286</v>
      </c>
      <c r="N28" s="191">
        <v>495</v>
      </c>
      <c r="O28" s="194">
        <v>0.35454545454545455</v>
      </c>
      <c r="P28" s="195">
        <v>0.59913419913419919</v>
      </c>
      <c r="Q28" s="196">
        <v>-0.24458874458874463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273</v>
      </c>
      <c r="H29" s="193">
        <v>0</v>
      </c>
      <c r="I29" s="190" t="e">
        <v>#DIV/0!</v>
      </c>
      <c r="J29" s="191">
        <v>273</v>
      </c>
      <c r="K29" s="250">
        <v>1485</v>
      </c>
      <c r="L29" s="193">
        <v>0</v>
      </c>
      <c r="M29" s="190" t="e">
        <v>#DIV/0!</v>
      </c>
      <c r="N29" s="191">
        <v>1485</v>
      </c>
      <c r="O29" s="194">
        <v>0.18383838383838383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1471</v>
      </c>
      <c r="H36" s="193">
        <v>690</v>
      </c>
      <c r="I36" s="190">
        <v>2.1318840579710145</v>
      </c>
      <c r="J36" s="191">
        <v>781</v>
      </c>
      <c r="K36" s="192">
        <v>1650</v>
      </c>
      <c r="L36" s="193">
        <v>1320</v>
      </c>
      <c r="M36" s="190">
        <v>1.25</v>
      </c>
      <c r="N36" s="191">
        <v>330</v>
      </c>
      <c r="O36" s="194">
        <v>0.89151515151515148</v>
      </c>
      <c r="P36" s="195">
        <v>0.52272727272727271</v>
      </c>
      <c r="Q36" s="196">
        <v>0.36878787878787878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857</v>
      </c>
      <c r="H38" s="193">
        <v>366</v>
      </c>
      <c r="I38" s="190">
        <v>2.3415300546448088</v>
      </c>
      <c r="J38" s="191">
        <v>491</v>
      </c>
      <c r="K38" s="192">
        <v>1650</v>
      </c>
      <c r="L38" s="193">
        <v>825</v>
      </c>
      <c r="M38" s="190">
        <v>2</v>
      </c>
      <c r="N38" s="191">
        <v>825</v>
      </c>
      <c r="O38" s="194">
        <v>0.51939393939393941</v>
      </c>
      <c r="P38" s="195">
        <v>0.44363636363636366</v>
      </c>
      <c r="Q38" s="196">
        <v>7.5757575757575746E-2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3785</v>
      </c>
      <c r="H41" s="193">
        <v>2467</v>
      </c>
      <c r="I41" s="212">
        <v>1.5342521280907986</v>
      </c>
      <c r="J41" s="213">
        <v>1318</v>
      </c>
      <c r="K41" s="214">
        <v>6600</v>
      </c>
      <c r="L41" s="275">
        <v>4785</v>
      </c>
      <c r="M41" s="212">
        <v>1.3793103448275863</v>
      </c>
      <c r="N41" s="213">
        <v>1815</v>
      </c>
      <c r="O41" s="215">
        <v>0.57348484848484849</v>
      </c>
      <c r="P41" s="216">
        <v>0.51556948798328106</v>
      </c>
      <c r="Q41" s="217">
        <v>5.7915360501567426E-2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224</v>
      </c>
      <c r="H42" s="175">
        <v>456</v>
      </c>
      <c r="I42" s="176">
        <v>0.49122807017543857</v>
      </c>
      <c r="J42" s="177">
        <v>-232</v>
      </c>
      <c r="K42" s="174">
        <v>450</v>
      </c>
      <c r="L42" s="175">
        <v>650</v>
      </c>
      <c r="M42" s="176">
        <v>0.69230769230769229</v>
      </c>
      <c r="N42" s="177">
        <v>-200</v>
      </c>
      <c r="O42" s="179">
        <v>0.49777777777777776</v>
      </c>
      <c r="P42" s="180">
        <v>0.70153846153846156</v>
      </c>
      <c r="Q42" s="181">
        <v>-0.20376068376068379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224</v>
      </c>
      <c r="H43" s="193">
        <v>403</v>
      </c>
      <c r="I43" s="190">
        <v>0.55583126550868489</v>
      </c>
      <c r="J43" s="191">
        <v>-179</v>
      </c>
      <c r="K43" s="192">
        <v>450</v>
      </c>
      <c r="L43" s="193">
        <v>500</v>
      </c>
      <c r="M43" s="190">
        <v>0.9</v>
      </c>
      <c r="N43" s="191">
        <v>-50</v>
      </c>
      <c r="O43" s="194">
        <v>0.49777777777777776</v>
      </c>
      <c r="P43" s="195">
        <v>0.80600000000000005</v>
      </c>
      <c r="Q43" s="196">
        <v>-0.30822222222222229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53</v>
      </c>
      <c r="I44" s="224">
        <v>0</v>
      </c>
      <c r="J44" s="225">
        <v>-53</v>
      </c>
      <c r="K44" s="223"/>
      <c r="L44" s="322">
        <v>150</v>
      </c>
      <c r="M44" s="224">
        <v>0</v>
      </c>
      <c r="N44" s="225">
        <v>-150</v>
      </c>
      <c r="O44" s="226" t="e">
        <v>#DIV/0!</v>
      </c>
      <c r="P44" s="227">
        <v>0.35333333333333333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323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323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362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7683</v>
      </c>
      <c r="H49" s="175">
        <v>6606</v>
      </c>
      <c r="I49" s="176">
        <v>1.1630336058128974</v>
      </c>
      <c r="J49" s="177">
        <v>1077</v>
      </c>
      <c r="K49" s="178">
        <v>10878</v>
      </c>
      <c r="L49" s="175">
        <v>8785</v>
      </c>
      <c r="M49" s="176">
        <v>1.2382470119521913</v>
      </c>
      <c r="N49" s="177">
        <v>2093</v>
      </c>
      <c r="O49" s="179">
        <v>0.70628792057363488</v>
      </c>
      <c r="P49" s="180">
        <v>0.75196357427433125</v>
      </c>
      <c r="Q49" s="181">
        <v>-4.5675653700696373E-2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7683</v>
      </c>
      <c r="H83" s="175">
        <v>6606</v>
      </c>
      <c r="I83" s="176">
        <v>1.1630336058128974</v>
      </c>
      <c r="J83" s="177">
        <v>1077</v>
      </c>
      <c r="K83" s="174">
        <v>10878</v>
      </c>
      <c r="L83" s="175">
        <v>8785</v>
      </c>
      <c r="M83" s="176">
        <v>1.2382470119521913</v>
      </c>
      <c r="N83" s="177">
        <v>2093</v>
      </c>
      <c r="O83" s="179">
        <v>0.70628792057363488</v>
      </c>
      <c r="P83" s="180">
        <v>0.75196357427433125</v>
      </c>
      <c r="Q83" s="181">
        <v>-4.5675653700696373E-2</v>
      </c>
      <c r="R83" s="2"/>
      <c r="S83" s="2"/>
    </row>
    <row r="84" spans="1:19" ht="18">
      <c r="A84" s="182"/>
      <c r="B84" s="183" t="s">
        <v>89</v>
      </c>
      <c r="C84" s="184" t="s">
        <v>86</v>
      </c>
      <c r="D84" s="186"/>
      <c r="E84" s="186"/>
      <c r="F84" s="187" t="s">
        <v>15</v>
      </c>
      <c r="G84" s="192">
        <v>456</v>
      </c>
      <c r="H84" s="193">
        <v>249</v>
      </c>
      <c r="I84" s="190">
        <v>1.8313253012048192</v>
      </c>
      <c r="J84" s="191">
        <v>207</v>
      </c>
      <c r="K84" s="192">
        <v>690</v>
      </c>
      <c r="L84" s="193">
        <v>694</v>
      </c>
      <c r="M84" s="190">
        <v>0.99423631123919309</v>
      </c>
      <c r="N84" s="191">
        <v>-4</v>
      </c>
      <c r="O84" s="194">
        <v>0.66086956521739126</v>
      </c>
      <c r="P84" s="195">
        <v>0.35878962536023057</v>
      </c>
      <c r="Q84" s="196">
        <v>0.3020799398571607</v>
      </c>
      <c r="R84" s="2"/>
      <c r="S84" s="2"/>
    </row>
    <row r="85" spans="1:19" ht="18">
      <c r="A85" s="182"/>
      <c r="B85" s="183" t="s">
        <v>90</v>
      </c>
      <c r="C85" s="184" t="s">
        <v>84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85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23</v>
      </c>
      <c r="D87" s="186"/>
      <c r="E87" s="186"/>
      <c r="F87" s="187" t="s">
        <v>15</v>
      </c>
      <c r="G87" s="192">
        <v>413</v>
      </c>
      <c r="H87" s="193">
        <v>289</v>
      </c>
      <c r="I87" s="190">
        <v>1.4290657439446366</v>
      </c>
      <c r="J87" s="191">
        <v>124</v>
      </c>
      <c r="K87" s="192">
        <v>546</v>
      </c>
      <c r="L87" s="193">
        <v>540</v>
      </c>
      <c r="M87" s="190">
        <v>1.0111111111111111</v>
      </c>
      <c r="N87" s="191">
        <v>6</v>
      </c>
      <c r="O87" s="194">
        <v>0.75641025641025639</v>
      </c>
      <c r="P87" s="195">
        <v>0.53518518518518521</v>
      </c>
      <c r="Q87" s="196">
        <v>0.22122507122507118</v>
      </c>
      <c r="R87" s="2"/>
      <c r="S87" s="2"/>
    </row>
    <row r="88" spans="1:19" ht="18">
      <c r="A88" s="182"/>
      <c r="B88" s="183" t="s">
        <v>93</v>
      </c>
      <c r="C88" s="184" t="s">
        <v>87</v>
      </c>
      <c r="D88" s="186"/>
      <c r="E88" s="186"/>
      <c r="F88" s="187" t="s">
        <v>15</v>
      </c>
      <c r="G88" s="192">
        <v>934</v>
      </c>
      <c r="H88" s="193">
        <v>480</v>
      </c>
      <c r="I88" s="190">
        <v>1.9458333333333333</v>
      </c>
      <c r="J88" s="191">
        <v>454</v>
      </c>
      <c r="K88" s="192">
        <v>1380</v>
      </c>
      <c r="L88" s="193">
        <v>759</v>
      </c>
      <c r="M88" s="190">
        <v>1.8181818181818181</v>
      </c>
      <c r="N88" s="191">
        <v>621</v>
      </c>
      <c r="O88" s="194">
        <v>0.6768115942028986</v>
      </c>
      <c r="P88" s="195">
        <v>0.6324110671936759</v>
      </c>
      <c r="Q88" s="196">
        <v>4.4400527009222701E-2</v>
      </c>
    </row>
    <row r="89" spans="1:19" ht="18">
      <c r="A89" s="182"/>
      <c r="B89" s="183" t="s">
        <v>94</v>
      </c>
      <c r="C89" s="184" t="s">
        <v>29</v>
      </c>
      <c r="D89" s="186"/>
      <c r="E89" s="186"/>
      <c r="F89" s="187" t="s">
        <v>15</v>
      </c>
      <c r="G89" s="192">
        <v>1547</v>
      </c>
      <c r="H89" s="193">
        <v>1734</v>
      </c>
      <c r="I89" s="190">
        <v>0.89215686274509809</v>
      </c>
      <c r="J89" s="191">
        <v>-187</v>
      </c>
      <c r="K89" s="192">
        <v>2070</v>
      </c>
      <c r="L89" s="193">
        <v>2086</v>
      </c>
      <c r="M89" s="190">
        <v>0.99232981783317353</v>
      </c>
      <c r="N89" s="191">
        <v>-16</v>
      </c>
      <c r="O89" s="194">
        <v>0.74734299516908209</v>
      </c>
      <c r="P89" s="195">
        <v>0.83125599232981784</v>
      </c>
      <c r="Q89" s="196">
        <v>-8.3912997160735747E-2</v>
      </c>
    </row>
    <row r="90" spans="1:19" ht="18">
      <c r="A90" s="182"/>
      <c r="B90" s="230" t="s">
        <v>95</v>
      </c>
      <c r="C90" s="184" t="s">
        <v>14</v>
      </c>
      <c r="D90" s="186"/>
      <c r="E90" s="186"/>
      <c r="F90" s="262" t="s">
        <v>96</v>
      </c>
      <c r="G90" s="192">
        <v>3609</v>
      </c>
      <c r="H90" s="193">
        <v>3854</v>
      </c>
      <c r="I90" s="190">
        <v>0.9364296834457706</v>
      </c>
      <c r="J90" s="191">
        <v>-245</v>
      </c>
      <c r="K90" s="192">
        <v>4627</v>
      </c>
      <c r="L90" s="193">
        <v>4706</v>
      </c>
      <c r="M90" s="190">
        <v>0.98321291967700808</v>
      </c>
      <c r="N90" s="191">
        <v>-79</v>
      </c>
      <c r="O90" s="194">
        <v>0.77998703263453639</v>
      </c>
      <c r="P90" s="195">
        <v>0.81895452613684661</v>
      </c>
      <c r="Q90" s="196">
        <v>-3.8967493502310213E-2</v>
      </c>
    </row>
    <row r="91" spans="1:19" ht="18">
      <c r="A91" s="182"/>
      <c r="B91" s="220" t="s">
        <v>97</v>
      </c>
      <c r="C91" s="221" t="s">
        <v>98</v>
      </c>
      <c r="D91" s="222"/>
      <c r="E91" s="222"/>
      <c r="F91" s="268" t="s">
        <v>96</v>
      </c>
      <c r="G91" s="223">
        <v>724</v>
      </c>
      <c r="H91" s="275">
        <v>0</v>
      </c>
      <c r="I91" s="224" t="e">
        <v>#DIV/0!</v>
      </c>
      <c r="J91" s="225">
        <v>724</v>
      </c>
      <c r="K91" s="223">
        <v>1565</v>
      </c>
      <c r="L91" s="322">
        <v>0</v>
      </c>
      <c r="M91" s="224" t="e">
        <v>#DIV/0!</v>
      </c>
      <c r="N91" s="225">
        <v>1565</v>
      </c>
      <c r="O91" s="226">
        <v>0.46261980830670929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346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:D1" location="'R5'!A1" display="'R5'!A1" xr:uid="{12B250DE-EB80-4DF2-A3D3-386BF326BE25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632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4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633</v>
      </c>
      <c r="H3" s="452" t="s">
        <v>634</v>
      </c>
      <c r="I3" s="454" t="s">
        <v>6</v>
      </c>
      <c r="J3" s="455"/>
      <c r="K3" s="450" t="s">
        <v>633</v>
      </c>
      <c r="L3" s="452" t="s">
        <v>634</v>
      </c>
      <c r="M3" s="454" t="s">
        <v>6</v>
      </c>
      <c r="N3" s="455"/>
      <c r="O3" s="446" t="s">
        <v>633</v>
      </c>
      <c r="P3" s="468" t="s">
        <v>634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32089</v>
      </c>
      <c r="H5" s="166">
        <v>26473</v>
      </c>
      <c r="I5" s="167">
        <v>1.2121406716276961</v>
      </c>
      <c r="J5" s="168">
        <v>5616</v>
      </c>
      <c r="K5" s="165">
        <v>44577</v>
      </c>
      <c r="L5" s="166">
        <v>38086</v>
      </c>
      <c r="M5" s="167">
        <v>1.1704300792942288</v>
      </c>
      <c r="N5" s="168">
        <v>6491</v>
      </c>
      <c r="O5" s="169">
        <v>0.71985553087915288</v>
      </c>
      <c r="P5" s="170">
        <v>0.69508480806595596</v>
      </c>
      <c r="Q5" s="171">
        <v>2.4770722813196921E-2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24901</v>
      </c>
      <c r="H6" s="175">
        <v>19366</v>
      </c>
      <c r="I6" s="176">
        <v>1.2858101827945885</v>
      </c>
      <c r="J6" s="177">
        <v>5535</v>
      </c>
      <c r="K6" s="178">
        <v>33435</v>
      </c>
      <c r="L6" s="175">
        <v>28685</v>
      </c>
      <c r="M6" s="176">
        <v>1.1655917727035037</v>
      </c>
      <c r="N6" s="177">
        <v>4750</v>
      </c>
      <c r="O6" s="179">
        <v>0.74475848661582178</v>
      </c>
      <c r="P6" s="180">
        <v>0.67512637266864217</v>
      </c>
      <c r="Q6" s="181">
        <v>6.9632113947179608E-2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295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295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295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295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295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295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295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295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295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295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295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295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295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24439</v>
      </c>
      <c r="H21" s="175">
        <v>18804</v>
      </c>
      <c r="I21" s="176">
        <v>1.299670282918528</v>
      </c>
      <c r="J21" s="177">
        <v>5635</v>
      </c>
      <c r="K21" s="219">
        <v>32835</v>
      </c>
      <c r="L21" s="175">
        <v>27885</v>
      </c>
      <c r="M21" s="176">
        <v>1.1775147928994083</v>
      </c>
      <c r="N21" s="177">
        <v>4950</v>
      </c>
      <c r="O21" s="179">
        <v>0.74429724379473128</v>
      </c>
      <c r="P21" s="180">
        <v>0.67434104357181279</v>
      </c>
      <c r="Q21" s="181">
        <v>6.9956200222918485E-2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164</v>
      </c>
      <c r="I22" s="190">
        <v>0</v>
      </c>
      <c r="J22" s="191">
        <v>-164</v>
      </c>
      <c r="K22" s="188">
        <v>0</v>
      </c>
      <c r="L22" s="193">
        <v>165</v>
      </c>
      <c r="M22" s="190">
        <v>0</v>
      </c>
      <c r="N22" s="191">
        <v>-165</v>
      </c>
      <c r="O22" s="194" t="e">
        <v>#DIV/0!</v>
      </c>
      <c r="P22" s="195">
        <v>0.9939393939393939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3420</v>
      </c>
      <c r="H23" s="193">
        <v>2205</v>
      </c>
      <c r="I23" s="190">
        <v>1.5510204081632653</v>
      </c>
      <c r="J23" s="191">
        <v>1215</v>
      </c>
      <c r="K23" s="188">
        <v>4950</v>
      </c>
      <c r="L23" s="193">
        <v>3630</v>
      </c>
      <c r="M23" s="190">
        <v>1.3636363636363635</v>
      </c>
      <c r="N23" s="191">
        <v>1320</v>
      </c>
      <c r="O23" s="194">
        <v>0.69090909090909092</v>
      </c>
      <c r="P23" s="195">
        <v>0.6074380165289256</v>
      </c>
      <c r="Q23" s="196">
        <v>8.3471074380165322E-2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7188</v>
      </c>
      <c r="H24" s="193">
        <v>5453</v>
      </c>
      <c r="I24" s="190">
        <v>1.3181734824867046</v>
      </c>
      <c r="J24" s="191">
        <v>1735</v>
      </c>
      <c r="K24" s="188">
        <v>9900</v>
      </c>
      <c r="L24" s="193">
        <v>8910</v>
      </c>
      <c r="M24" s="190">
        <v>1.1111111111111112</v>
      </c>
      <c r="N24" s="191">
        <v>990</v>
      </c>
      <c r="O24" s="194">
        <v>0.72606060606060607</v>
      </c>
      <c r="P24" s="195">
        <v>0.6120089786756453</v>
      </c>
      <c r="Q24" s="196">
        <v>0.11405162738496077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1902</v>
      </c>
      <c r="H25" s="193">
        <v>2149</v>
      </c>
      <c r="I25" s="190">
        <v>0.88506281991624014</v>
      </c>
      <c r="J25" s="191">
        <v>-247</v>
      </c>
      <c r="K25" s="188">
        <v>2310</v>
      </c>
      <c r="L25" s="193">
        <v>2640</v>
      </c>
      <c r="M25" s="190">
        <v>0.875</v>
      </c>
      <c r="N25" s="191">
        <v>-330</v>
      </c>
      <c r="O25" s="194">
        <v>0.82337662337662343</v>
      </c>
      <c r="P25" s="195">
        <v>0.81401515151515147</v>
      </c>
      <c r="Q25" s="196">
        <v>9.3614718614719594E-3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1050</v>
      </c>
      <c r="H26" s="193">
        <v>1155</v>
      </c>
      <c r="I26" s="190">
        <v>0.90909090909090906</v>
      </c>
      <c r="J26" s="191">
        <v>-105</v>
      </c>
      <c r="K26" s="188">
        <v>1155</v>
      </c>
      <c r="L26" s="193">
        <v>1320</v>
      </c>
      <c r="M26" s="190">
        <v>0.875</v>
      </c>
      <c r="N26" s="191">
        <v>-165</v>
      </c>
      <c r="O26" s="194">
        <v>0.90909090909090906</v>
      </c>
      <c r="P26" s="195">
        <v>0.875</v>
      </c>
      <c r="Q26" s="196">
        <v>3.4090909090909061E-2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1117</v>
      </c>
      <c r="H28" s="193">
        <v>1063</v>
      </c>
      <c r="I28" s="190">
        <v>1.0507996237064912</v>
      </c>
      <c r="J28" s="191">
        <v>54</v>
      </c>
      <c r="K28" s="188">
        <v>1650</v>
      </c>
      <c r="L28" s="193">
        <v>1485</v>
      </c>
      <c r="M28" s="190">
        <v>1.1111111111111112</v>
      </c>
      <c r="N28" s="191">
        <v>165</v>
      </c>
      <c r="O28" s="194">
        <v>0.676969696969697</v>
      </c>
      <c r="P28" s="195">
        <v>0.71582491582491581</v>
      </c>
      <c r="Q28" s="196">
        <v>-3.8855218855218809E-2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1064</v>
      </c>
      <c r="H29" s="193">
        <v>321</v>
      </c>
      <c r="I29" s="190">
        <v>3.3146417445482865</v>
      </c>
      <c r="J29" s="191">
        <v>743</v>
      </c>
      <c r="K29" s="188">
        <v>1650</v>
      </c>
      <c r="L29" s="193">
        <v>330</v>
      </c>
      <c r="M29" s="190">
        <v>5</v>
      </c>
      <c r="N29" s="191">
        <v>1320</v>
      </c>
      <c r="O29" s="194">
        <v>0.64484848484848489</v>
      </c>
      <c r="P29" s="195">
        <v>0.97272727272727277</v>
      </c>
      <c r="Q29" s="196">
        <v>-0.32787878787878788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392</v>
      </c>
      <c r="H31" s="193">
        <v>325</v>
      </c>
      <c r="I31" s="190">
        <v>1.2061538461538461</v>
      </c>
      <c r="J31" s="191">
        <v>67</v>
      </c>
      <c r="K31" s="188">
        <v>495</v>
      </c>
      <c r="L31" s="193">
        <v>330</v>
      </c>
      <c r="M31" s="190">
        <v>1.5</v>
      </c>
      <c r="N31" s="191">
        <v>165</v>
      </c>
      <c r="O31" s="194">
        <v>0.79191919191919191</v>
      </c>
      <c r="P31" s="195">
        <v>0.98484848484848486</v>
      </c>
      <c r="Q31" s="196">
        <v>-0.19292929292929295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285</v>
      </c>
      <c r="H32" s="193">
        <v>304</v>
      </c>
      <c r="I32" s="190">
        <v>0.9375</v>
      </c>
      <c r="J32" s="191">
        <v>-19</v>
      </c>
      <c r="K32" s="188">
        <v>495</v>
      </c>
      <c r="L32" s="193">
        <v>330</v>
      </c>
      <c r="M32" s="190">
        <v>1.5</v>
      </c>
      <c r="N32" s="191">
        <v>165</v>
      </c>
      <c r="O32" s="194">
        <v>0.5757575757575758</v>
      </c>
      <c r="P32" s="195">
        <v>0.92121212121212126</v>
      </c>
      <c r="Q32" s="196">
        <v>-0.34545454545454546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1623</v>
      </c>
      <c r="H36" s="193">
        <v>1090</v>
      </c>
      <c r="I36" s="190">
        <v>1.4889908256880735</v>
      </c>
      <c r="J36" s="191">
        <v>533</v>
      </c>
      <c r="K36" s="188">
        <v>1980</v>
      </c>
      <c r="L36" s="193">
        <v>1650</v>
      </c>
      <c r="M36" s="190">
        <v>1.2</v>
      </c>
      <c r="N36" s="191">
        <v>330</v>
      </c>
      <c r="O36" s="194">
        <v>0.8196969696969697</v>
      </c>
      <c r="P36" s="195">
        <v>0.66060606060606064</v>
      </c>
      <c r="Q36" s="196">
        <v>0.15909090909090906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1221</v>
      </c>
      <c r="H38" s="193">
        <v>856</v>
      </c>
      <c r="I38" s="190">
        <v>1.4264018691588785</v>
      </c>
      <c r="J38" s="191">
        <v>365</v>
      </c>
      <c r="K38" s="188">
        <v>1650</v>
      </c>
      <c r="L38" s="193">
        <v>1320</v>
      </c>
      <c r="M38" s="190">
        <v>1.25</v>
      </c>
      <c r="N38" s="191">
        <v>330</v>
      </c>
      <c r="O38" s="194">
        <v>0.74</v>
      </c>
      <c r="P38" s="195">
        <v>0.64848484848484844</v>
      </c>
      <c r="Q38" s="196">
        <v>9.1515151515151549E-2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5177</v>
      </c>
      <c r="H41" s="275">
        <v>3719</v>
      </c>
      <c r="I41" s="212">
        <v>1.3920408712019361</v>
      </c>
      <c r="J41" s="213">
        <v>1458</v>
      </c>
      <c r="K41" s="211">
        <v>6600</v>
      </c>
      <c r="L41" s="275">
        <v>5775</v>
      </c>
      <c r="M41" s="212">
        <v>1.1428571428571428</v>
      </c>
      <c r="N41" s="213">
        <v>825</v>
      </c>
      <c r="O41" s="215">
        <v>0.78439393939393942</v>
      </c>
      <c r="P41" s="216">
        <v>0.64398268398268399</v>
      </c>
      <c r="Q41" s="217">
        <v>0.14041125541125543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462</v>
      </c>
      <c r="H42" s="175">
        <v>562</v>
      </c>
      <c r="I42" s="176">
        <v>0.8220640569395018</v>
      </c>
      <c r="J42" s="177">
        <v>-100</v>
      </c>
      <c r="K42" s="174">
        <v>600</v>
      </c>
      <c r="L42" s="175">
        <v>800</v>
      </c>
      <c r="M42" s="176">
        <v>0.75</v>
      </c>
      <c r="N42" s="177">
        <v>-200</v>
      </c>
      <c r="O42" s="179">
        <v>0.77</v>
      </c>
      <c r="P42" s="180">
        <v>0.70250000000000001</v>
      </c>
      <c r="Q42" s="181">
        <v>6.7500000000000004E-2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462</v>
      </c>
      <c r="H43" s="193">
        <v>415</v>
      </c>
      <c r="I43" s="190">
        <v>1.1132530120481927</v>
      </c>
      <c r="J43" s="191">
        <v>47</v>
      </c>
      <c r="K43" s="192">
        <v>600</v>
      </c>
      <c r="L43" s="193">
        <v>500</v>
      </c>
      <c r="M43" s="190">
        <v>1.2</v>
      </c>
      <c r="N43" s="191">
        <v>100</v>
      </c>
      <c r="O43" s="194">
        <v>0.77</v>
      </c>
      <c r="P43" s="195">
        <v>0.83</v>
      </c>
      <c r="Q43" s="196">
        <v>-5.9999999999999942E-2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147</v>
      </c>
      <c r="I44" s="224">
        <v>0</v>
      </c>
      <c r="J44" s="225">
        <v>-147</v>
      </c>
      <c r="K44" s="223">
        <v>0</v>
      </c>
      <c r="L44" s="322">
        <v>300</v>
      </c>
      <c r="M44" s="224">
        <v>0</v>
      </c>
      <c r="N44" s="225">
        <v>-300</v>
      </c>
      <c r="O44" s="226" t="e">
        <v>#DIV/0!</v>
      </c>
      <c r="P44" s="227">
        <v>0.49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7188</v>
      </c>
      <c r="H49" s="175">
        <v>7107</v>
      </c>
      <c r="I49" s="176">
        <v>1.0113972140143521</v>
      </c>
      <c r="J49" s="177">
        <v>81</v>
      </c>
      <c r="K49" s="178">
        <v>11142</v>
      </c>
      <c r="L49" s="175">
        <v>9401</v>
      </c>
      <c r="M49" s="176">
        <v>1.1851930645675992</v>
      </c>
      <c r="N49" s="177">
        <v>1741</v>
      </c>
      <c r="O49" s="179">
        <v>0.64512654819601511</v>
      </c>
      <c r="P49" s="180">
        <v>0.75598340602063607</v>
      </c>
      <c r="Q49" s="181">
        <v>-0.11085685782462096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7188</v>
      </c>
      <c r="H83" s="175">
        <v>7107</v>
      </c>
      <c r="I83" s="176">
        <v>1.0113972140143521</v>
      </c>
      <c r="J83" s="177">
        <v>81</v>
      </c>
      <c r="K83" s="174">
        <v>11142</v>
      </c>
      <c r="L83" s="175">
        <v>9401</v>
      </c>
      <c r="M83" s="176">
        <v>1.1851930645675992</v>
      </c>
      <c r="N83" s="177">
        <v>1741</v>
      </c>
      <c r="O83" s="179">
        <v>0.64512654819601511</v>
      </c>
      <c r="P83" s="180">
        <v>0.75598340602063607</v>
      </c>
      <c r="Q83" s="181">
        <v>-0.11085685782462096</v>
      </c>
      <c r="R83" s="2"/>
      <c r="S83" s="2"/>
    </row>
    <row r="84" spans="1:19" ht="18">
      <c r="A84" s="182"/>
      <c r="B84" s="183" t="s">
        <v>89</v>
      </c>
      <c r="C84" s="184" t="s">
        <v>86</v>
      </c>
      <c r="D84" s="186"/>
      <c r="E84" s="186"/>
      <c r="F84" s="187" t="s">
        <v>15</v>
      </c>
      <c r="G84" s="192">
        <v>339</v>
      </c>
      <c r="H84" s="193">
        <v>285</v>
      </c>
      <c r="I84" s="190">
        <v>1.1894736842105262</v>
      </c>
      <c r="J84" s="191">
        <v>54</v>
      </c>
      <c r="K84" s="192">
        <v>690</v>
      </c>
      <c r="L84" s="193">
        <v>685</v>
      </c>
      <c r="M84" s="190">
        <v>1.0072992700729928</v>
      </c>
      <c r="N84" s="191">
        <v>5</v>
      </c>
      <c r="O84" s="194">
        <v>0.49130434782608695</v>
      </c>
      <c r="P84" s="195">
        <v>0.41605839416058393</v>
      </c>
      <c r="Q84" s="196">
        <v>7.5245953665503018E-2</v>
      </c>
      <c r="R84" s="2"/>
      <c r="S84" s="2"/>
    </row>
    <row r="85" spans="1:19" ht="18">
      <c r="A85" s="182"/>
      <c r="B85" s="183" t="s">
        <v>90</v>
      </c>
      <c r="C85" s="184" t="s">
        <v>84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85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23</v>
      </c>
      <c r="D87" s="186"/>
      <c r="E87" s="186"/>
      <c r="F87" s="187" t="s">
        <v>15</v>
      </c>
      <c r="G87" s="192">
        <v>510</v>
      </c>
      <c r="H87" s="193">
        <v>280</v>
      </c>
      <c r="I87" s="190">
        <v>1.8214285714285714</v>
      </c>
      <c r="J87" s="191">
        <v>230</v>
      </c>
      <c r="K87" s="192">
        <v>681</v>
      </c>
      <c r="L87" s="193">
        <v>488</v>
      </c>
      <c r="M87" s="190">
        <v>1.3954918032786885</v>
      </c>
      <c r="N87" s="191">
        <v>193</v>
      </c>
      <c r="O87" s="194">
        <v>0.74889867841409696</v>
      </c>
      <c r="P87" s="195">
        <v>0.57377049180327866</v>
      </c>
      <c r="Q87" s="196">
        <v>0.1751281866108183</v>
      </c>
      <c r="R87" s="2"/>
      <c r="S87" s="2"/>
    </row>
    <row r="88" spans="1:19" ht="18">
      <c r="A88" s="182"/>
      <c r="B88" s="183" t="s">
        <v>93</v>
      </c>
      <c r="C88" s="184" t="s">
        <v>87</v>
      </c>
      <c r="D88" s="186"/>
      <c r="E88" s="186"/>
      <c r="F88" s="187" t="s">
        <v>15</v>
      </c>
      <c r="G88" s="192">
        <v>837</v>
      </c>
      <c r="H88" s="193">
        <v>590</v>
      </c>
      <c r="I88" s="190">
        <v>1.4186440677966101</v>
      </c>
      <c r="J88" s="191">
        <v>247</v>
      </c>
      <c r="K88" s="192">
        <v>1380</v>
      </c>
      <c r="L88" s="193">
        <v>968</v>
      </c>
      <c r="M88" s="190">
        <v>1.4256198347107438</v>
      </c>
      <c r="N88" s="191">
        <v>412</v>
      </c>
      <c r="O88" s="194">
        <v>0.60652173913043483</v>
      </c>
      <c r="P88" s="195">
        <v>0.60950413223140498</v>
      </c>
      <c r="Q88" s="196">
        <v>-2.9823931009701488E-3</v>
      </c>
    </row>
    <row r="89" spans="1:19" ht="18">
      <c r="A89" s="182"/>
      <c r="B89" s="183" t="s">
        <v>94</v>
      </c>
      <c r="C89" s="184" t="s">
        <v>29</v>
      </c>
      <c r="D89" s="186"/>
      <c r="E89" s="186"/>
      <c r="F89" s="187" t="s">
        <v>15</v>
      </c>
      <c r="G89" s="192">
        <v>1216</v>
      </c>
      <c r="H89" s="193">
        <v>1685</v>
      </c>
      <c r="I89" s="190">
        <v>0.72166172106824922</v>
      </c>
      <c r="J89" s="191">
        <v>-469</v>
      </c>
      <c r="K89" s="192">
        <v>1965</v>
      </c>
      <c r="L89" s="193">
        <v>2080</v>
      </c>
      <c r="M89" s="190">
        <v>0.94471153846153844</v>
      </c>
      <c r="N89" s="191">
        <v>-115</v>
      </c>
      <c r="O89" s="194">
        <v>0.61882951653944018</v>
      </c>
      <c r="P89" s="195">
        <v>0.81009615384615385</v>
      </c>
      <c r="Q89" s="196">
        <v>-0.19126663730671367</v>
      </c>
    </row>
    <row r="90" spans="1:19" ht="18">
      <c r="A90" s="229"/>
      <c r="B90" s="230" t="s">
        <v>95</v>
      </c>
      <c r="C90" s="184" t="s">
        <v>14</v>
      </c>
      <c r="D90" s="186"/>
      <c r="E90" s="186"/>
      <c r="F90" s="262" t="s">
        <v>96</v>
      </c>
      <c r="G90" s="192">
        <v>3553</v>
      </c>
      <c r="H90" s="193">
        <v>4046</v>
      </c>
      <c r="I90" s="190">
        <v>0.87815126050420167</v>
      </c>
      <c r="J90" s="191">
        <v>-493</v>
      </c>
      <c r="K90" s="192">
        <v>4856</v>
      </c>
      <c r="L90" s="193">
        <v>4709</v>
      </c>
      <c r="M90" s="190">
        <v>1.0312168188575068</v>
      </c>
      <c r="N90" s="191">
        <v>147</v>
      </c>
      <c r="O90" s="194">
        <v>0.73167215815485998</v>
      </c>
      <c r="P90" s="195">
        <v>0.8592057761732852</v>
      </c>
      <c r="Q90" s="196">
        <v>-0.12753361801842522</v>
      </c>
    </row>
    <row r="91" spans="1:19" ht="18">
      <c r="A91" s="231"/>
      <c r="B91" s="220" t="s">
        <v>97</v>
      </c>
      <c r="C91" s="221" t="s">
        <v>98</v>
      </c>
      <c r="D91" s="222"/>
      <c r="E91" s="222"/>
      <c r="F91" s="268" t="s">
        <v>96</v>
      </c>
      <c r="G91" s="223">
        <v>733</v>
      </c>
      <c r="H91" s="322">
        <v>221</v>
      </c>
      <c r="I91" s="224">
        <v>3.316742081447964</v>
      </c>
      <c r="J91" s="225">
        <v>512</v>
      </c>
      <c r="K91" s="223">
        <v>1570</v>
      </c>
      <c r="L91" s="322">
        <v>471</v>
      </c>
      <c r="M91" s="224">
        <v>3.3333333333333335</v>
      </c>
      <c r="N91" s="225">
        <v>1099</v>
      </c>
      <c r="O91" s="226">
        <v>0.46687898089171975</v>
      </c>
      <c r="P91" s="227">
        <v>0.46921443736730362</v>
      </c>
      <c r="Q91" s="228">
        <v>-2.3354564755838636E-3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347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:D1" location="'R5'!A1" display="'R5'!A1" xr:uid="{C51DF065-5964-4913-A0C8-6F74CBF5EEC5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629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4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630</v>
      </c>
      <c r="D4" s="489" t="s">
        <v>631</v>
      </c>
      <c r="E4" s="490" t="s">
        <v>173</v>
      </c>
      <c r="F4" s="491"/>
      <c r="G4" s="472" t="s">
        <v>630</v>
      </c>
      <c r="H4" s="474" t="s">
        <v>631</v>
      </c>
      <c r="I4" s="490" t="s">
        <v>173</v>
      </c>
      <c r="J4" s="491"/>
      <c r="K4" s="472" t="s">
        <v>630</v>
      </c>
      <c r="L4" s="485" t="s">
        <v>631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597612</v>
      </c>
      <c r="D6" s="494">
        <v>371788</v>
      </c>
      <c r="E6" s="496">
        <v>1.6073999160812076</v>
      </c>
      <c r="F6" s="503">
        <v>225824</v>
      </c>
      <c r="G6" s="492">
        <v>792159</v>
      </c>
      <c r="H6" s="470">
        <v>637856</v>
      </c>
      <c r="I6" s="496">
        <v>1.2419088320874931</v>
      </c>
      <c r="J6" s="503">
        <v>154303</v>
      </c>
      <c r="K6" s="476">
        <v>0.75440915270797904</v>
      </c>
      <c r="L6" s="478">
        <v>0.58287136908643955</v>
      </c>
      <c r="M6" s="480">
        <v>0.17153778362153949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314596</v>
      </c>
      <c r="D8" s="20">
        <v>209321</v>
      </c>
      <c r="E8" s="21">
        <v>1.5029356825163267</v>
      </c>
      <c r="F8" s="22">
        <v>105275</v>
      </c>
      <c r="G8" s="19">
        <v>400847</v>
      </c>
      <c r="H8" s="23">
        <v>321140</v>
      </c>
      <c r="I8" s="21">
        <v>1.2482001619231489</v>
      </c>
      <c r="J8" s="22">
        <v>79707</v>
      </c>
      <c r="K8" s="24">
        <v>0.78482812644225852</v>
      </c>
      <c r="L8" s="25">
        <v>0.65180606589026591</v>
      </c>
      <c r="M8" s="26">
        <v>0.13302206055199262</v>
      </c>
    </row>
    <row r="9" spans="1:13" ht="18" customHeight="1">
      <c r="A9" s="11"/>
      <c r="B9" s="27" t="s">
        <v>180</v>
      </c>
      <c r="C9" s="28">
        <v>110408</v>
      </c>
      <c r="D9" s="29">
        <v>77171</v>
      </c>
      <c r="E9" s="30">
        <v>1.430692876857887</v>
      </c>
      <c r="F9" s="31">
        <v>33237</v>
      </c>
      <c r="G9" s="28">
        <v>132967</v>
      </c>
      <c r="H9" s="29">
        <v>117705</v>
      </c>
      <c r="I9" s="30">
        <v>1.1296631409031053</v>
      </c>
      <c r="J9" s="31">
        <v>15262</v>
      </c>
      <c r="K9" s="32">
        <v>0.83034136289455274</v>
      </c>
      <c r="L9" s="33">
        <v>0.65563060192855016</v>
      </c>
      <c r="M9" s="34">
        <v>0.17471076096600258</v>
      </c>
    </row>
    <row r="10" spans="1:13" ht="18" customHeight="1">
      <c r="A10" s="11"/>
      <c r="B10" s="35" t="s">
        <v>181</v>
      </c>
      <c r="C10" s="36">
        <v>8340</v>
      </c>
      <c r="D10" s="37">
        <v>9025</v>
      </c>
      <c r="E10" s="38">
        <v>0.92409972299168974</v>
      </c>
      <c r="F10" s="39">
        <v>-685</v>
      </c>
      <c r="G10" s="36">
        <v>11880</v>
      </c>
      <c r="H10" s="37">
        <v>12375</v>
      </c>
      <c r="I10" s="38">
        <v>0.96</v>
      </c>
      <c r="J10" s="39">
        <v>-495</v>
      </c>
      <c r="K10" s="40">
        <v>0.70202020202020199</v>
      </c>
      <c r="L10" s="41">
        <v>0.72929292929292933</v>
      </c>
      <c r="M10" s="42">
        <v>-2.7272727272727337E-2</v>
      </c>
    </row>
    <row r="11" spans="1:13" ht="18" customHeight="1">
      <c r="A11" s="11"/>
      <c r="B11" s="35" t="s">
        <v>195</v>
      </c>
      <c r="C11" s="36">
        <v>152727</v>
      </c>
      <c r="D11" s="37">
        <v>91865</v>
      </c>
      <c r="E11" s="38">
        <v>1.6625156479616829</v>
      </c>
      <c r="F11" s="39">
        <v>60862</v>
      </c>
      <c r="G11" s="36">
        <v>204389</v>
      </c>
      <c r="H11" s="37">
        <v>147020</v>
      </c>
      <c r="I11" s="38">
        <v>1.3902122160250305</v>
      </c>
      <c r="J11" s="39">
        <v>57369</v>
      </c>
      <c r="K11" s="40">
        <v>0.74723688652520437</v>
      </c>
      <c r="L11" s="41">
        <v>0.62484695959733372</v>
      </c>
      <c r="M11" s="42">
        <v>0.12238992692787065</v>
      </c>
    </row>
    <row r="12" spans="1:13" ht="18" customHeight="1">
      <c r="A12" s="11"/>
      <c r="B12" s="35" t="s">
        <v>194</v>
      </c>
      <c r="C12" s="36">
        <v>11146</v>
      </c>
      <c r="D12" s="37">
        <v>11928</v>
      </c>
      <c r="E12" s="38">
        <v>0.93443997317236749</v>
      </c>
      <c r="F12" s="39">
        <v>-782</v>
      </c>
      <c r="G12" s="36">
        <v>14441</v>
      </c>
      <c r="H12" s="37">
        <v>14127</v>
      </c>
      <c r="I12" s="38">
        <v>1.0222269413180434</v>
      </c>
      <c r="J12" s="39">
        <v>314</v>
      </c>
      <c r="K12" s="40">
        <v>0.77183020566442773</v>
      </c>
      <c r="L12" s="41">
        <v>0.84434062433637713</v>
      </c>
      <c r="M12" s="42">
        <v>-7.2510418671949406E-2</v>
      </c>
    </row>
    <row r="13" spans="1:13" ht="18" customHeight="1">
      <c r="A13" s="11"/>
      <c r="B13" s="98" t="s">
        <v>184</v>
      </c>
      <c r="C13" s="102">
        <v>31975</v>
      </c>
      <c r="D13" s="103">
        <v>19332</v>
      </c>
      <c r="E13" s="82">
        <v>1.653993378853714</v>
      </c>
      <c r="F13" s="96">
        <v>12643</v>
      </c>
      <c r="G13" s="102">
        <v>37170</v>
      </c>
      <c r="H13" s="103">
        <v>29913</v>
      </c>
      <c r="I13" s="82">
        <v>1.2426035502958579</v>
      </c>
      <c r="J13" s="96">
        <v>7257</v>
      </c>
      <c r="K13" s="83">
        <v>0.86023675006725853</v>
      </c>
      <c r="L13" s="104">
        <v>0.64627419516598139</v>
      </c>
      <c r="M13" s="97">
        <v>0.21396255490127714</v>
      </c>
    </row>
    <row r="14" spans="1:13" ht="18" customHeight="1">
      <c r="A14" s="17" t="s">
        <v>186</v>
      </c>
      <c r="B14" s="18"/>
      <c r="C14" s="19">
        <v>113978</v>
      </c>
      <c r="D14" s="20">
        <v>70597</v>
      </c>
      <c r="E14" s="21">
        <v>1.6144878677564203</v>
      </c>
      <c r="F14" s="22">
        <v>43381</v>
      </c>
      <c r="G14" s="19">
        <v>153381</v>
      </c>
      <c r="H14" s="20">
        <v>130792</v>
      </c>
      <c r="I14" s="21">
        <v>1.1727093400207964</v>
      </c>
      <c r="J14" s="22">
        <v>22589</v>
      </c>
      <c r="K14" s="61">
        <v>0.74310377426147955</v>
      </c>
      <c r="L14" s="62">
        <v>0.53976542907823111</v>
      </c>
      <c r="M14" s="63">
        <v>0.20333834518324845</v>
      </c>
    </row>
    <row r="15" spans="1:13" ht="18" customHeight="1">
      <c r="A15" s="11"/>
      <c r="B15" s="27" t="s">
        <v>180</v>
      </c>
      <c r="C15" s="28">
        <v>19267</v>
      </c>
      <c r="D15" s="29">
        <v>14520</v>
      </c>
      <c r="E15" s="30">
        <v>1.3269283746556473</v>
      </c>
      <c r="F15" s="31">
        <v>4747</v>
      </c>
      <c r="G15" s="28">
        <v>23284</v>
      </c>
      <c r="H15" s="29">
        <v>24242</v>
      </c>
      <c r="I15" s="30">
        <v>0.96048180843164754</v>
      </c>
      <c r="J15" s="31">
        <v>-958</v>
      </c>
      <c r="K15" s="64">
        <v>0.82747809654698501</v>
      </c>
      <c r="L15" s="65">
        <v>0.59896048180843164</v>
      </c>
      <c r="M15" s="34">
        <v>0.22851761473855337</v>
      </c>
    </row>
    <row r="16" spans="1:13" ht="18" customHeight="1">
      <c r="A16" s="11"/>
      <c r="B16" s="35" t="s">
        <v>181</v>
      </c>
      <c r="C16" s="36">
        <v>14524</v>
      </c>
      <c r="D16" s="37">
        <v>7487</v>
      </c>
      <c r="E16" s="38">
        <v>1.9398958194203286</v>
      </c>
      <c r="F16" s="39">
        <v>7037</v>
      </c>
      <c r="G16" s="36">
        <v>24585</v>
      </c>
      <c r="H16" s="37">
        <v>14025</v>
      </c>
      <c r="I16" s="38">
        <v>1.7529411764705882</v>
      </c>
      <c r="J16" s="39">
        <v>10560</v>
      </c>
      <c r="K16" s="40">
        <v>0.59076672767947935</v>
      </c>
      <c r="L16" s="41">
        <v>0.53383244206773617</v>
      </c>
      <c r="M16" s="42">
        <v>5.6934285611743185E-2</v>
      </c>
    </row>
    <row r="17" spans="1:13" ht="18" customHeight="1">
      <c r="A17" s="11"/>
      <c r="B17" s="35" t="s">
        <v>195</v>
      </c>
      <c r="C17" s="36">
        <v>55411</v>
      </c>
      <c r="D17" s="37">
        <v>34138</v>
      </c>
      <c r="E17" s="38">
        <v>1.6231472259652</v>
      </c>
      <c r="F17" s="39">
        <v>21273</v>
      </c>
      <c r="G17" s="36">
        <v>72115</v>
      </c>
      <c r="H17" s="37">
        <v>64187</v>
      </c>
      <c r="I17" s="38">
        <v>1.1235141072179724</v>
      </c>
      <c r="J17" s="39">
        <v>7928</v>
      </c>
      <c r="K17" s="40">
        <v>0.76836996463981144</v>
      </c>
      <c r="L17" s="41">
        <v>0.53185224422390831</v>
      </c>
      <c r="M17" s="42">
        <v>0.23651772041590313</v>
      </c>
    </row>
    <row r="18" spans="1:13" ht="18" customHeight="1">
      <c r="A18" s="11"/>
      <c r="B18" s="35" t="s">
        <v>187</v>
      </c>
      <c r="C18" s="36">
        <v>4488</v>
      </c>
      <c r="D18" s="37">
        <v>5253</v>
      </c>
      <c r="E18" s="38">
        <v>0.85436893203883491</v>
      </c>
      <c r="F18" s="39">
        <v>-765</v>
      </c>
      <c r="G18" s="36">
        <v>6316</v>
      </c>
      <c r="H18" s="37">
        <v>6213</v>
      </c>
      <c r="I18" s="38">
        <v>1.0165781426042169</v>
      </c>
      <c r="J18" s="39">
        <v>103</v>
      </c>
      <c r="K18" s="40">
        <v>0.7105763141228626</v>
      </c>
      <c r="L18" s="41">
        <v>0.84548527281506514</v>
      </c>
      <c r="M18" s="42">
        <v>-0.13490895869220254</v>
      </c>
    </row>
    <row r="19" spans="1:13" ht="18" customHeight="1">
      <c r="A19" s="13"/>
      <c r="B19" s="98" t="s">
        <v>184</v>
      </c>
      <c r="C19" s="102">
        <v>20288</v>
      </c>
      <c r="D19" s="103">
        <v>9199</v>
      </c>
      <c r="E19" s="82">
        <v>2.205457114903794</v>
      </c>
      <c r="F19" s="96">
        <v>11089</v>
      </c>
      <c r="G19" s="102">
        <v>27081</v>
      </c>
      <c r="H19" s="103">
        <v>22125</v>
      </c>
      <c r="I19" s="82">
        <v>1.224</v>
      </c>
      <c r="J19" s="96">
        <v>4956</v>
      </c>
      <c r="K19" s="83">
        <v>0.74915992762453376</v>
      </c>
      <c r="L19" s="104">
        <v>0.41577401129943503</v>
      </c>
      <c r="M19" s="97">
        <v>0.33338591632509873</v>
      </c>
    </row>
    <row r="20" spans="1:13" ht="18" customHeight="1">
      <c r="A20" s="17" t="s">
        <v>188</v>
      </c>
      <c r="B20" s="18"/>
      <c r="C20" s="19">
        <v>63236</v>
      </c>
      <c r="D20" s="20">
        <v>41294</v>
      </c>
      <c r="E20" s="21">
        <v>1.531360488206519</v>
      </c>
      <c r="F20" s="22">
        <v>21942</v>
      </c>
      <c r="G20" s="19">
        <v>99849</v>
      </c>
      <c r="H20" s="23">
        <v>77894</v>
      </c>
      <c r="I20" s="21">
        <v>1.2818573959483401</v>
      </c>
      <c r="J20" s="22">
        <v>21955</v>
      </c>
      <c r="K20" s="61">
        <v>0.63331630762451296</v>
      </c>
      <c r="L20" s="62">
        <v>0.53013069042545002</v>
      </c>
      <c r="M20" s="26">
        <v>0.10318561719906294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19590</v>
      </c>
      <c r="D22" s="37">
        <v>14191</v>
      </c>
      <c r="E22" s="38">
        <v>1.3804523994080755</v>
      </c>
      <c r="F22" s="39">
        <v>5399</v>
      </c>
      <c r="G22" s="36">
        <v>29700</v>
      </c>
      <c r="H22" s="37">
        <v>24750</v>
      </c>
      <c r="I22" s="38">
        <v>1.2</v>
      </c>
      <c r="J22" s="39">
        <v>4950</v>
      </c>
      <c r="K22" s="40">
        <v>0.65959595959595962</v>
      </c>
      <c r="L22" s="41">
        <v>0.57337373737373742</v>
      </c>
      <c r="M22" s="42">
        <v>8.62222222222222E-2</v>
      </c>
    </row>
    <row r="23" spans="1:13" ht="18" customHeight="1">
      <c r="A23" s="11"/>
      <c r="B23" s="35" t="s">
        <v>195</v>
      </c>
      <c r="C23" s="36">
        <v>29693</v>
      </c>
      <c r="D23" s="37">
        <v>19379</v>
      </c>
      <c r="E23" s="38">
        <v>1.5322256050363796</v>
      </c>
      <c r="F23" s="39">
        <v>10314</v>
      </c>
      <c r="G23" s="36">
        <v>49514</v>
      </c>
      <c r="H23" s="37">
        <v>36620</v>
      </c>
      <c r="I23" s="38">
        <v>1.3521026761332604</v>
      </c>
      <c r="J23" s="39">
        <v>12894</v>
      </c>
      <c r="K23" s="40">
        <v>0.59968897685503086</v>
      </c>
      <c r="L23" s="41">
        <v>0.52919169852539594</v>
      </c>
      <c r="M23" s="42">
        <v>7.0497278329634927E-2</v>
      </c>
    </row>
    <row r="24" spans="1:13" ht="18" customHeight="1">
      <c r="A24" s="11"/>
      <c r="B24" s="35" t="s">
        <v>194</v>
      </c>
      <c r="C24" s="36">
        <v>2455</v>
      </c>
      <c r="D24" s="37">
        <v>221</v>
      </c>
      <c r="E24" s="38">
        <v>11.108597285067873</v>
      </c>
      <c r="F24" s="39">
        <v>2234</v>
      </c>
      <c r="G24" s="36">
        <v>4705</v>
      </c>
      <c r="H24" s="37">
        <v>471</v>
      </c>
      <c r="I24" s="38">
        <v>9.9893842887473454</v>
      </c>
      <c r="J24" s="39">
        <v>4234</v>
      </c>
      <c r="K24" s="40">
        <v>0.52178533475026567</v>
      </c>
      <c r="L24" s="41">
        <v>0.46921443736730362</v>
      </c>
      <c r="M24" s="42">
        <v>5.2570897382962056E-2</v>
      </c>
    </row>
    <row r="25" spans="1:13" ht="18" customHeight="1">
      <c r="A25" s="11"/>
      <c r="B25" s="35" t="s">
        <v>184</v>
      </c>
      <c r="C25" s="69">
        <v>11498</v>
      </c>
      <c r="D25" s="105">
        <v>7219</v>
      </c>
      <c r="E25" s="71">
        <v>1.5927413769220113</v>
      </c>
      <c r="F25" s="95">
        <v>4279</v>
      </c>
      <c r="G25" s="69">
        <v>15930</v>
      </c>
      <c r="H25" s="105">
        <v>15753</v>
      </c>
      <c r="I25" s="71">
        <v>1.0112359550561798</v>
      </c>
      <c r="J25" s="95">
        <v>177</v>
      </c>
      <c r="K25" s="40">
        <v>0.72178279974890147</v>
      </c>
      <c r="L25" s="41">
        <v>0.45826191836475594</v>
      </c>
      <c r="M25" s="42">
        <v>0.26352088138414553</v>
      </c>
    </row>
    <row r="26" spans="1:13" ht="18" customHeight="1">
      <c r="A26" s="106"/>
      <c r="B26" s="107" t="s">
        <v>196</v>
      </c>
      <c r="C26" s="102">
        <v>0</v>
      </c>
      <c r="D26" s="108">
        <v>284</v>
      </c>
      <c r="E26" s="71">
        <v>0</v>
      </c>
      <c r="F26" s="95">
        <v>-284</v>
      </c>
      <c r="G26" s="102">
        <v>0</v>
      </c>
      <c r="H26" s="103">
        <v>300</v>
      </c>
      <c r="I26" s="71">
        <v>0</v>
      </c>
      <c r="J26" s="95">
        <v>-300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47227</v>
      </c>
      <c r="D27" s="20">
        <v>27295</v>
      </c>
      <c r="E27" s="21">
        <v>1.7302436343652683</v>
      </c>
      <c r="F27" s="22">
        <v>19932</v>
      </c>
      <c r="G27" s="19">
        <v>63475</v>
      </c>
      <c r="H27" s="23">
        <v>54406</v>
      </c>
      <c r="I27" s="21">
        <v>1.1666911737675991</v>
      </c>
      <c r="J27" s="22">
        <v>9069</v>
      </c>
      <c r="K27" s="61">
        <v>0.7440252067743206</v>
      </c>
      <c r="L27" s="62">
        <v>0.50169098996434214</v>
      </c>
      <c r="M27" s="63">
        <v>0.24233421680997846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14127</v>
      </c>
      <c r="D29" s="37">
        <v>9263</v>
      </c>
      <c r="E29" s="38">
        <v>1.5250998596566987</v>
      </c>
      <c r="F29" s="39">
        <v>4864</v>
      </c>
      <c r="G29" s="36">
        <v>21450</v>
      </c>
      <c r="H29" s="37">
        <v>16665</v>
      </c>
      <c r="I29" s="38">
        <v>1.2871287128712872</v>
      </c>
      <c r="J29" s="39">
        <v>4785</v>
      </c>
      <c r="K29" s="40">
        <v>0.65860139860139855</v>
      </c>
      <c r="L29" s="41">
        <v>0.55583558355835583</v>
      </c>
      <c r="M29" s="42">
        <v>0.10276581504304272</v>
      </c>
    </row>
    <row r="30" spans="1:13" ht="18" customHeight="1">
      <c r="A30" s="11"/>
      <c r="B30" s="35" t="s">
        <v>195</v>
      </c>
      <c r="C30" s="36">
        <v>19768</v>
      </c>
      <c r="D30" s="37">
        <v>11887</v>
      </c>
      <c r="E30" s="38">
        <v>1.6629931858332632</v>
      </c>
      <c r="F30" s="39">
        <v>7881</v>
      </c>
      <c r="G30" s="36">
        <v>24194</v>
      </c>
      <c r="H30" s="37">
        <v>24841</v>
      </c>
      <c r="I30" s="38">
        <v>0.97395434966386218</v>
      </c>
      <c r="J30" s="39">
        <v>-647</v>
      </c>
      <c r="K30" s="40">
        <v>0.8170620815078119</v>
      </c>
      <c r="L30" s="41">
        <v>0.47852340888047984</v>
      </c>
      <c r="M30" s="42">
        <v>0.33853867262733206</v>
      </c>
    </row>
    <row r="31" spans="1:13" ht="18" customHeight="1">
      <c r="A31" s="110"/>
      <c r="B31" s="35" t="s">
        <v>184</v>
      </c>
      <c r="C31" s="69">
        <v>11949</v>
      </c>
      <c r="D31" s="105">
        <v>5227</v>
      </c>
      <c r="E31" s="71">
        <v>2.2860149225176967</v>
      </c>
      <c r="F31" s="95">
        <v>6722</v>
      </c>
      <c r="G31" s="69">
        <v>15930</v>
      </c>
      <c r="H31" s="105">
        <v>11328</v>
      </c>
      <c r="I31" s="71">
        <v>1.40625</v>
      </c>
      <c r="J31" s="95">
        <v>4602</v>
      </c>
      <c r="K31" s="40">
        <v>0.75009416195856871</v>
      </c>
      <c r="L31" s="111">
        <v>0.46142302259887008</v>
      </c>
      <c r="M31" s="42">
        <v>0.28867113935969863</v>
      </c>
    </row>
    <row r="32" spans="1:13" ht="18" customHeight="1">
      <c r="A32" s="11"/>
      <c r="B32" s="98" t="s">
        <v>187</v>
      </c>
      <c r="C32" s="102">
        <v>1383</v>
      </c>
      <c r="D32" s="103">
        <v>918</v>
      </c>
      <c r="E32" s="71">
        <v>1.5065359477124183</v>
      </c>
      <c r="F32" s="96">
        <v>465</v>
      </c>
      <c r="G32" s="102">
        <v>1901</v>
      </c>
      <c r="H32" s="70">
        <v>1572</v>
      </c>
      <c r="I32" s="71">
        <v>1.2092875318066159</v>
      </c>
      <c r="J32" s="96">
        <v>329</v>
      </c>
      <c r="K32" s="83">
        <v>0.72751183587585477</v>
      </c>
      <c r="L32" s="41">
        <v>0.58396946564885499</v>
      </c>
      <c r="M32" s="97">
        <v>0.14354237022699978</v>
      </c>
    </row>
    <row r="33" spans="1:13" ht="18" customHeight="1">
      <c r="A33" s="17" t="s">
        <v>190</v>
      </c>
      <c r="B33" s="18"/>
      <c r="C33" s="19">
        <v>58575</v>
      </c>
      <c r="D33" s="20">
        <v>23281</v>
      </c>
      <c r="E33" s="21">
        <v>2.5160001718139253</v>
      </c>
      <c r="F33" s="22">
        <v>35294</v>
      </c>
      <c r="G33" s="19">
        <v>74607</v>
      </c>
      <c r="H33" s="20">
        <v>53624</v>
      </c>
      <c r="I33" s="21">
        <v>1.3912986722363121</v>
      </c>
      <c r="J33" s="22">
        <v>20983</v>
      </c>
      <c r="K33" s="61">
        <v>0.78511399734609355</v>
      </c>
      <c r="L33" s="62">
        <v>0.43415261823064299</v>
      </c>
      <c r="M33" s="26">
        <v>0.35096137911545056</v>
      </c>
    </row>
    <row r="34" spans="1:13" ht="18" customHeight="1">
      <c r="A34" s="11"/>
      <c r="B34" s="27" t="s">
        <v>180</v>
      </c>
      <c r="C34" s="28">
        <v>0</v>
      </c>
      <c r="D34" s="29">
        <v>594</v>
      </c>
      <c r="E34" s="30">
        <v>0</v>
      </c>
      <c r="F34" s="31">
        <v>-594</v>
      </c>
      <c r="G34" s="28">
        <v>0</v>
      </c>
      <c r="H34" s="29">
        <v>1440</v>
      </c>
      <c r="I34" s="30">
        <v>0</v>
      </c>
      <c r="J34" s="31">
        <v>-1440</v>
      </c>
      <c r="K34" s="64" t="s">
        <v>33</v>
      </c>
      <c r="L34" s="65">
        <v>0.41249999999999998</v>
      </c>
      <c r="M34" s="34" t="e">
        <v>#VALUE!</v>
      </c>
    </row>
    <row r="35" spans="1:13" ht="18" customHeight="1">
      <c r="A35" s="11"/>
      <c r="B35" s="35" t="s">
        <v>181</v>
      </c>
      <c r="C35" s="36">
        <v>7810</v>
      </c>
      <c r="D35" s="37">
        <v>4231</v>
      </c>
      <c r="E35" s="38">
        <v>1.8458993145828408</v>
      </c>
      <c r="F35" s="39">
        <v>3579</v>
      </c>
      <c r="G35" s="36">
        <v>10230</v>
      </c>
      <c r="H35" s="37">
        <v>7425</v>
      </c>
      <c r="I35" s="38">
        <v>1.3777777777777778</v>
      </c>
      <c r="J35" s="39">
        <v>2805</v>
      </c>
      <c r="K35" s="40">
        <v>0.76344086021505375</v>
      </c>
      <c r="L35" s="41">
        <v>0.5698316498316498</v>
      </c>
      <c r="M35" s="42">
        <v>0.19360921038340395</v>
      </c>
    </row>
    <row r="36" spans="1:13" ht="18" customHeight="1">
      <c r="A36" s="11"/>
      <c r="B36" s="35" t="s">
        <v>191</v>
      </c>
      <c r="C36" s="36">
        <v>933</v>
      </c>
      <c r="D36" s="37">
        <v>1489</v>
      </c>
      <c r="E36" s="38">
        <v>0.62659503022162522</v>
      </c>
      <c r="F36" s="39">
        <v>-556</v>
      </c>
      <c r="G36" s="36">
        <v>1550</v>
      </c>
      <c r="H36" s="37">
        <v>2300</v>
      </c>
      <c r="I36" s="38">
        <v>0.67391304347826086</v>
      </c>
      <c r="J36" s="39">
        <v>-750</v>
      </c>
      <c r="K36" s="40">
        <v>0.60193548387096774</v>
      </c>
      <c r="L36" s="41">
        <v>0.6473913043478261</v>
      </c>
      <c r="M36" s="42">
        <v>-4.5455820476858366E-2</v>
      </c>
    </row>
    <row r="37" spans="1:13" ht="18" customHeight="1">
      <c r="A37" s="11"/>
      <c r="B37" s="87" t="s">
        <v>192</v>
      </c>
      <c r="C37" s="36">
        <v>2028</v>
      </c>
      <c r="D37" s="37">
        <v>0</v>
      </c>
      <c r="E37" s="38" t="e">
        <v>#DIV/0!</v>
      </c>
      <c r="F37" s="39">
        <v>2028</v>
      </c>
      <c r="G37" s="36">
        <v>2784</v>
      </c>
      <c r="H37" s="37">
        <v>0</v>
      </c>
      <c r="I37" s="38" t="e">
        <v>#DIV/0!</v>
      </c>
      <c r="J37" s="39">
        <v>2784</v>
      </c>
      <c r="K37" s="40">
        <v>0.72844827586206895</v>
      </c>
      <c r="L37" s="41" t="s">
        <v>33</v>
      </c>
      <c r="M37" s="42" t="e">
        <v>#VALUE!</v>
      </c>
    </row>
    <row r="38" spans="1:13" ht="18" customHeight="1">
      <c r="A38" s="11"/>
      <c r="B38" s="35" t="s">
        <v>195</v>
      </c>
      <c r="C38" s="36">
        <v>39596</v>
      </c>
      <c r="D38" s="37">
        <v>12142</v>
      </c>
      <c r="E38" s="38">
        <v>3.2610772525119418</v>
      </c>
      <c r="F38" s="39">
        <v>27454</v>
      </c>
      <c r="G38" s="36">
        <v>48519</v>
      </c>
      <c r="H38" s="37">
        <v>32095</v>
      </c>
      <c r="I38" s="38">
        <v>1.5117307991899049</v>
      </c>
      <c r="J38" s="39">
        <v>16424</v>
      </c>
      <c r="K38" s="40">
        <v>0.81609266472928133</v>
      </c>
      <c r="L38" s="41">
        <v>0.37831437918678923</v>
      </c>
      <c r="M38" s="42">
        <v>0.4377782855424921</v>
      </c>
    </row>
    <row r="39" spans="1:13" ht="18" customHeight="1">
      <c r="A39" s="11"/>
      <c r="B39" s="35" t="s">
        <v>187</v>
      </c>
      <c r="C39" s="36">
        <v>3982</v>
      </c>
      <c r="D39" s="37">
        <v>2647</v>
      </c>
      <c r="E39" s="38">
        <v>1.5043445409897998</v>
      </c>
      <c r="F39" s="39">
        <v>1335</v>
      </c>
      <c r="G39" s="36">
        <v>6214</v>
      </c>
      <c r="H39" s="37">
        <v>5054</v>
      </c>
      <c r="I39" s="38">
        <v>1.2295211713494263</v>
      </c>
      <c r="J39" s="39">
        <v>1160</v>
      </c>
      <c r="K39" s="40">
        <v>0.6408110717734149</v>
      </c>
      <c r="L39" s="41">
        <v>0.5237435694499406</v>
      </c>
      <c r="M39" s="42">
        <v>0.11706750232347429</v>
      </c>
    </row>
    <row r="40" spans="1:13" ht="18" customHeight="1">
      <c r="A40" s="11"/>
      <c r="B40" s="35" t="s">
        <v>184</v>
      </c>
      <c r="C40" s="69">
        <v>4226</v>
      </c>
      <c r="D40" s="105">
        <v>2178</v>
      </c>
      <c r="E40" s="71">
        <v>1.9403122130394859</v>
      </c>
      <c r="F40" s="95">
        <v>2048</v>
      </c>
      <c r="G40" s="69">
        <v>5310</v>
      </c>
      <c r="H40" s="105">
        <v>5310</v>
      </c>
      <c r="I40" s="71">
        <v>1</v>
      </c>
      <c r="J40" s="95">
        <v>0</v>
      </c>
      <c r="K40" s="40">
        <v>0.79585687382297554</v>
      </c>
      <c r="L40" s="41">
        <v>0.4101694915254237</v>
      </c>
      <c r="M40" s="42">
        <v>0.38568738229755184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:D1" location="'R5'!A1" display="'R5'!A1" xr:uid="{0E5FF554-C8A9-4BCA-848E-F975FC9A1FE6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626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4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627</v>
      </c>
      <c r="D4" s="489" t="s">
        <v>628</v>
      </c>
      <c r="E4" s="490" t="s">
        <v>173</v>
      </c>
      <c r="F4" s="491"/>
      <c r="G4" s="472" t="s">
        <v>627</v>
      </c>
      <c r="H4" s="474" t="s">
        <v>628</v>
      </c>
      <c r="I4" s="490" t="s">
        <v>173</v>
      </c>
      <c r="J4" s="491"/>
      <c r="K4" s="472" t="s">
        <v>627</v>
      </c>
      <c r="L4" s="485" t="s">
        <v>628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31431</v>
      </c>
      <c r="D6" s="494">
        <v>20002</v>
      </c>
      <c r="E6" s="496">
        <v>1.5713928607139287</v>
      </c>
      <c r="F6" s="503">
        <v>11429</v>
      </c>
      <c r="G6" s="492">
        <v>44397</v>
      </c>
      <c r="H6" s="470">
        <v>33861</v>
      </c>
      <c r="I6" s="496">
        <v>1.3111544254452026</v>
      </c>
      <c r="J6" s="503">
        <v>10536</v>
      </c>
      <c r="K6" s="476">
        <v>0.70795324008378946</v>
      </c>
      <c r="L6" s="478">
        <v>0.5907090753374088</v>
      </c>
      <c r="M6" s="480">
        <v>0.11724416474638066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6711</v>
      </c>
      <c r="D8" s="20">
        <v>6157</v>
      </c>
      <c r="E8" s="21">
        <v>1.0899788858210167</v>
      </c>
      <c r="F8" s="22">
        <v>554</v>
      </c>
      <c r="G8" s="19">
        <v>8588</v>
      </c>
      <c r="H8" s="23">
        <v>8177</v>
      </c>
      <c r="I8" s="21">
        <v>1.0502629326158739</v>
      </c>
      <c r="J8" s="22">
        <v>411</v>
      </c>
      <c r="K8" s="24">
        <v>0.78143921751280854</v>
      </c>
      <c r="L8" s="25">
        <v>0.75296563531857652</v>
      </c>
      <c r="M8" s="26">
        <v>2.8473582194232017E-2</v>
      </c>
    </row>
    <row r="9" spans="1:13" ht="18" customHeight="1">
      <c r="A9" s="11"/>
      <c r="B9" s="27" t="s">
        <v>180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2727</v>
      </c>
      <c r="D10" s="37">
        <v>2129</v>
      </c>
      <c r="E10" s="38">
        <v>1.2808830436824801</v>
      </c>
      <c r="F10" s="39">
        <v>598</v>
      </c>
      <c r="G10" s="36">
        <v>3630</v>
      </c>
      <c r="H10" s="37">
        <v>3465</v>
      </c>
      <c r="I10" s="38">
        <v>1.0476190476190477</v>
      </c>
      <c r="J10" s="39">
        <v>165</v>
      </c>
      <c r="K10" s="40">
        <v>0.75123966942148757</v>
      </c>
      <c r="L10" s="41">
        <v>0.61443001443001444</v>
      </c>
      <c r="M10" s="42">
        <v>0.13680965499147313</v>
      </c>
    </row>
    <row r="11" spans="1:13" ht="18" customHeight="1">
      <c r="A11" s="11"/>
      <c r="B11" s="43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183</v>
      </c>
      <c r="C12" s="36">
        <v>3984</v>
      </c>
      <c r="D12" s="37">
        <v>4028</v>
      </c>
      <c r="E12" s="38">
        <v>0.98907646474677258</v>
      </c>
      <c r="F12" s="39">
        <v>-44</v>
      </c>
      <c r="G12" s="36">
        <v>4958</v>
      </c>
      <c r="H12" s="37">
        <v>4712</v>
      </c>
      <c r="I12" s="38">
        <v>1.0522071307300509</v>
      </c>
      <c r="J12" s="39">
        <v>246</v>
      </c>
      <c r="K12" s="40">
        <v>0.80354981847519158</v>
      </c>
      <c r="L12" s="41">
        <v>0.85483870967741937</v>
      </c>
      <c r="M12" s="42">
        <v>-5.1288891202227793E-2</v>
      </c>
    </row>
    <row r="13" spans="1:13" s="60" customFormat="1" ht="18" customHeight="1">
      <c r="A13" s="51"/>
      <c r="B13" s="52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7714</v>
      </c>
      <c r="D14" s="20">
        <v>4158</v>
      </c>
      <c r="E14" s="21">
        <v>1.8552188552188553</v>
      </c>
      <c r="F14" s="22">
        <v>3556</v>
      </c>
      <c r="G14" s="19">
        <v>10531</v>
      </c>
      <c r="H14" s="20">
        <v>6832</v>
      </c>
      <c r="I14" s="21">
        <v>1.5414227166276346</v>
      </c>
      <c r="J14" s="22">
        <v>3699</v>
      </c>
      <c r="K14" s="61">
        <v>0.73250403570411171</v>
      </c>
      <c r="L14" s="62">
        <v>0.60860655737704916</v>
      </c>
      <c r="M14" s="63">
        <v>0.12389747832706255</v>
      </c>
    </row>
    <row r="15" spans="1:13" ht="18" customHeight="1">
      <c r="A15" s="11"/>
      <c r="B15" s="27" t="s">
        <v>180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5989</v>
      </c>
      <c r="D16" s="37">
        <v>2324</v>
      </c>
      <c r="E16" s="38">
        <v>2.5770223752151464</v>
      </c>
      <c r="F16" s="39">
        <v>3665</v>
      </c>
      <c r="G16" s="36">
        <v>8250</v>
      </c>
      <c r="H16" s="37">
        <v>4785</v>
      </c>
      <c r="I16" s="38">
        <v>1.7241379310344827</v>
      </c>
      <c r="J16" s="39">
        <v>3465</v>
      </c>
      <c r="K16" s="40">
        <v>0.72593939393939388</v>
      </c>
      <c r="L16" s="41">
        <v>0.48568443051201671</v>
      </c>
      <c r="M16" s="42">
        <v>0.24025496342737718</v>
      </c>
    </row>
    <row r="17" spans="1:13" ht="18" customHeight="1">
      <c r="A17" s="11"/>
      <c r="B17" s="43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1725</v>
      </c>
      <c r="D18" s="37">
        <v>1834</v>
      </c>
      <c r="E18" s="38">
        <v>0.94056706652126498</v>
      </c>
      <c r="F18" s="39">
        <v>-109</v>
      </c>
      <c r="G18" s="36">
        <v>2281</v>
      </c>
      <c r="H18" s="37">
        <v>2047</v>
      </c>
      <c r="I18" s="38">
        <v>1.1143136297020029</v>
      </c>
      <c r="J18" s="39">
        <v>234</v>
      </c>
      <c r="K18" s="40">
        <v>0.7562472599736958</v>
      </c>
      <c r="L18" s="41">
        <v>0.89594528578407429</v>
      </c>
      <c r="M18" s="42">
        <v>-0.13969802581037849</v>
      </c>
    </row>
    <row r="19" spans="1:13" s="60" customFormat="1" ht="18" customHeight="1">
      <c r="A19" s="66"/>
      <c r="B19" s="67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7757</v>
      </c>
      <c r="D20" s="20">
        <v>4147</v>
      </c>
      <c r="E20" s="21">
        <v>1.8705088015432842</v>
      </c>
      <c r="F20" s="22">
        <v>3610</v>
      </c>
      <c r="G20" s="19">
        <v>11470</v>
      </c>
      <c r="H20" s="23">
        <v>7755</v>
      </c>
      <c r="I20" s="21">
        <v>1.4790457769181173</v>
      </c>
      <c r="J20" s="22">
        <v>3715</v>
      </c>
      <c r="K20" s="61">
        <v>0.67628596338273761</v>
      </c>
      <c r="L20" s="62">
        <v>0.53475177304964538</v>
      </c>
      <c r="M20" s="26">
        <v>0.14153419033309222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6759</v>
      </c>
      <c r="D22" s="37">
        <v>4147</v>
      </c>
      <c r="E22" s="38">
        <v>1.6298529057149747</v>
      </c>
      <c r="F22" s="39">
        <v>2612</v>
      </c>
      <c r="G22" s="36">
        <v>9900</v>
      </c>
      <c r="H22" s="68">
        <v>7755</v>
      </c>
      <c r="I22" s="38">
        <v>1.2765957446808511</v>
      </c>
      <c r="J22" s="39">
        <v>2145</v>
      </c>
      <c r="K22" s="40">
        <v>0.68272727272727274</v>
      </c>
      <c r="L22" s="41">
        <v>0.53475177304964538</v>
      </c>
      <c r="M22" s="42">
        <v>0.14797549967762735</v>
      </c>
    </row>
    <row r="23" spans="1:13" ht="18" customHeight="1">
      <c r="A23" s="11"/>
      <c r="B23" s="43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998</v>
      </c>
      <c r="D24" s="70">
        <v>0</v>
      </c>
      <c r="E24" s="71" t="e">
        <v>#DIV/0!</v>
      </c>
      <c r="F24" s="47">
        <v>998</v>
      </c>
      <c r="G24" s="69">
        <v>1570</v>
      </c>
      <c r="H24" s="70">
        <v>0</v>
      </c>
      <c r="I24" s="71" t="e">
        <v>#DIV/0!</v>
      </c>
      <c r="J24" s="47">
        <v>1570</v>
      </c>
      <c r="K24" s="40">
        <v>0.63566878980891717</v>
      </c>
      <c r="L24" s="41" t="s">
        <v>33</v>
      </c>
      <c r="M24" s="42" t="e">
        <v>#VALUE!</v>
      </c>
    </row>
    <row r="25" spans="1:13" s="60" customFormat="1" ht="18" customHeight="1">
      <c r="A25" s="66"/>
      <c r="B25" s="67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4948</v>
      </c>
      <c r="D26" s="20">
        <v>2797</v>
      </c>
      <c r="E26" s="21">
        <v>1.7690382552735073</v>
      </c>
      <c r="F26" s="22">
        <v>2151</v>
      </c>
      <c r="G26" s="19">
        <v>7934</v>
      </c>
      <c r="H26" s="23">
        <v>5989</v>
      </c>
      <c r="I26" s="21">
        <v>1.3247620637836033</v>
      </c>
      <c r="J26" s="22">
        <v>1945</v>
      </c>
      <c r="K26" s="61">
        <v>0.62364507184270235</v>
      </c>
      <c r="L26" s="62">
        <v>0.4670228752713308</v>
      </c>
      <c r="M26" s="63">
        <v>0.15662219657137155</v>
      </c>
    </row>
    <row r="27" spans="1:13" ht="18" customHeight="1">
      <c r="A27" s="11"/>
      <c r="B27" s="27" t="s">
        <v>180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4488</v>
      </c>
      <c r="D28" s="37">
        <v>2448</v>
      </c>
      <c r="E28" s="38">
        <v>1.8333333333333333</v>
      </c>
      <c r="F28" s="39">
        <v>2040</v>
      </c>
      <c r="G28" s="36">
        <v>7260</v>
      </c>
      <c r="H28" s="68">
        <v>5445</v>
      </c>
      <c r="I28" s="38">
        <v>1.3333333333333333</v>
      </c>
      <c r="J28" s="39">
        <v>1815</v>
      </c>
      <c r="K28" s="40">
        <v>0.61818181818181817</v>
      </c>
      <c r="L28" s="41">
        <v>0.44958677685950416</v>
      </c>
      <c r="M28" s="42">
        <v>0.16859504132231401</v>
      </c>
    </row>
    <row r="29" spans="1:13" ht="18" customHeight="1">
      <c r="A29" s="11"/>
      <c r="B29" s="43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73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460</v>
      </c>
      <c r="D31" s="37">
        <v>349</v>
      </c>
      <c r="E31" s="38">
        <v>1.3180515759312321</v>
      </c>
      <c r="F31" s="39">
        <v>111</v>
      </c>
      <c r="G31" s="36">
        <v>674</v>
      </c>
      <c r="H31" s="37">
        <v>544</v>
      </c>
      <c r="I31" s="82">
        <v>1.2389705882352942</v>
      </c>
      <c r="J31" s="56">
        <v>130</v>
      </c>
      <c r="K31" s="83">
        <v>0.68249258160237392</v>
      </c>
      <c r="L31" s="84">
        <v>0.64154411764705888</v>
      </c>
      <c r="M31" s="85">
        <v>4.094846395531504E-2</v>
      </c>
    </row>
    <row r="32" spans="1:13" ht="18" customHeight="1">
      <c r="A32" s="17" t="s">
        <v>190</v>
      </c>
      <c r="B32" s="18"/>
      <c r="C32" s="19">
        <v>4301</v>
      </c>
      <c r="D32" s="20">
        <v>2743</v>
      </c>
      <c r="E32" s="21">
        <v>1.5679912504557054</v>
      </c>
      <c r="F32" s="22">
        <v>1558</v>
      </c>
      <c r="G32" s="19">
        <v>5874</v>
      </c>
      <c r="H32" s="20">
        <v>5108</v>
      </c>
      <c r="I32" s="21">
        <v>1.1499608457321848</v>
      </c>
      <c r="J32" s="22">
        <v>766</v>
      </c>
      <c r="K32" s="61">
        <v>0.73220973782771537</v>
      </c>
      <c r="L32" s="62">
        <v>0.53700078308535626</v>
      </c>
      <c r="M32" s="86">
        <v>0.19520895474235911</v>
      </c>
    </row>
    <row r="33" spans="1:13" ht="18" customHeight="1">
      <c r="A33" s="11"/>
      <c r="B33" s="27" t="s">
        <v>180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2638</v>
      </c>
      <c r="D34" s="37">
        <v>1229</v>
      </c>
      <c r="E34" s="38">
        <v>2.1464605370219689</v>
      </c>
      <c r="F34" s="39">
        <v>1409</v>
      </c>
      <c r="G34" s="36">
        <v>3300</v>
      </c>
      <c r="H34" s="37">
        <v>2310</v>
      </c>
      <c r="I34" s="38">
        <v>1.4285714285714286</v>
      </c>
      <c r="J34" s="39">
        <v>990</v>
      </c>
      <c r="K34" s="40">
        <v>0.79939393939393943</v>
      </c>
      <c r="L34" s="41">
        <v>0.53203463203463208</v>
      </c>
      <c r="M34" s="42">
        <v>0.26735930735930735</v>
      </c>
    </row>
    <row r="35" spans="1:13" ht="18" customHeight="1">
      <c r="A35" s="11"/>
      <c r="B35" s="35" t="s">
        <v>191</v>
      </c>
      <c r="C35" s="36">
        <v>247</v>
      </c>
      <c r="D35" s="37">
        <v>471</v>
      </c>
      <c r="E35" s="38">
        <v>0.52441613588110403</v>
      </c>
      <c r="F35" s="39">
        <v>-224</v>
      </c>
      <c r="G35" s="36">
        <v>500</v>
      </c>
      <c r="H35" s="37">
        <v>850</v>
      </c>
      <c r="I35" s="38">
        <v>0.58823529411764708</v>
      </c>
      <c r="J35" s="39">
        <v>-350</v>
      </c>
      <c r="K35" s="40">
        <v>0.49399999999999999</v>
      </c>
      <c r="L35" s="41">
        <v>0.55411764705882349</v>
      </c>
      <c r="M35" s="42">
        <v>-6.0117647058823498E-2</v>
      </c>
    </row>
    <row r="36" spans="1:13" ht="18" customHeight="1">
      <c r="A36" s="11"/>
      <c r="B36" s="87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43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1416</v>
      </c>
      <c r="D38" s="37">
        <v>1043</v>
      </c>
      <c r="E38" s="38">
        <v>1.3576222435282839</v>
      </c>
      <c r="F38" s="39">
        <v>373</v>
      </c>
      <c r="G38" s="36">
        <v>2074</v>
      </c>
      <c r="H38" s="37">
        <v>1948</v>
      </c>
      <c r="I38" s="38">
        <v>1.0646817248459959</v>
      </c>
      <c r="J38" s="39">
        <v>126</v>
      </c>
      <c r="K38" s="40">
        <v>0.68273866923818705</v>
      </c>
      <c r="L38" s="41">
        <v>0.53542094455852152</v>
      </c>
      <c r="M38" s="42">
        <v>0.14731772467966553</v>
      </c>
    </row>
    <row r="39" spans="1:13" s="60" customFormat="1" ht="18" customHeight="1">
      <c r="A39" s="51"/>
      <c r="B39" s="73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67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:D1" location="'R5'!A1" display="'R5'!A1" xr:uid="{A2BAF1AF-457F-4CB9-85CA-6781C9B1B306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623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4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624</v>
      </c>
      <c r="D4" s="489" t="s">
        <v>625</v>
      </c>
      <c r="E4" s="490" t="s">
        <v>173</v>
      </c>
      <c r="F4" s="491"/>
      <c r="G4" s="472" t="s">
        <v>624</v>
      </c>
      <c r="H4" s="474" t="s">
        <v>625</v>
      </c>
      <c r="I4" s="490" t="s">
        <v>173</v>
      </c>
      <c r="J4" s="491"/>
      <c r="K4" s="472" t="s">
        <v>624</v>
      </c>
      <c r="L4" s="485" t="s">
        <v>625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25258</v>
      </c>
      <c r="D6" s="494">
        <v>20178</v>
      </c>
      <c r="E6" s="496">
        <v>1.2517593418574686</v>
      </c>
      <c r="F6" s="503">
        <v>5080</v>
      </c>
      <c r="G6" s="492">
        <v>43998</v>
      </c>
      <c r="H6" s="470">
        <v>33030</v>
      </c>
      <c r="I6" s="496">
        <v>1.3320617620345141</v>
      </c>
      <c r="J6" s="503">
        <v>10968</v>
      </c>
      <c r="K6" s="476">
        <v>0.57407154870675936</v>
      </c>
      <c r="L6" s="478">
        <v>0.61089918256130793</v>
      </c>
      <c r="M6" s="480">
        <v>-3.6827633854548569E-2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6270</v>
      </c>
      <c r="D8" s="20">
        <v>7282</v>
      </c>
      <c r="E8" s="21">
        <v>0.86102719033232633</v>
      </c>
      <c r="F8" s="22">
        <v>-1012</v>
      </c>
      <c r="G8" s="19">
        <v>9412</v>
      </c>
      <c r="H8" s="23">
        <v>9491</v>
      </c>
      <c r="I8" s="21">
        <v>0.99167632493941626</v>
      </c>
      <c r="J8" s="22">
        <v>-79</v>
      </c>
      <c r="K8" s="24">
        <v>0.66617084572885676</v>
      </c>
      <c r="L8" s="25">
        <v>0.76725318723000735</v>
      </c>
      <c r="M8" s="26">
        <v>-0.10108234150115059</v>
      </c>
    </row>
    <row r="9" spans="1:13" ht="18" customHeight="1">
      <c r="A9" s="11"/>
      <c r="B9" s="27" t="s">
        <v>180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2661</v>
      </c>
      <c r="D10" s="37">
        <v>3428</v>
      </c>
      <c r="E10" s="38">
        <v>0.77625437572928824</v>
      </c>
      <c r="F10" s="39">
        <v>-767</v>
      </c>
      <c r="G10" s="36">
        <v>4785</v>
      </c>
      <c r="H10" s="37">
        <v>4785</v>
      </c>
      <c r="I10" s="38">
        <v>1</v>
      </c>
      <c r="J10" s="39">
        <v>0</v>
      </c>
      <c r="K10" s="40">
        <v>0.55611285266457677</v>
      </c>
      <c r="L10" s="41">
        <v>0.71640543364681297</v>
      </c>
      <c r="M10" s="42">
        <v>-0.1602925809822362</v>
      </c>
    </row>
    <row r="11" spans="1:13" ht="18" customHeight="1">
      <c r="A11" s="11"/>
      <c r="B11" s="43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69">
        <v>3609</v>
      </c>
      <c r="D12" s="70">
        <v>3854</v>
      </c>
      <c r="E12" s="71">
        <v>0.9364296834457706</v>
      </c>
      <c r="F12" s="95">
        <v>-245</v>
      </c>
      <c r="G12" s="69">
        <v>4627</v>
      </c>
      <c r="H12" s="70">
        <v>4706</v>
      </c>
      <c r="I12" s="71">
        <v>0.98321291967700808</v>
      </c>
      <c r="J12" s="95">
        <v>-79</v>
      </c>
      <c r="K12" s="40">
        <v>0.77998703263453639</v>
      </c>
      <c r="L12" s="41">
        <v>0.81895452613684661</v>
      </c>
      <c r="M12" s="42">
        <v>-3.8967493502310213E-2</v>
      </c>
    </row>
    <row r="13" spans="1:13" s="60" customFormat="1" ht="18" customHeight="1">
      <c r="A13" s="51"/>
      <c r="B13" s="67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4481</v>
      </c>
      <c r="D14" s="20">
        <v>3308</v>
      </c>
      <c r="E14" s="21">
        <v>1.3545949214026602</v>
      </c>
      <c r="F14" s="22">
        <v>1173</v>
      </c>
      <c r="G14" s="19">
        <v>10155</v>
      </c>
      <c r="H14" s="20">
        <v>5881</v>
      </c>
      <c r="I14" s="21">
        <v>1.7267471518449242</v>
      </c>
      <c r="J14" s="22">
        <v>4274</v>
      </c>
      <c r="K14" s="61">
        <v>0.44126046282619397</v>
      </c>
      <c r="L14" s="62">
        <v>0.56248937255568776</v>
      </c>
      <c r="M14" s="63">
        <v>-0.12122890972949379</v>
      </c>
    </row>
    <row r="15" spans="1:13" ht="18" customHeight="1">
      <c r="A15" s="11"/>
      <c r="B15" s="27" t="s">
        <v>180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2934</v>
      </c>
      <c r="D16" s="37">
        <v>1574</v>
      </c>
      <c r="E16" s="38">
        <v>1.8640406607369759</v>
      </c>
      <c r="F16" s="39">
        <v>1360</v>
      </c>
      <c r="G16" s="36">
        <v>8085</v>
      </c>
      <c r="H16" s="37">
        <v>3795</v>
      </c>
      <c r="I16" s="38">
        <v>2.1304347826086958</v>
      </c>
      <c r="J16" s="39">
        <v>4290</v>
      </c>
      <c r="K16" s="40">
        <v>0.36289424860853431</v>
      </c>
      <c r="L16" s="41">
        <v>0.41475625823451912</v>
      </c>
      <c r="M16" s="42">
        <v>-5.1862009625984806E-2</v>
      </c>
    </row>
    <row r="17" spans="1:13" ht="18" customHeight="1">
      <c r="A17" s="11"/>
      <c r="B17" s="43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1547</v>
      </c>
      <c r="D18" s="37">
        <v>1734</v>
      </c>
      <c r="E18" s="38">
        <v>0.89215686274509809</v>
      </c>
      <c r="F18" s="39">
        <v>-187</v>
      </c>
      <c r="G18" s="36">
        <v>2070</v>
      </c>
      <c r="H18" s="37">
        <v>2086</v>
      </c>
      <c r="I18" s="38">
        <v>0.99232981783317353</v>
      </c>
      <c r="J18" s="39">
        <v>-16</v>
      </c>
      <c r="K18" s="40">
        <v>0.74734299516908209</v>
      </c>
      <c r="L18" s="41">
        <v>0.83125599232981784</v>
      </c>
      <c r="M18" s="42">
        <v>-8.3912997160735747E-2</v>
      </c>
    </row>
    <row r="19" spans="1:13" s="60" customFormat="1" ht="18" customHeight="1">
      <c r="A19" s="66"/>
      <c r="B19" s="67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6367</v>
      </c>
      <c r="D20" s="20">
        <v>4591</v>
      </c>
      <c r="E20" s="21">
        <v>1.386843824874755</v>
      </c>
      <c r="F20" s="22">
        <v>1776</v>
      </c>
      <c r="G20" s="19">
        <v>11465</v>
      </c>
      <c r="H20" s="23">
        <v>8085</v>
      </c>
      <c r="I20" s="21">
        <v>1.4180581323438466</v>
      </c>
      <c r="J20" s="22">
        <v>3380</v>
      </c>
      <c r="K20" s="61">
        <v>0.55534234627126033</v>
      </c>
      <c r="L20" s="62">
        <v>0.56784168212739639</v>
      </c>
      <c r="M20" s="26">
        <v>-1.2499335856136051E-2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5643</v>
      </c>
      <c r="D22" s="37">
        <v>4591</v>
      </c>
      <c r="E22" s="38">
        <v>1.2291439773469832</v>
      </c>
      <c r="F22" s="39">
        <v>1052</v>
      </c>
      <c r="G22" s="36">
        <v>9900</v>
      </c>
      <c r="H22" s="37">
        <v>8085</v>
      </c>
      <c r="I22" s="38">
        <v>1.2244897959183674</v>
      </c>
      <c r="J22" s="39">
        <v>1815</v>
      </c>
      <c r="K22" s="40">
        <v>0.56999999999999995</v>
      </c>
      <c r="L22" s="41">
        <v>0.56784168212739639</v>
      </c>
      <c r="M22" s="42">
        <v>2.1583178726035657E-3</v>
      </c>
    </row>
    <row r="23" spans="1:13" ht="18" customHeight="1">
      <c r="A23" s="11"/>
      <c r="B23" s="43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724</v>
      </c>
      <c r="D24" s="70">
        <v>0</v>
      </c>
      <c r="E24" s="71" t="e">
        <v>#DIV/0!</v>
      </c>
      <c r="F24" s="47">
        <v>724</v>
      </c>
      <c r="G24" s="69">
        <v>1565</v>
      </c>
      <c r="H24" s="70">
        <v>0</v>
      </c>
      <c r="I24" s="71" t="e">
        <v>#DIV/0!</v>
      </c>
      <c r="J24" s="47">
        <v>1565</v>
      </c>
      <c r="K24" s="40">
        <v>0.46261980830670929</v>
      </c>
      <c r="L24" s="41" t="s">
        <v>33</v>
      </c>
      <c r="M24" s="42" t="e">
        <v>#VALUE!</v>
      </c>
    </row>
    <row r="25" spans="1:13" s="60" customFormat="1" ht="18" customHeight="1">
      <c r="A25" s="66"/>
      <c r="B25" s="67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4198</v>
      </c>
      <c r="D26" s="20">
        <v>2756</v>
      </c>
      <c r="E26" s="21">
        <v>1.5232220609579099</v>
      </c>
      <c r="F26" s="22">
        <v>1442</v>
      </c>
      <c r="G26" s="19">
        <v>7146</v>
      </c>
      <c r="H26" s="23">
        <v>5325</v>
      </c>
      <c r="I26" s="21">
        <v>1.3419718309859154</v>
      </c>
      <c r="J26" s="22">
        <v>1821</v>
      </c>
      <c r="K26" s="61">
        <v>0.58746151693254967</v>
      </c>
      <c r="L26" s="62">
        <v>0.51755868544600936</v>
      </c>
      <c r="M26" s="63">
        <v>6.9902831486540307E-2</v>
      </c>
    </row>
    <row r="27" spans="1:13" ht="18" customHeight="1">
      <c r="A27" s="11"/>
      <c r="B27" s="27" t="s">
        <v>180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3785</v>
      </c>
      <c r="D28" s="37">
        <v>2467</v>
      </c>
      <c r="E28" s="38">
        <v>1.5342521280907986</v>
      </c>
      <c r="F28" s="39">
        <v>1318</v>
      </c>
      <c r="G28" s="36">
        <v>6600</v>
      </c>
      <c r="H28" s="37">
        <v>4785</v>
      </c>
      <c r="I28" s="38">
        <v>1.3793103448275863</v>
      </c>
      <c r="J28" s="39">
        <v>1815</v>
      </c>
      <c r="K28" s="40">
        <v>0.57348484848484849</v>
      </c>
      <c r="L28" s="41">
        <v>0.51556948798328106</v>
      </c>
      <c r="M28" s="42">
        <v>5.7915360501567426E-2</v>
      </c>
    </row>
    <row r="29" spans="1:13" ht="18" customHeight="1">
      <c r="A29" s="11"/>
      <c r="B29" s="43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73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413</v>
      </c>
      <c r="D31" s="37">
        <v>289</v>
      </c>
      <c r="E31" s="38">
        <v>1.4290657439446366</v>
      </c>
      <c r="F31" s="39">
        <v>124</v>
      </c>
      <c r="G31" s="36">
        <v>546</v>
      </c>
      <c r="H31" s="37">
        <v>540</v>
      </c>
      <c r="I31" s="82">
        <v>1.0111111111111111</v>
      </c>
      <c r="J31" s="96">
        <v>6</v>
      </c>
      <c r="K31" s="83">
        <v>0.75641025641025639</v>
      </c>
      <c r="L31" s="84">
        <v>0.53518518518518521</v>
      </c>
      <c r="M31" s="97">
        <v>0.22122507122507118</v>
      </c>
    </row>
    <row r="32" spans="1:13" ht="18" customHeight="1">
      <c r="A32" s="17" t="s">
        <v>190</v>
      </c>
      <c r="B32" s="18"/>
      <c r="C32" s="19">
        <v>3942</v>
      </c>
      <c r="D32" s="20">
        <v>2241</v>
      </c>
      <c r="E32" s="21">
        <v>1.7590361445783131</v>
      </c>
      <c r="F32" s="22">
        <v>1701</v>
      </c>
      <c r="G32" s="19">
        <v>5820</v>
      </c>
      <c r="H32" s="20">
        <v>4248</v>
      </c>
      <c r="I32" s="21">
        <v>1.3700564971751412</v>
      </c>
      <c r="J32" s="22">
        <v>1572</v>
      </c>
      <c r="K32" s="61">
        <v>0.67731958762886602</v>
      </c>
      <c r="L32" s="62">
        <v>0.52754237288135597</v>
      </c>
      <c r="M32" s="26">
        <v>0.14977721474751005</v>
      </c>
    </row>
    <row r="33" spans="1:13" ht="18" customHeight="1">
      <c r="A33" s="11"/>
      <c r="B33" s="27" t="s">
        <v>180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2328</v>
      </c>
      <c r="D34" s="37">
        <v>1056</v>
      </c>
      <c r="E34" s="38">
        <v>2.2045454545454546</v>
      </c>
      <c r="F34" s="39">
        <v>1272</v>
      </c>
      <c r="G34" s="36">
        <v>3300</v>
      </c>
      <c r="H34" s="37">
        <v>2145</v>
      </c>
      <c r="I34" s="38">
        <v>1.5384615384615385</v>
      </c>
      <c r="J34" s="39">
        <v>1155</v>
      </c>
      <c r="K34" s="40">
        <v>0.70545454545454545</v>
      </c>
      <c r="L34" s="41">
        <v>0.49230769230769234</v>
      </c>
      <c r="M34" s="42">
        <v>0.21314685314685311</v>
      </c>
    </row>
    <row r="35" spans="1:13" ht="18" customHeight="1">
      <c r="A35" s="11"/>
      <c r="B35" s="35" t="s">
        <v>191</v>
      </c>
      <c r="C35" s="36">
        <v>224</v>
      </c>
      <c r="D35" s="37">
        <v>456</v>
      </c>
      <c r="E35" s="38">
        <v>0.49122807017543857</v>
      </c>
      <c r="F35" s="39">
        <v>-232</v>
      </c>
      <c r="G35" s="36">
        <v>450</v>
      </c>
      <c r="H35" s="37">
        <v>650</v>
      </c>
      <c r="I35" s="38">
        <v>0.69230769230769229</v>
      </c>
      <c r="J35" s="39">
        <v>-200</v>
      </c>
      <c r="K35" s="40">
        <v>0.49777777777777776</v>
      </c>
      <c r="L35" s="41">
        <v>0.70153846153846156</v>
      </c>
      <c r="M35" s="42">
        <v>-0.20376068376068379</v>
      </c>
    </row>
    <row r="36" spans="1:13" ht="18" customHeight="1">
      <c r="A36" s="11"/>
      <c r="B36" s="87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43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1390</v>
      </c>
      <c r="D38" s="37">
        <v>729</v>
      </c>
      <c r="E38" s="38">
        <v>1.906721536351166</v>
      </c>
      <c r="F38" s="39">
        <v>661</v>
      </c>
      <c r="G38" s="36">
        <v>2070</v>
      </c>
      <c r="H38" s="37">
        <v>1453</v>
      </c>
      <c r="I38" s="38">
        <v>1.4246386785960083</v>
      </c>
      <c r="J38" s="39">
        <v>617</v>
      </c>
      <c r="K38" s="40">
        <v>0.67149758454106279</v>
      </c>
      <c r="L38" s="41">
        <v>0.50172057811424642</v>
      </c>
      <c r="M38" s="42">
        <v>0.16977700642681637</v>
      </c>
    </row>
    <row r="39" spans="1:13" s="60" customFormat="1" ht="18" customHeight="1">
      <c r="A39" s="51"/>
      <c r="B39" s="73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67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D4:D5"/>
    <mergeCell ref="E4:F4"/>
    <mergeCell ref="I4:J4"/>
    <mergeCell ref="C6:C7"/>
    <mergeCell ref="D6:D7"/>
    <mergeCell ref="E6:E7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M6:M7"/>
    <mergeCell ref="K3:M3"/>
    <mergeCell ref="K4:K5"/>
    <mergeCell ref="L4:L5"/>
    <mergeCell ref="M4:M5"/>
    <mergeCell ref="H6:H7"/>
    <mergeCell ref="G4:G5"/>
    <mergeCell ref="H4:H5"/>
    <mergeCell ref="K6:K7"/>
    <mergeCell ref="L6:L7"/>
  </mergeCells>
  <phoneticPr fontId="3"/>
  <hyperlinks>
    <hyperlink ref="A1:D1" location="'R5'!A1" display="'R5'!A1" xr:uid="{29A03E5B-2D84-49C5-8870-8F8599B471D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620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4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621</v>
      </c>
      <c r="D4" s="489" t="s">
        <v>622</v>
      </c>
      <c r="E4" s="509" t="s">
        <v>173</v>
      </c>
      <c r="F4" s="491"/>
      <c r="G4" s="472" t="s">
        <v>621</v>
      </c>
      <c r="H4" s="474" t="s">
        <v>622</v>
      </c>
      <c r="I4" s="490" t="s">
        <v>173</v>
      </c>
      <c r="J4" s="491"/>
      <c r="K4" s="472" t="s">
        <v>621</v>
      </c>
      <c r="L4" s="485" t="s">
        <v>622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32089</v>
      </c>
      <c r="D6" s="494">
        <v>26473</v>
      </c>
      <c r="E6" s="496">
        <v>1.2121406716276961</v>
      </c>
      <c r="F6" s="503">
        <v>5616</v>
      </c>
      <c r="G6" s="492">
        <v>44577</v>
      </c>
      <c r="H6" s="470">
        <v>38086</v>
      </c>
      <c r="I6" s="496">
        <v>1.1704300792942288</v>
      </c>
      <c r="J6" s="503">
        <v>6491</v>
      </c>
      <c r="K6" s="476">
        <v>0.71985553087915288</v>
      </c>
      <c r="L6" s="478">
        <v>0.69508480806595596</v>
      </c>
      <c r="M6" s="480">
        <v>2.4770722813196921E-2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6505</v>
      </c>
      <c r="D8" s="20">
        <v>7514</v>
      </c>
      <c r="E8" s="21">
        <v>0.86571732765504394</v>
      </c>
      <c r="F8" s="22">
        <v>-1009</v>
      </c>
      <c r="G8" s="19">
        <v>8321</v>
      </c>
      <c r="H8" s="23">
        <v>8834</v>
      </c>
      <c r="I8" s="21">
        <v>0.94192891102558296</v>
      </c>
      <c r="J8" s="22">
        <v>-513</v>
      </c>
      <c r="K8" s="24">
        <v>0.78175700036053364</v>
      </c>
      <c r="L8" s="25">
        <v>0.85057731491962874</v>
      </c>
      <c r="M8" s="26">
        <v>-6.8820314559095097E-2</v>
      </c>
    </row>
    <row r="9" spans="1:13" ht="18" customHeight="1">
      <c r="A9" s="11"/>
      <c r="B9" s="27" t="s">
        <v>180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2952</v>
      </c>
      <c r="D10" s="37">
        <v>3468</v>
      </c>
      <c r="E10" s="38">
        <v>0.85121107266435991</v>
      </c>
      <c r="F10" s="39">
        <v>-516</v>
      </c>
      <c r="G10" s="36">
        <v>3465</v>
      </c>
      <c r="H10" s="37">
        <v>4125</v>
      </c>
      <c r="I10" s="38">
        <v>0.84</v>
      </c>
      <c r="J10" s="39">
        <v>-660</v>
      </c>
      <c r="K10" s="40">
        <v>0.8519480519480519</v>
      </c>
      <c r="L10" s="41">
        <v>0.84072727272727277</v>
      </c>
      <c r="M10" s="42">
        <v>1.1220779220779131E-2</v>
      </c>
    </row>
    <row r="11" spans="1:13" ht="18" customHeight="1">
      <c r="A11" s="11"/>
      <c r="B11" s="43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36">
        <v>3553</v>
      </c>
      <c r="D12" s="37">
        <v>4046</v>
      </c>
      <c r="E12" s="38">
        <v>0.87815126050420167</v>
      </c>
      <c r="F12" s="39">
        <v>-493</v>
      </c>
      <c r="G12" s="36">
        <v>4856</v>
      </c>
      <c r="H12" s="37">
        <v>4709</v>
      </c>
      <c r="I12" s="38">
        <v>1.0312168188575068</v>
      </c>
      <c r="J12" s="39">
        <v>147</v>
      </c>
      <c r="K12" s="40">
        <v>0.73167215815485998</v>
      </c>
      <c r="L12" s="41">
        <v>0.8592057761732852</v>
      </c>
      <c r="M12" s="42">
        <v>-0.12753361801842522</v>
      </c>
    </row>
    <row r="13" spans="1:13" s="60" customFormat="1" ht="18" customHeight="1">
      <c r="A13" s="51"/>
      <c r="B13" s="67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6817</v>
      </c>
      <c r="D14" s="20">
        <v>5274</v>
      </c>
      <c r="E14" s="21">
        <v>1.2925673113386424</v>
      </c>
      <c r="F14" s="22">
        <v>1543</v>
      </c>
      <c r="G14" s="19">
        <v>10215</v>
      </c>
      <c r="H14" s="20">
        <v>7525</v>
      </c>
      <c r="I14" s="21">
        <v>1.3574750830564783</v>
      </c>
      <c r="J14" s="22">
        <v>2690</v>
      </c>
      <c r="K14" s="61">
        <v>0.66735193343122856</v>
      </c>
      <c r="L14" s="62">
        <v>0.70086378737541533</v>
      </c>
      <c r="M14" s="63">
        <v>-3.3511853944186765E-2</v>
      </c>
    </row>
    <row r="15" spans="1:13" ht="18" customHeight="1">
      <c r="A15" s="11"/>
      <c r="B15" s="27" t="s">
        <v>180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5601</v>
      </c>
      <c r="D16" s="37">
        <v>3589</v>
      </c>
      <c r="E16" s="38">
        <v>1.5606018389523544</v>
      </c>
      <c r="F16" s="39">
        <v>2012</v>
      </c>
      <c r="G16" s="36">
        <v>8250</v>
      </c>
      <c r="H16" s="37">
        <v>5445</v>
      </c>
      <c r="I16" s="38">
        <v>1.5151515151515151</v>
      </c>
      <c r="J16" s="39">
        <v>2805</v>
      </c>
      <c r="K16" s="40">
        <v>0.67890909090909091</v>
      </c>
      <c r="L16" s="41">
        <v>0.65913682277318641</v>
      </c>
      <c r="M16" s="42">
        <v>1.9772268135904492E-2</v>
      </c>
    </row>
    <row r="17" spans="1:13" ht="18" customHeight="1">
      <c r="A17" s="11"/>
      <c r="B17" s="43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1216</v>
      </c>
      <c r="D18" s="37">
        <v>1685</v>
      </c>
      <c r="E18" s="38">
        <v>0.72166172106824922</v>
      </c>
      <c r="F18" s="39">
        <v>-469</v>
      </c>
      <c r="G18" s="36">
        <v>1965</v>
      </c>
      <c r="H18" s="37">
        <v>2080</v>
      </c>
      <c r="I18" s="38">
        <v>0.94471153846153844</v>
      </c>
      <c r="J18" s="39">
        <v>-115</v>
      </c>
      <c r="K18" s="40">
        <v>0.61882951653944018</v>
      </c>
      <c r="L18" s="41">
        <v>0.81009615384615385</v>
      </c>
      <c r="M18" s="42">
        <v>-0.19126663730671367</v>
      </c>
    </row>
    <row r="19" spans="1:13" s="60" customFormat="1" ht="18" customHeight="1">
      <c r="A19" s="66"/>
      <c r="B19" s="67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7921</v>
      </c>
      <c r="D20" s="20">
        <v>5674</v>
      </c>
      <c r="E20" s="21">
        <v>1.3960169192809306</v>
      </c>
      <c r="F20" s="22">
        <v>2247</v>
      </c>
      <c r="G20" s="19">
        <v>11470</v>
      </c>
      <c r="H20" s="23">
        <v>9381</v>
      </c>
      <c r="I20" s="21">
        <v>1.2226841488114273</v>
      </c>
      <c r="J20" s="22">
        <v>2089</v>
      </c>
      <c r="K20" s="61">
        <v>0.69058413251961637</v>
      </c>
      <c r="L20" s="62">
        <v>0.60483956934228755</v>
      </c>
      <c r="M20" s="26">
        <v>8.5744563177328814E-2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7188</v>
      </c>
      <c r="D22" s="37">
        <v>5453</v>
      </c>
      <c r="E22" s="38">
        <v>1.3181734824867046</v>
      </c>
      <c r="F22" s="39">
        <v>1735</v>
      </c>
      <c r="G22" s="36">
        <v>9900</v>
      </c>
      <c r="H22" s="37">
        <v>8910</v>
      </c>
      <c r="I22" s="38">
        <v>1.1111111111111112</v>
      </c>
      <c r="J22" s="39">
        <v>990</v>
      </c>
      <c r="K22" s="40">
        <v>0.72606060606060607</v>
      </c>
      <c r="L22" s="41">
        <v>0.6120089786756453</v>
      </c>
      <c r="M22" s="42">
        <v>0.11405162738496077</v>
      </c>
    </row>
    <row r="23" spans="1:13" ht="18" customHeight="1">
      <c r="A23" s="11"/>
      <c r="B23" s="43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87" t="s">
        <v>187</v>
      </c>
      <c r="C24" s="36">
        <v>733</v>
      </c>
      <c r="D24" s="37">
        <v>221</v>
      </c>
      <c r="E24" s="38">
        <v>3.316742081447964</v>
      </c>
      <c r="F24" s="39">
        <v>512</v>
      </c>
      <c r="G24" s="36">
        <v>1570</v>
      </c>
      <c r="H24" s="37">
        <v>471</v>
      </c>
      <c r="I24" s="38">
        <v>3.3333333333333335</v>
      </c>
      <c r="J24" s="39">
        <v>1099</v>
      </c>
      <c r="K24" s="40">
        <v>0.46687898089171975</v>
      </c>
      <c r="L24" s="41">
        <v>0.46921443736730362</v>
      </c>
      <c r="M24" s="42">
        <v>-2.3354564755838636E-3</v>
      </c>
    </row>
    <row r="25" spans="1:13" s="60" customFormat="1" ht="18" customHeight="1">
      <c r="A25" s="66"/>
      <c r="B25" s="67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6364</v>
      </c>
      <c r="D26" s="20">
        <v>4628</v>
      </c>
      <c r="E26" s="21">
        <v>1.3751080380293863</v>
      </c>
      <c r="F26" s="22">
        <v>1736</v>
      </c>
      <c r="G26" s="19">
        <v>8271</v>
      </c>
      <c r="H26" s="23">
        <v>6923</v>
      </c>
      <c r="I26" s="21">
        <v>1.19471327459194</v>
      </c>
      <c r="J26" s="22">
        <v>1348</v>
      </c>
      <c r="K26" s="61">
        <v>0.76943537661709582</v>
      </c>
      <c r="L26" s="62">
        <v>0.66849631662574027</v>
      </c>
      <c r="M26" s="63">
        <v>0.10093905999135555</v>
      </c>
    </row>
    <row r="27" spans="1:13" ht="18" customHeight="1">
      <c r="A27" s="11"/>
      <c r="B27" s="27" t="s">
        <v>180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5854</v>
      </c>
      <c r="D28" s="37">
        <v>4348</v>
      </c>
      <c r="E28" s="38">
        <v>1.3463661453541858</v>
      </c>
      <c r="F28" s="39">
        <v>1506</v>
      </c>
      <c r="G28" s="36">
        <v>7590</v>
      </c>
      <c r="H28" s="37">
        <v>6435</v>
      </c>
      <c r="I28" s="38">
        <v>1.1794871794871795</v>
      </c>
      <c r="J28" s="39">
        <v>1155</v>
      </c>
      <c r="K28" s="40">
        <v>0.77127799736495384</v>
      </c>
      <c r="L28" s="41">
        <v>0.67567987567987564</v>
      </c>
      <c r="M28" s="42">
        <v>9.5598121685078197E-2</v>
      </c>
    </row>
    <row r="29" spans="1:13" ht="18" customHeight="1">
      <c r="A29" s="11"/>
      <c r="B29" s="43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73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51"/>
      <c r="B31" s="98" t="s">
        <v>187</v>
      </c>
      <c r="C31" s="36">
        <v>510</v>
      </c>
      <c r="D31" s="37">
        <v>280</v>
      </c>
      <c r="E31" s="99">
        <v>1.8214285714285714</v>
      </c>
      <c r="F31" s="100">
        <v>230</v>
      </c>
      <c r="G31" s="36">
        <v>681</v>
      </c>
      <c r="H31" s="37">
        <v>488</v>
      </c>
      <c r="I31" s="38">
        <v>1.3954918032786885</v>
      </c>
      <c r="J31" s="39">
        <v>193</v>
      </c>
      <c r="K31" s="40">
        <v>0.74889867841409696</v>
      </c>
      <c r="L31" s="41">
        <v>0.57377049180327866</v>
      </c>
      <c r="M31" s="101">
        <v>0.1751281866108183</v>
      </c>
    </row>
    <row r="32" spans="1:13" ht="18" customHeight="1">
      <c r="A32" s="17" t="s">
        <v>190</v>
      </c>
      <c r="B32" s="18"/>
      <c r="C32" s="19">
        <v>4482</v>
      </c>
      <c r="D32" s="20">
        <v>3383</v>
      </c>
      <c r="E32" s="21">
        <v>1.3248595920780373</v>
      </c>
      <c r="F32" s="22">
        <v>1099</v>
      </c>
      <c r="G32" s="19">
        <v>6300</v>
      </c>
      <c r="H32" s="20">
        <v>5423</v>
      </c>
      <c r="I32" s="21">
        <v>1.161718605937673</v>
      </c>
      <c r="J32" s="22">
        <v>877</v>
      </c>
      <c r="K32" s="61">
        <v>0.71142857142857141</v>
      </c>
      <c r="L32" s="62">
        <v>0.62382445141065834</v>
      </c>
      <c r="M32" s="26">
        <v>8.7604120017913067E-2</v>
      </c>
    </row>
    <row r="33" spans="1:13" ht="18" customHeight="1">
      <c r="A33" s="11"/>
      <c r="B33" s="27" t="s">
        <v>180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2844</v>
      </c>
      <c r="D34" s="37">
        <v>1946</v>
      </c>
      <c r="E34" s="38">
        <v>1.4614594039054472</v>
      </c>
      <c r="F34" s="39">
        <v>898</v>
      </c>
      <c r="G34" s="36">
        <v>3630</v>
      </c>
      <c r="H34" s="37">
        <v>2970</v>
      </c>
      <c r="I34" s="38">
        <v>1.2222222222222223</v>
      </c>
      <c r="J34" s="39">
        <v>660</v>
      </c>
      <c r="K34" s="40">
        <v>0.78347107438016528</v>
      </c>
      <c r="L34" s="41">
        <v>0.65521885521885526</v>
      </c>
      <c r="M34" s="42">
        <v>0.12825221916131002</v>
      </c>
    </row>
    <row r="35" spans="1:13" ht="18" customHeight="1">
      <c r="A35" s="11"/>
      <c r="B35" s="35" t="s">
        <v>191</v>
      </c>
      <c r="C35" s="36">
        <v>462</v>
      </c>
      <c r="D35" s="37">
        <v>562</v>
      </c>
      <c r="E35" s="38">
        <v>0.8220640569395018</v>
      </c>
      <c r="F35" s="39">
        <v>-100</v>
      </c>
      <c r="G35" s="36">
        <v>600</v>
      </c>
      <c r="H35" s="37">
        <v>800</v>
      </c>
      <c r="I35" s="38">
        <v>0.75</v>
      </c>
      <c r="J35" s="39">
        <v>-200</v>
      </c>
      <c r="K35" s="40">
        <v>0.77</v>
      </c>
      <c r="L35" s="41">
        <v>0.70250000000000001</v>
      </c>
      <c r="M35" s="42">
        <v>6.7500000000000004E-2</v>
      </c>
    </row>
    <row r="36" spans="1:13" ht="18" customHeight="1">
      <c r="A36" s="11"/>
      <c r="B36" s="87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43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1176</v>
      </c>
      <c r="D38" s="37">
        <v>875</v>
      </c>
      <c r="E38" s="38">
        <v>1.3440000000000001</v>
      </c>
      <c r="F38" s="39">
        <v>301</v>
      </c>
      <c r="G38" s="36">
        <v>2070</v>
      </c>
      <c r="H38" s="37">
        <v>1653</v>
      </c>
      <c r="I38" s="38">
        <v>1.2522686025408349</v>
      </c>
      <c r="J38" s="39">
        <v>417</v>
      </c>
      <c r="K38" s="40">
        <v>0.56811594202898552</v>
      </c>
      <c r="L38" s="41">
        <v>0.52934059286146395</v>
      </c>
      <c r="M38" s="42">
        <v>3.8775349167521567E-2</v>
      </c>
    </row>
    <row r="39" spans="1:13" s="60" customFormat="1" ht="18" customHeight="1">
      <c r="A39" s="51"/>
      <c r="B39" s="73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67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C3:F3"/>
    <mergeCell ref="G3:J3"/>
    <mergeCell ref="I4:J4"/>
    <mergeCell ref="C6:C7"/>
    <mergeCell ref="D6:D7"/>
    <mergeCell ref="E6:E7"/>
    <mergeCell ref="K6:K7"/>
    <mergeCell ref="C4:C5"/>
    <mergeCell ref="J6:J7"/>
    <mergeCell ref="L6:L7"/>
    <mergeCell ref="M6:M7"/>
    <mergeCell ref="K3:M3"/>
    <mergeCell ref="K4:K5"/>
    <mergeCell ref="L4:L5"/>
    <mergeCell ref="M4:M5"/>
  </mergeCells>
  <phoneticPr fontId="3"/>
  <hyperlinks>
    <hyperlink ref="A1:D1" location="'R5'!A1" display="'R5'!A1" xr:uid="{F6264D37-1532-478C-8E07-DF26358D0C2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23"/>
  <sheetViews>
    <sheetView showGridLines="0" zoomScale="86" zoomScaleNormal="86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５月（月間）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5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348</v>
      </c>
      <c r="H3" s="452" t="s">
        <v>349</v>
      </c>
      <c r="I3" s="454" t="s">
        <v>6</v>
      </c>
      <c r="J3" s="455"/>
      <c r="K3" s="450" t="s">
        <v>348</v>
      </c>
      <c r="L3" s="452" t="s">
        <v>349</v>
      </c>
      <c r="M3" s="454" t="s">
        <v>6</v>
      </c>
      <c r="N3" s="455"/>
      <c r="O3" s="446" t="s">
        <v>348</v>
      </c>
      <c r="P3" s="448" t="s">
        <v>349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555926</v>
      </c>
      <c r="H5" s="166">
        <v>364022</v>
      </c>
      <c r="I5" s="167">
        <v>1.5271769288669366</v>
      </c>
      <c r="J5" s="168">
        <v>191904</v>
      </c>
      <c r="K5" s="165">
        <v>807401</v>
      </c>
      <c r="L5" s="166">
        <v>704383</v>
      </c>
      <c r="M5" s="167">
        <v>1.1462528198437498</v>
      </c>
      <c r="N5" s="168">
        <v>103018</v>
      </c>
      <c r="O5" s="169">
        <v>0.68853766591817445</v>
      </c>
      <c r="P5" s="170">
        <v>0.51679555014814382</v>
      </c>
      <c r="Q5" s="171">
        <v>0.17174211577003062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193114</v>
      </c>
      <c r="H6" s="175">
        <v>138959</v>
      </c>
      <c r="I6" s="176">
        <v>1.389719269712649</v>
      </c>
      <c r="J6" s="177">
        <v>54155</v>
      </c>
      <c r="K6" s="178">
        <v>269550</v>
      </c>
      <c r="L6" s="175">
        <v>248394</v>
      </c>
      <c r="M6" s="176">
        <v>1.0851711393995025</v>
      </c>
      <c r="N6" s="177">
        <v>21156</v>
      </c>
      <c r="O6" s="179">
        <v>0.71643108885178997</v>
      </c>
      <c r="P6" s="180">
        <v>0.55942977688672024</v>
      </c>
      <c r="Q6" s="181">
        <v>0.15700131196506972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122255</v>
      </c>
      <c r="H7" s="175">
        <v>94053</v>
      </c>
      <c r="I7" s="176">
        <v>1.299852210987422</v>
      </c>
      <c r="J7" s="177">
        <v>28202</v>
      </c>
      <c r="K7" s="174">
        <v>163198</v>
      </c>
      <c r="L7" s="175">
        <v>163524</v>
      </c>
      <c r="M7" s="176">
        <v>0.99800640884518477</v>
      </c>
      <c r="N7" s="177">
        <v>-326</v>
      </c>
      <c r="O7" s="179">
        <v>0.74912070000857856</v>
      </c>
      <c r="P7" s="180">
        <v>0.57516327878476559</v>
      </c>
      <c r="Q7" s="181">
        <v>0.17395742122381297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100496</v>
      </c>
      <c r="H8" s="189">
        <v>72753</v>
      </c>
      <c r="I8" s="190">
        <v>1.3813313540335106</v>
      </c>
      <c r="J8" s="191">
        <v>27743</v>
      </c>
      <c r="K8" s="192">
        <v>133502</v>
      </c>
      <c r="L8" s="193">
        <v>128242</v>
      </c>
      <c r="M8" s="190">
        <v>1.0410162037398045</v>
      </c>
      <c r="N8" s="191">
        <v>5260</v>
      </c>
      <c r="O8" s="194">
        <v>0.75276774879777086</v>
      </c>
      <c r="P8" s="195">
        <v>0.56731024157452314</v>
      </c>
      <c r="Q8" s="196">
        <v>0.18545750722324772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18405</v>
      </c>
      <c r="H9" s="189">
        <v>15793</v>
      </c>
      <c r="I9" s="190">
        <v>1.1653897296270499</v>
      </c>
      <c r="J9" s="191">
        <v>2612</v>
      </c>
      <c r="K9" s="192">
        <v>24242</v>
      </c>
      <c r="L9" s="193">
        <v>27370</v>
      </c>
      <c r="M9" s="190">
        <v>0.88571428571428568</v>
      </c>
      <c r="N9" s="191">
        <v>-3128</v>
      </c>
      <c r="O9" s="194">
        <v>0.75921953634188599</v>
      </c>
      <c r="P9" s="195">
        <v>0.57701863354037264</v>
      </c>
      <c r="Q9" s="196">
        <v>0.18220090280151335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2146</v>
      </c>
      <c r="H17" s="189">
        <v>3083</v>
      </c>
      <c r="I17" s="202">
        <v>0.69607525137852744</v>
      </c>
      <c r="J17" s="203">
        <v>-937</v>
      </c>
      <c r="K17" s="204">
        <v>3654</v>
      </c>
      <c r="L17" s="193">
        <v>4320</v>
      </c>
      <c r="M17" s="202">
        <v>0.84583333333333333</v>
      </c>
      <c r="N17" s="203">
        <v>-666</v>
      </c>
      <c r="O17" s="205">
        <v>0.58730158730158732</v>
      </c>
      <c r="P17" s="206">
        <v>0.71365740740740746</v>
      </c>
      <c r="Q17" s="207">
        <v>-0.12635582010582014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1208</v>
      </c>
      <c r="H18" s="189">
        <v>1589</v>
      </c>
      <c r="I18" s="202">
        <v>0.76022655758338575</v>
      </c>
      <c r="J18" s="203">
        <v>-381</v>
      </c>
      <c r="K18" s="204">
        <v>1800</v>
      </c>
      <c r="L18" s="193">
        <v>2104</v>
      </c>
      <c r="M18" s="202">
        <v>0.85551330798479086</v>
      </c>
      <c r="N18" s="203">
        <v>-304</v>
      </c>
      <c r="O18" s="205">
        <v>0.6711111111111111</v>
      </c>
      <c r="P18" s="206">
        <v>0.75522813688212931</v>
      </c>
      <c r="Q18" s="207">
        <v>-8.4117025771018206E-2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835</v>
      </c>
      <c r="I20" s="212">
        <v>0</v>
      </c>
      <c r="J20" s="213">
        <v>-835</v>
      </c>
      <c r="K20" s="214"/>
      <c r="L20" s="193">
        <v>1488</v>
      </c>
      <c r="M20" s="212">
        <v>0</v>
      </c>
      <c r="N20" s="213">
        <v>-1488</v>
      </c>
      <c r="O20" s="215" t="e">
        <v>#DIV/0!</v>
      </c>
      <c r="P20" s="216">
        <v>0.56115591397849462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67444</v>
      </c>
      <c r="H21" s="175">
        <v>43197</v>
      </c>
      <c r="I21" s="176">
        <v>1.5613121281570479</v>
      </c>
      <c r="J21" s="177">
        <v>24247</v>
      </c>
      <c r="K21" s="219">
        <v>101970</v>
      </c>
      <c r="L21" s="175">
        <v>82170</v>
      </c>
      <c r="M21" s="176">
        <v>1.2409638554216869</v>
      </c>
      <c r="N21" s="177">
        <v>19800</v>
      </c>
      <c r="O21" s="179">
        <v>0.66141021869177208</v>
      </c>
      <c r="P21" s="180">
        <v>0.52570281124497997</v>
      </c>
      <c r="Q21" s="181">
        <v>0.13570740744679211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146</v>
      </c>
      <c r="H22" s="193">
        <v>0</v>
      </c>
      <c r="I22" s="190" t="e">
        <v>#DIV/0!</v>
      </c>
      <c r="J22" s="191">
        <v>146</v>
      </c>
      <c r="K22" s="192">
        <v>165</v>
      </c>
      <c r="L22" s="193">
        <v>0</v>
      </c>
      <c r="M22" s="190" t="e">
        <v>#DIV/0!</v>
      </c>
      <c r="N22" s="191">
        <v>165</v>
      </c>
      <c r="O22" s="194">
        <v>0.88484848484848488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10184</v>
      </c>
      <c r="H23" s="193">
        <v>4239</v>
      </c>
      <c r="I23" s="190">
        <v>2.4024534088228355</v>
      </c>
      <c r="J23" s="191">
        <v>5945</v>
      </c>
      <c r="K23" s="192">
        <v>15180</v>
      </c>
      <c r="L23" s="193">
        <v>10395</v>
      </c>
      <c r="M23" s="190">
        <v>1.4603174603174602</v>
      </c>
      <c r="N23" s="191">
        <v>4785</v>
      </c>
      <c r="O23" s="194">
        <v>0.67088274044795781</v>
      </c>
      <c r="P23" s="195">
        <v>0.40779220779220782</v>
      </c>
      <c r="Q23" s="196">
        <v>0.26309053265575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20827</v>
      </c>
      <c r="H24" s="193">
        <v>14298</v>
      </c>
      <c r="I24" s="190">
        <v>1.4566372919289412</v>
      </c>
      <c r="J24" s="191">
        <v>6529</v>
      </c>
      <c r="K24" s="192">
        <v>30360</v>
      </c>
      <c r="L24" s="193">
        <v>26235</v>
      </c>
      <c r="M24" s="190">
        <v>1.1572327044025157</v>
      </c>
      <c r="N24" s="191">
        <v>4125</v>
      </c>
      <c r="O24" s="194">
        <v>0.68600131752305671</v>
      </c>
      <c r="P24" s="195">
        <v>0.54499714122355636</v>
      </c>
      <c r="Q24" s="196">
        <v>0.14100417629950035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5154</v>
      </c>
      <c r="H25" s="193">
        <v>5844</v>
      </c>
      <c r="I25" s="190">
        <v>0.88193018480492813</v>
      </c>
      <c r="J25" s="191">
        <v>-690</v>
      </c>
      <c r="K25" s="192">
        <v>7755</v>
      </c>
      <c r="L25" s="193">
        <v>7590</v>
      </c>
      <c r="M25" s="190">
        <v>1.0217391304347827</v>
      </c>
      <c r="N25" s="191">
        <v>165</v>
      </c>
      <c r="O25" s="194">
        <v>0.66460348162475824</v>
      </c>
      <c r="P25" s="195">
        <v>0.76996047430830039</v>
      </c>
      <c r="Q25" s="196">
        <v>-0.10535699268354215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2875</v>
      </c>
      <c r="H26" s="193">
        <v>2558</v>
      </c>
      <c r="I26" s="190">
        <v>1.1239249413604377</v>
      </c>
      <c r="J26" s="191">
        <v>317</v>
      </c>
      <c r="K26" s="192">
        <v>3960</v>
      </c>
      <c r="L26" s="193">
        <v>3795</v>
      </c>
      <c r="M26" s="190">
        <v>1.0434782608695652</v>
      </c>
      <c r="N26" s="191">
        <v>165</v>
      </c>
      <c r="O26" s="194">
        <v>0.72601010101010099</v>
      </c>
      <c r="P26" s="195">
        <v>0.67404479578392618</v>
      </c>
      <c r="Q26" s="196">
        <v>5.1965305226174818E-2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2614</v>
      </c>
      <c r="H28" s="193">
        <v>2441</v>
      </c>
      <c r="I28" s="190">
        <v>1.0708725931995084</v>
      </c>
      <c r="J28" s="191">
        <v>173</v>
      </c>
      <c r="K28" s="192">
        <v>5115</v>
      </c>
      <c r="L28" s="193">
        <v>5115</v>
      </c>
      <c r="M28" s="190">
        <v>1</v>
      </c>
      <c r="N28" s="191">
        <v>0</v>
      </c>
      <c r="O28" s="194">
        <v>0.51104594330400777</v>
      </c>
      <c r="P28" s="195">
        <v>0.47722385141739981</v>
      </c>
      <c r="Q28" s="196">
        <v>3.3822091886607952E-2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2522</v>
      </c>
      <c r="H29" s="193">
        <v>944</v>
      </c>
      <c r="I29" s="190">
        <v>2.6716101694915255</v>
      </c>
      <c r="J29" s="191">
        <v>1578</v>
      </c>
      <c r="K29" s="192">
        <v>5115</v>
      </c>
      <c r="L29" s="193">
        <v>1320</v>
      </c>
      <c r="M29" s="190">
        <v>3.875</v>
      </c>
      <c r="N29" s="191">
        <v>3795</v>
      </c>
      <c r="O29" s="194">
        <v>0.4930596285434995</v>
      </c>
      <c r="P29" s="195">
        <v>0.7151515151515152</v>
      </c>
      <c r="Q29" s="196">
        <v>-0.22209188660801571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725</v>
      </c>
      <c r="H31" s="193">
        <v>877</v>
      </c>
      <c r="I31" s="190">
        <v>0.82668187001140248</v>
      </c>
      <c r="J31" s="191">
        <v>-152</v>
      </c>
      <c r="K31" s="192">
        <v>1155</v>
      </c>
      <c r="L31" s="193">
        <v>1320</v>
      </c>
      <c r="M31" s="190">
        <v>0.875</v>
      </c>
      <c r="N31" s="191">
        <v>-165</v>
      </c>
      <c r="O31" s="194">
        <v>0.62770562770562766</v>
      </c>
      <c r="P31" s="195">
        <v>0.66439393939393943</v>
      </c>
      <c r="Q31" s="196">
        <v>-3.668831168831177E-2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625</v>
      </c>
      <c r="H32" s="193">
        <v>658</v>
      </c>
      <c r="I32" s="190">
        <v>0.94984802431610937</v>
      </c>
      <c r="J32" s="191">
        <v>-33</v>
      </c>
      <c r="K32" s="192">
        <v>1155</v>
      </c>
      <c r="L32" s="193">
        <v>1320</v>
      </c>
      <c r="M32" s="190">
        <v>0.875</v>
      </c>
      <c r="N32" s="191">
        <v>-165</v>
      </c>
      <c r="O32" s="194">
        <v>0.54112554112554112</v>
      </c>
      <c r="P32" s="195">
        <v>0.49848484848484848</v>
      </c>
      <c r="Q32" s="196">
        <v>4.2640692640692646E-2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5221</v>
      </c>
      <c r="H36" s="193">
        <v>2220</v>
      </c>
      <c r="I36" s="190">
        <v>2.3518018018018019</v>
      </c>
      <c r="J36" s="191">
        <v>3001</v>
      </c>
      <c r="K36" s="192">
        <v>6435</v>
      </c>
      <c r="L36" s="193">
        <v>4290</v>
      </c>
      <c r="M36" s="190">
        <v>1.5</v>
      </c>
      <c r="N36" s="191">
        <v>2145</v>
      </c>
      <c r="O36" s="194">
        <v>0.81134421134421131</v>
      </c>
      <c r="P36" s="195">
        <v>0.5174825174825175</v>
      </c>
      <c r="Q36" s="196">
        <v>0.29386169386169381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3540</v>
      </c>
      <c r="H38" s="193">
        <v>1880</v>
      </c>
      <c r="I38" s="190">
        <v>1.8829787234042554</v>
      </c>
      <c r="J38" s="191">
        <v>1660</v>
      </c>
      <c r="K38" s="192">
        <v>5115</v>
      </c>
      <c r="L38" s="193">
        <v>4290</v>
      </c>
      <c r="M38" s="190">
        <v>1.1923076923076923</v>
      </c>
      <c r="N38" s="191">
        <v>825</v>
      </c>
      <c r="O38" s="194">
        <v>0.6920821114369502</v>
      </c>
      <c r="P38" s="195">
        <v>0.43822843822843821</v>
      </c>
      <c r="Q38" s="196">
        <v>0.25385367320851199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13011</v>
      </c>
      <c r="H41" s="193">
        <v>7238</v>
      </c>
      <c r="I41" s="212">
        <v>1.7975960210002764</v>
      </c>
      <c r="J41" s="213">
        <v>5773</v>
      </c>
      <c r="K41" s="214">
        <v>20460</v>
      </c>
      <c r="L41" s="193">
        <v>16500</v>
      </c>
      <c r="M41" s="212">
        <v>1.24</v>
      </c>
      <c r="N41" s="213">
        <v>3960</v>
      </c>
      <c r="O41" s="215">
        <v>0.6359237536656891</v>
      </c>
      <c r="P41" s="216">
        <v>0.43866666666666665</v>
      </c>
      <c r="Q41" s="217">
        <v>0.19725708699902245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1093</v>
      </c>
      <c r="H42" s="175">
        <v>1709</v>
      </c>
      <c r="I42" s="176">
        <v>0.63955529549444123</v>
      </c>
      <c r="J42" s="177">
        <v>-616</v>
      </c>
      <c r="K42" s="174">
        <v>1550</v>
      </c>
      <c r="L42" s="175">
        <v>2700</v>
      </c>
      <c r="M42" s="176">
        <v>0.57407407407407407</v>
      </c>
      <c r="N42" s="177">
        <v>-1150</v>
      </c>
      <c r="O42" s="179">
        <v>0.70516129032258068</v>
      </c>
      <c r="P42" s="180">
        <v>0.63296296296296295</v>
      </c>
      <c r="Q42" s="181">
        <v>7.2198327359617731E-2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1093</v>
      </c>
      <c r="H43" s="193">
        <v>1151</v>
      </c>
      <c r="I43" s="190">
        <v>0.94960903562119892</v>
      </c>
      <c r="J43" s="191">
        <v>-58</v>
      </c>
      <c r="K43" s="192">
        <v>1550</v>
      </c>
      <c r="L43" s="193">
        <v>1550</v>
      </c>
      <c r="M43" s="190">
        <v>1</v>
      </c>
      <c r="N43" s="191">
        <v>0</v>
      </c>
      <c r="O43" s="194">
        <v>0.70516129032258068</v>
      </c>
      <c r="P43" s="195">
        <v>0.7425806451612903</v>
      </c>
      <c r="Q43" s="196">
        <v>-3.7419354838709618E-2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558</v>
      </c>
      <c r="I44" s="224">
        <v>0</v>
      </c>
      <c r="J44" s="225">
        <v>-558</v>
      </c>
      <c r="K44" s="223">
        <v>0</v>
      </c>
      <c r="L44" s="193">
        <v>1150</v>
      </c>
      <c r="M44" s="224">
        <v>0</v>
      </c>
      <c r="N44" s="225">
        <v>-1150</v>
      </c>
      <c r="O44" s="226" t="e">
        <v>#DIV/0!</v>
      </c>
      <c r="P44" s="227">
        <v>0.48521739130434782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2322</v>
      </c>
      <c r="H45" s="175">
        <v>0</v>
      </c>
      <c r="I45" s="176" t="e">
        <v>#DIV/0!</v>
      </c>
      <c r="J45" s="177">
        <v>2322</v>
      </c>
      <c r="K45" s="174">
        <v>2832</v>
      </c>
      <c r="L45" s="175">
        <v>0</v>
      </c>
      <c r="M45" s="176" t="e">
        <v>#DIV/0!</v>
      </c>
      <c r="N45" s="177">
        <v>2832</v>
      </c>
      <c r="O45" s="179">
        <v>0.81991525423728817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1079</v>
      </c>
      <c r="H46" s="193">
        <v>0</v>
      </c>
      <c r="I46" s="190" t="e">
        <v>#DIV/0!</v>
      </c>
      <c r="J46" s="191">
        <v>1079</v>
      </c>
      <c r="K46" s="192">
        <v>1440</v>
      </c>
      <c r="L46" s="193">
        <v>0</v>
      </c>
      <c r="M46" s="190" t="e">
        <v>#DIV/0!</v>
      </c>
      <c r="N46" s="191">
        <v>1440</v>
      </c>
      <c r="O46" s="194">
        <v>0.74930555555555556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1243</v>
      </c>
      <c r="H47" s="193" t="e">
        <v>#N/A</v>
      </c>
      <c r="I47" s="190" t="e">
        <v>#N/A</v>
      </c>
      <c r="J47" s="191" t="e">
        <v>#N/A</v>
      </c>
      <c r="K47" s="192">
        <v>1392</v>
      </c>
      <c r="L47" s="193" t="e">
        <v>#N/A</v>
      </c>
      <c r="M47" s="190" t="e">
        <v>#N/A</v>
      </c>
      <c r="N47" s="191" t="e">
        <v>#N/A</v>
      </c>
      <c r="O47" s="194">
        <v>0.89295977011494254</v>
      </c>
      <c r="P47" s="195" t="e">
        <v>#N/A</v>
      </c>
      <c r="Q47" s="196" t="e">
        <v>#N/A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287364</v>
      </c>
      <c r="H49" s="175">
        <v>180259</v>
      </c>
      <c r="I49" s="176">
        <v>1.5941728290959121</v>
      </c>
      <c r="J49" s="177">
        <v>107105</v>
      </c>
      <c r="K49" s="178">
        <v>433421</v>
      </c>
      <c r="L49" s="175">
        <v>363241</v>
      </c>
      <c r="M49" s="176">
        <v>1.1932050622038812</v>
      </c>
      <c r="N49" s="177">
        <v>70180</v>
      </c>
      <c r="O49" s="179">
        <v>0.66301355956448815</v>
      </c>
      <c r="P49" s="180">
        <v>0.49625179976929917</v>
      </c>
      <c r="Q49" s="181">
        <v>0.16676175979518898</v>
      </c>
      <c r="R49" s="122"/>
      <c r="S49" s="12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265085</v>
      </c>
      <c r="H50" s="175">
        <v>161021</v>
      </c>
      <c r="I50" s="176">
        <v>1.6462759515839549</v>
      </c>
      <c r="J50" s="177">
        <v>104064</v>
      </c>
      <c r="K50" s="174">
        <v>398731</v>
      </c>
      <c r="L50" s="175">
        <v>332686</v>
      </c>
      <c r="M50" s="176">
        <v>1.1985205268631682</v>
      </c>
      <c r="N50" s="177">
        <v>66045</v>
      </c>
      <c r="O50" s="179">
        <v>0.66482164667407351</v>
      </c>
      <c r="P50" s="180">
        <v>0.48400293369724007</v>
      </c>
      <c r="Q50" s="181">
        <v>0.18081871297683344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101044</v>
      </c>
      <c r="H51" s="193">
        <v>67520</v>
      </c>
      <c r="I51" s="190">
        <v>1.496504739336493</v>
      </c>
      <c r="J51" s="191">
        <v>33524</v>
      </c>
      <c r="K51" s="192">
        <v>158591</v>
      </c>
      <c r="L51" s="193">
        <v>117536</v>
      </c>
      <c r="M51" s="190">
        <v>1.3492972365913423</v>
      </c>
      <c r="N51" s="191">
        <v>41055</v>
      </c>
      <c r="O51" s="194">
        <v>0.6371357769356395</v>
      </c>
      <c r="P51" s="195">
        <v>0.57446229240402935</v>
      </c>
      <c r="Q51" s="196">
        <v>6.2673484531610146E-2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28158</v>
      </c>
      <c r="H52" s="193">
        <v>18865</v>
      </c>
      <c r="I52" s="190">
        <v>1.4926053538298436</v>
      </c>
      <c r="J52" s="191">
        <v>9293</v>
      </c>
      <c r="K52" s="192">
        <v>35611</v>
      </c>
      <c r="L52" s="193">
        <v>39673</v>
      </c>
      <c r="M52" s="190">
        <v>0.89761298616187335</v>
      </c>
      <c r="N52" s="191">
        <v>-4062</v>
      </c>
      <c r="O52" s="194">
        <v>0.7907107354469125</v>
      </c>
      <c r="P52" s="195">
        <v>0.47551231316008369</v>
      </c>
      <c r="Q52" s="196">
        <v>0.31519842228682882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10724</v>
      </c>
      <c r="H53" s="193">
        <v>4852</v>
      </c>
      <c r="I53" s="190">
        <v>2.2102225886232483</v>
      </c>
      <c r="J53" s="191">
        <v>5872</v>
      </c>
      <c r="K53" s="192">
        <v>16434</v>
      </c>
      <c r="L53" s="193">
        <v>12762</v>
      </c>
      <c r="M53" s="190">
        <v>1.2877291960507757</v>
      </c>
      <c r="N53" s="191">
        <v>3672</v>
      </c>
      <c r="O53" s="194">
        <v>0.65254959230862841</v>
      </c>
      <c r="P53" s="195">
        <v>0.3801911926030403</v>
      </c>
      <c r="Q53" s="196">
        <v>0.27235839970558812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6475</v>
      </c>
      <c r="H54" s="193">
        <v>3388</v>
      </c>
      <c r="I54" s="190">
        <v>1.9111570247933884</v>
      </c>
      <c r="J54" s="191">
        <v>3087</v>
      </c>
      <c r="K54" s="192">
        <v>9694</v>
      </c>
      <c r="L54" s="193">
        <v>9749</v>
      </c>
      <c r="M54" s="190">
        <v>0.99435839573289564</v>
      </c>
      <c r="N54" s="191">
        <v>-55</v>
      </c>
      <c r="O54" s="194">
        <v>0.66793893129770987</v>
      </c>
      <c r="P54" s="195">
        <v>0.34752282285362601</v>
      </c>
      <c r="Q54" s="196">
        <v>0.32041610844408386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10810</v>
      </c>
      <c r="H55" s="193">
        <v>6501</v>
      </c>
      <c r="I55" s="190">
        <v>1.6628211044454699</v>
      </c>
      <c r="J55" s="191">
        <v>4309</v>
      </c>
      <c r="K55" s="192">
        <v>14234</v>
      </c>
      <c r="L55" s="193">
        <v>16683</v>
      </c>
      <c r="M55" s="190">
        <v>0.85320386021698735</v>
      </c>
      <c r="N55" s="191">
        <v>-2449</v>
      </c>
      <c r="O55" s="194">
        <v>0.75944920612617672</v>
      </c>
      <c r="P55" s="195">
        <v>0.38967811544686209</v>
      </c>
      <c r="Q55" s="196">
        <v>0.36977109067931463</v>
      </c>
      <c r="R55" s="122"/>
      <c r="S55" s="12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26516</v>
      </c>
      <c r="H56" s="193">
        <v>18187</v>
      </c>
      <c r="I56" s="190">
        <v>1.4579644801231648</v>
      </c>
      <c r="J56" s="191">
        <v>8329</v>
      </c>
      <c r="K56" s="192">
        <v>49514</v>
      </c>
      <c r="L56" s="193">
        <v>40325</v>
      </c>
      <c r="M56" s="190">
        <v>1.2278735275883448</v>
      </c>
      <c r="N56" s="191">
        <v>9189</v>
      </c>
      <c r="O56" s="194">
        <v>0.53552530597406789</v>
      </c>
      <c r="P56" s="195">
        <v>0.45101053936763796</v>
      </c>
      <c r="Q56" s="196">
        <v>8.4514766606429925E-2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4698</v>
      </c>
      <c r="H59" s="193">
        <v>0</v>
      </c>
      <c r="I59" s="190" t="e">
        <v>#DIV/0!</v>
      </c>
      <c r="J59" s="191">
        <v>4698</v>
      </c>
      <c r="K59" s="192">
        <v>5820</v>
      </c>
      <c r="L59" s="193">
        <v>0</v>
      </c>
      <c r="M59" s="190" t="e">
        <v>#DIV/0!</v>
      </c>
      <c r="N59" s="191">
        <v>5820</v>
      </c>
      <c r="O59" s="194">
        <v>0.80721649484536084</v>
      </c>
      <c r="P59" s="195" t="e">
        <v>#DIV/0!</v>
      </c>
      <c r="Q59" s="196" t="e">
        <v>#DIV/0!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3586</v>
      </c>
      <c r="H60" s="193">
        <v>815</v>
      </c>
      <c r="I60" s="190">
        <v>4.4000000000000004</v>
      </c>
      <c r="J60" s="191">
        <v>2771</v>
      </c>
      <c r="K60" s="192">
        <v>4980</v>
      </c>
      <c r="L60" s="193">
        <v>4316</v>
      </c>
      <c r="M60" s="190">
        <v>1.1538461538461537</v>
      </c>
      <c r="N60" s="191">
        <v>664</v>
      </c>
      <c r="O60" s="194">
        <v>0.72008032128514055</v>
      </c>
      <c r="P60" s="195">
        <v>0.18883225208526414</v>
      </c>
      <c r="Q60" s="196">
        <v>0.53124806919987644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553</v>
      </c>
      <c r="H61" s="193">
        <v>366</v>
      </c>
      <c r="I61" s="190">
        <v>1.5109289617486339</v>
      </c>
      <c r="J61" s="191">
        <v>187</v>
      </c>
      <c r="K61" s="192">
        <v>498</v>
      </c>
      <c r="L61" s="193">
        <v>1328</v>
      </c>
      <c r="M61" s="190">
        <v>0.375</v>
      </c>
      <c r="N61" s="191">
        <v>-830</v>
      </c>
      <c r="O61" s="194">
        <v>1.1104417670682731</v>
      </c>
      <c r="P61" s="195">
        <v>0.2756024096385542</v>
      </c>
      <c r="Q61" s="196">
        <v>0.83483935742971893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4993</v>
      </c>
      <c r="H62" s="193">
        <v>2855</v>
      </c>
      <c r="I62" s="190">
        <v>1.748861646234676</v>
      </c>
      <c r="J62" s="191">
        <v>2138</v>
      </c>
      <c r="K62" s="192">
        <v>5792</v>
      </c>
      <c r="L62" s="193">
        <v>6014</v>
      </c>
      <c r="M62" s="190">
        <v>0.96308613235783169</v>
      </c>
      <c r="N62" s="191">
        <v>-222</v>
      </c>
      <c r="O62" s="194">
        <v>0.86205110497237569</v>
      </c>
      <c r="P62" s="195">
        <v>0.47472564017292984</v>
      </c>
      <c r="Q62" s="196">
        <v>0.38732546479944585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3267</v>
      </c>
      <c r="H63" s="193">
        <v>1285</v>
      </c>
      <c r="I63" s="190">
        <v>2.5424124513618676</v>
      </c>
      <c r="J63" s="191">
        <v>1982</v>
      </c>
      <c r="K63" s="192">
        <v>4842</v>
      </c>
      <c r="L63" s="193">
        <v>5146</v>
      </c>
      <c r="M63" s="190">
        <v>0.94092499028371546</v>
      </c>
      <c r="N63" s="191">
        <v>-304</v>
      </c>
      <c r="O63" s="194">
        <v>0.67472118959107807</v>
      </c>
      <c r="P63" s="195">
        <v>0.24970851146521569</v>
      </c>
      <c r="Q63" s="196">
        <v>0.42501267812586241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5511</v>
      </c>
      <c r="H64" s="193">
        <v>1233</v>
      </c>
      <c r="I64" s="190">
        <v>4.4695863746958642</v>
      </c>
      <c r="J64" s="191">
        <v>4278</v>
      </c>
      <c r="K64" s="192">
        <v>7177</v>
      </c>
      <c r="L64" s="193">
        <v>6011</v>
      </c>
      <c r="M64" s="190">
        <v>1.1939777075361837</v>
      </c>
      <c r="N64" s="191">
        <v>1166</v>
      </c>
      <c r="O64" s="194">
        <v>0.76786958339138911</v>
      </c>
      <c r="P64" s="195">
        <v>0.20512393944435203</v>
      </c>
      <c r="Q64" s="196">
        <v>0.56274564394703708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3663</v>
      </c>
      <c r="H65" s="193">
        <v>1327</v>
      </c>
      <c r="I65" s="190">
        <v>2.7603617181612661</v>
      </c>
      <c r="J65" s="191">
        <v>2336</v>
      </c>
      <c r="K65" s="192">
        <v>4980</v>
      </c>
      <c r="L65" s="193">
        <v>5146</v>
      </c>
      <c r="M65" s="190">
        <v>0.967741935483871</v>
      </c>
      <c r="N65" s="191">
        <v>-166</v>
      </c>
      <c r="O65" s="194">
        <v>0.73554216867469879</v>
      </c>
      <c r="P65" s="195">
        <v>0.25787019043917608</v>
      </c>
      <c r="Q65" s="196">
        <v>0.47767197823552271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3595</v>
      </c>
      <c r="H67" s="193">
        <v>1233</v>
      </c>
      <c r="I67" s="190">
        <v>2.9156528791565286</v>
      </c>
      <c r="J67" s="191">
        <v>2362</v>
      </c>
      <c r="K67" s="192">
        <v>4980</v>
      </c>
      <c r="L67" s="193">
        <v>4150</v>
      </c>
      <c r="M67" s="190">
        <v>1.2</v>
      </c>
      <c r="N67" s="191">
        <v>830</v>
      </c>
      <c r="O67" s="194">
        <v>0.7218875502008032</v>
      </c>
      <c r="P67" s="195">
        <v>0.29710843373493978</v>
      </c>
      <c r="Q67" s="196">
        <v>0.42477911646586342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2129</v>
      </c>
      <c r="H69" s="193">
        <v>876</v>
      </c>
      <c r="I69" s="190">
        <v>2.4303652968036529</v>
      </c>
      <c r="J69" s="191">
        <v>1253</v>
      </c>
      <c r="K69" s="192">
        <v>3150</v>
      </c>
      <c r="L69" s="193">
        <v>3251</v>
      </c>
      <c r="M69" s="190">
        <v>0.96893263611196556</v>
      </c>
      <c r="N69" s="191">
        <v>-101</v>
      </c>
      <c r="O69" s="194">
        <v>0.67587301587301585</v>
      </c>
      <c r="P69" s="195">
        <v>0.26945555213780376</v>
      </c>
      <c r="Q69" s="196">
        <v>0.40641746373521209</v>
      </c>
      <c r="R69" s="122"/>
      <c r="S69" s="12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4451</v>
      </c>
      <c r="H70" s="193">
        <v>2347</v>
      </c>
      <c r="I70" s="190">
        <v>1.8964635705155517</v>
      </c>
      <c r="J70" s="191">
        <v>2104</v>
      </c>
      <c r="K70" s="192">
        <v>6300</v>
      </c>
      <c r="L70" s="193">
        <v>6505</v>
      </c>
      <c r="M70" s="190">
        <v>0.9684857801691007</v>
      </c>
      <c r="N70" s="191">
        <v>-205</v>
      </c>
      <c r="O70" s="194">
        <v>0.70650793650793653</v>
      </c>
      <c r="P70" s="195">
        <v>0.36079938508839354</v>
      </c>
      <c r="Q70" s="196">
        <v>0.34570855141954299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14563</v>
      </c>
      <c r="H71" s="193">
        <v>11681</v>
      </c>
      <c r="I71" s="190">
        <v>1.246725451588049</v>
      </c>
      <c r="J71" s="191">
        <v>2882</v>
      </c>
      <c r="K71" s="192">
        <v>20414</v>
      </c>
      <c r="L71" s="193">
        <v>18707</v>
      </c>
      <c r="M71" s="190">
        <v>1.091249264981023</v>
      </c>
      <c r="N71" s="191">
        <v>1707</v>
      </c>
      <c r="O71" s="194">
        <v>0.71338297246987359</v>
      </c>
      <c r="P71" s="195">
        <v>0.62441866680921576</v>
      </c>
      <c r="Q71" s="196">
        <v>8.8964305660657828E-2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16128</v>
      </c>
      <c r="H72" s="193">
        <v>7693</v>
      </c>
      <c r="I72" s="190">
        <v>2.0964513193812557</v>
      </c>
      <c r="J72" s="191">
        <v>8435</v>
      </c>
      <c r="K72" s="192">
        <v>25384</v>
      </c>
      <c r="L72" s="193">
        <v>14824</v>
      </c>
      <c r="M72" s="190">
        <v>1.7123583378305451</v>
      </c>
      <c r="N72" s="191">
        <v>10560</v>
      </c>
      <c r="O72" s="194">
        <v>0.63536085723290259</v>
      </c>
      <c r="P72" s="195">
        <v>0.51895574743658934</v>
      </c>
      <c r="Q72" s="196">
        <v>0.11640510979631324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3233</v>
      </c>
      <c r="H73" s="193">
        <v>2270</v>
      </c>
      <c r="I73" s="190">
        <v>1.4242290748898678</v>
      </c>
      <c r="J73" s="191">
        <v>963</v>
      </c>
      <c r="K73" s="192">
        <v>5008</v>
      </c>
      <c r="L73" s="193">
        <v>4574</v>
      </c>
      <c r="M73" s="190">
        <v>1.0948841276781811</v>
      </c>
      <c r="N73" s="191">
        <v>434</v>
      </c>
      <c r="O73" s="194">
        <v>0.64556709265175716</v>
      </c>
      <c r="P73" s="195">
        <v>0.49628334062090074</v>
      </c>
      <c r="Q73" s="196">
        <v>0.14928375203085642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4157</v>
      </c>
      <c r="H74" s="193">
        <v>3425</v>
      </c>
      <c r="I74" s="190">
        <v>1.2137226277372262</v>
      </c>
      <c r="J74" s="191">
        <v>732</v>
      </c>
      <c r="K74" s="192">
        <v>5368</v>
      </c>
      <c r="L74" s="193">
        <v>5694</v>
      </c>
      <c r="M74" s="190">
        <v>0.94274675096592908</v>
      </c>
      <c r="N74" s="191">
        <v>-326</v>
      </c>
      <c r="O74" s="194">
        <v>0.77440387481371087</v>
      </c>
      <c r="P74" s="195">
        <v>0.60151036178433437</v>
      </c>
      <c r="Q74" s="196">
        <v>0.1728935130293765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3182</v>
      </c>
      <c r="H77" s="193">
        <v>2194</v>
      </c>
      <c r="I77" s="190">
        <v>1.4503190519598905</v>
      </c>
      <c r="J77" s="191">
        <v>988</v>
      </c>
      <c r="K77" s="192">
        <v>4980</v>
      </c>
      <c r="L77" s="193">
        <v>5146</v>
      </c>
      <c r="M77" s="190">
        <v>0.967741935483871</v>
      </c>
      <c r="N77" s="191">
        <v>-166</v>
      </c>
      <c r="O77" s="194">
        <v>0.63895582329317269</v>
      </c>
      <c r="P77" s="195">
        <v>0.42635056354450057</v>
      </c>
      <c r="Q77" s="196">
        <v>0.21260525974867212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3649</v>
      </c>
      <c r="H78" s="193">
        <v>2108</v>
      </c>
      <c r="I78" s="190">
        <v>1.7310246679316887</v>
      </c>
      <c r="J78" s="191">
        <v>1541</v>
      </c>
      <c r="K78" s="192">
        <v>4980</v>
      </c>
      <c r="L78" s="193">
        <v>5146</v>
      </c>
      <c r="M78" s="190">
        <v>0.967741935483871</v>
      </c>
      <c r="N78" s="191">
        <v>-166</v>
      </c>
      <c r="O78" s="194">
        <v>0.7327309236947791</v>
      </c>
      <c r="P78" s="195">
        <v>0.40963855421686746</v>
      </c>
      <c r="Q78" s="196">
        <v>0.32309236947791165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19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250"/>
      <c r="H81" s="246" t="e">
        <v>#N/A</v>
      </c>
      <c r="I81" s="190" t="e">
        <v>#N/A</v>
      </c>
      <c r="J81" s="191" t="e">
        <v>#N/A</v>
      </c>
      <c r="K81" s="250"/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253"/>
      <c r="H82" s="254" t="e">
        <v>#N/A</v>
      </c>
      <c r="I82" s="255" t="e">
        <v>#N/A</v>
      </c>
      <c r="J82" s="256" t="e">
        <v>#N/A</v>
      </c>
      <c r="K82" s="253"/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88</v>
      </c>
      <c r="C83" s="173"/>
      <c r="D83" s="261"/>
      <c r="E83" s="173"/>
      <c r="F83" s="218"/>
      <c r="G83" s="174">
        <v>22279</v>
      </c>
      <c r="H83" s="175">
        <v>19238</v>
      </c>
      <c r="I83" s="176">
        <v>1.1580725647156669</v>
      </c>
      <c r="J83" s="177">
        <v>3041</v>
      </c>
      <c r="K83" s="174">
        <v>34690</v>
      </c>
      <c r="L83" s="175">
        <v>30555</v>
      </c>
      <c r="M83" s="176">
        <v>1.1353297332678776</v>
      </c>
      <c r="N83" s="177">
        <v>4135</v>
      </c>
      <c r="O83" s="179">
        <v>0.64223119054482558</v>
      </c>
      <c r="P83" s="180">
        <v>0.62961872034036981</v>
      </c>
      <c r="Q83" s="181">
        <v>1.2612470204455772E-2</v>
      </c>
      <c r="R83" s="2"/>
      <c r="S83" s="2"/>
    </row>
    <row r="84" spans="1:19" ht="18">
      <c r="A84" s="182"/>
      <c r="B84" s="183" t="s">
        <v>89</v>
      </c>
      <c r="C84" s="184" t="s">
        <v>86</v>
      </c>
      <c r="D84" s="186"/>
      <c r="E84" s="186"/>
      <c r="F84" s="262" t="s">
        <v>15</v>
      </c>
      <c r="G84" s="189">
        <v>1270</v>
      </c>
      <c r="H84" s="193">
        <v>831</v>
      </c>
      <c r="I84" s="190">
        <v>1.5282791817087846</v>
      </c>
      <c r="J84" s="191">
        <v>439</v>
      </c>
      <c r="K84" s="193">
        <v>2139</v>
      </c>
      <c r="L84" s="193">
        <v>2147</v>
      </c>
      <c r="M84" s="190">
        <v>0.99627387051700045</v>
      </c>
      <c r="N84" s="191">
        <v>-8</v>
      </c>
      <c r="O84" s="194">
        <v>0.59373539036933143</v>
      </c>
      <c r="P84" s="195">
        <v>0.38705170004657663</v>
      </c>
      <c r="Q84" s="196">
        <v>0.2066836903227548</v>
      </c>
      <c r="R84" s="2"/>
      <c r="S84" s="2"/>
    </row>
    <row r="85" spans="1:19" ht="18">
      <c r="A85" s="182"/>
      <c r="B85" s="183" t="s">
        <v>90</v>
      </c>
      <c r="C85" s="184" t="s">
        <v>84</v>
      </c>
      <c r="D85" s="186"/>
      <c r="E85" s="186"/>
      <c r="F85" s="265"/>
      <c r="G85" s="189">
        <v>0</v>
      </c>
      <c r="H85" s="193">
        <v>0</v>
      </c>
      <c r="I85" s="190" t="e">
        <v>#DIV/0!</v>
      </c>
      <c r="J85" s="191">
        <v>0</v>
      </c>
      <c r="K85" s="193">
        <v>0</v>
      </c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85</v>
      </c>
      <c r="D86" s="186"/>
      <c r="E86" s="186"/>
      <c r="F86" s="265"/>
      <c r="G86" s="189">
        <v>0</v>
      </c>
      <c r="H86" s="193">
        <v>0</v>
      </c>
      <c r="I86" s="190" t="e">
        <v>#DIV/0!</v>
      </c>
      <c r="J86" s="191">
        <v>0</v>
      </c>
      <c r="K86" s="193">
        <v>0</v>
      </c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23</v>
      </c>
      <c r="D87" s="186"/>
      <c r="E87" s="186"/>
      <c r="F87" s="262" t="s">
        <v>15</v>
      </c>
      <c r="G87" s="189">
        <v>1306</v>
      </c>
      <c r="H87" s="193">
        <v>855</v>
      </c>
      <c r="I87" s="190">
        <v>1.527485380116959</v>
      </c>
      <c r="J87" s="191">
        <v>451</v>
      </c>
      <c r="K87" s="193">
        <v>1751</v>
      </c>
      <c r="L87" s="193">
        <v>1680</v>
      </c>
      <c r="M87" s="190">
        <v>1.0422619047619048</v>
      </c>
      <c r="N87" s="191">
        <v>71</v>
      </c>
      <c r="O87" s="194">
        <v>0.74585950885208452</v>
      </c>
      <c r="P87" s="195">
        <v>0.5089285714285714</v>
      </c>
      <c r="Q87" s="196">
        <v>0.23693093742351312</v>
      </c>
      <c r="R87" s="2"/>
      <c r="S87" s="2"/>
    </row>
    <row r="88" spans="1:19" ht="18">
      <c r="A88" s="182"/>
      <c r="B88" s="183" t="s">
        <v>93</v>
      </c>
      <c r="C88" s="184" t="s">
        <v>87</v>
      </c>
      <c r="D88" s="186"/>
      <c r="E88" s="186"/>
      <c r="F88" s="262" t="s">
        <v>15</v>
      </c>
      <c r="G88" s="377">
        <v>2754</v>
      </c>
      <c r="H88" s="246">
        <v>2173</v>
      </c>
      <c r="I88" s="190">
        <v>1.2673722963644731</v>
      </c>
      <c r="J88" s="191">
        <v>581</v>
      </c>
      <c r="K88" s="246">
        <v>4295</v>
      </c>
      <c r="L88" s="246">
        <v>4295</v>
      </c>
      <c r="M88" s="190">
        <v>1</v>
      </c>
      <c r="N88" s="191">
        <v>0</v>
      </c>
      <c r="O88" s="194">
        <v>0.64121071012805586</v>
      </c>
      <c r="P88" s="195">
        <v>0.50593713620488945</v>
      </c>
      <c r="Q88" s="196">
        <v>0.13527357392316641</v>
      </c>
      <c r="R88" s="2"/>
      <c r="S88" s="2"/>
    </row>
    <row r="89" spans="1:19" ht="18">
      <c r="A89" s="182"/>
      <c r="B89" s="183" t="s">
        <v>94</v>
      </c>
      <c r="C89" s="184" t="s">
        <v>29</v>
      </c>
      <c r="D89" s="186"/>
      <c r="E89" s="186"/>
      <c r="F89" s="262" t="s">
        <v>15</v>
      </c>
      <c r="G89" s="377">
        <v>4241</v>
      </c>
      <c r="H89" s="246">
        <v>4581</v>
      </c>
      <c r="I89" s="190">
        <v>0.92578039729316741</v>
      </c>
      <c r="J89" s="191">
        <v>-340</v>
      </c>
      <c r="K89" s="246">
        <v>5929</v>
      </c>
      <c r="L89" s="246">
        <v>6449</v>
      </c>
      <c r="M89" s="190">
        <v>0.91936734377422857</v>
      </c>
      <c r="N89" s="191">
        <v>-520</v>
      </c>
      <c r="O89" s="194">
        <v>0.71529768932366333</v>
      </c>
      <c r="P89" s="195">
        <v>0.71034268878895956</v>
      </c>
      <c r="Q89" s="196">
        <v>4.9550005347037684E-3</v>
      </c>
      <c r="R89" s="2"/>
      <c r="S89" s="2"/>
    </row>
    <row r="90" spans="1:19" ht="18">
      <c r="A90" s="229"/>
      <c r="B90" s="230" t="s">
        <v>95</v>
      </c>
      <c r="C90" s="184" t="s">
        <v>14</v>
      </c>
      <c r="D90" s="186"/>
      <c r="E90" s="186"/>
      <c r="F90" s="262" t="s">
        <v>15</v>
      </c>
      <c r="G90" s="246">
        <v>10330</v>
      </c>
      <c r="H90" s="246">
        <v>10191</v>
      </c>
      <c r="I90" s="190">
        <v>1.0136394858208222</v>
      </c>
      <c r="J90" s="191">
        <v>139</v>
      </c>
      <c r="K90" s="246">
        <v>15701</v>
      </c>
      <c r="L90" s="246">
        <v>14569</v>
      </c>
      <c r="M90" s="190">
        <v>1.0776992243805341</v>
      </c>
      <c r="N90" s="191">
        <v>1132</v>
      </c>
      <c r="O90" s="194">
        <v>0.65791987771479521</v>
      </c>
      <c r="P90" s="195">
        <v>0.69949893609719271</v>
      </c>
      <c r="Q90" s="196">
        <v>-4.1579058382397505E-2</v>
      </c>
      <c r="R90" s="2"/>
      <c r="S90" s="2"/>
    </row>
    <row r="91" spans="1:19" ht="18">
      <c r="A91" s="231"/>
      <c r="B91" s="220" t="s">
        <v>97</v>
      </c>
      <c r="C91" s="221" t="s">
        <v>98</v>
      </c>
      <c r="D91" s="222"/>
      <c r="E91" s="222"/>
      <c r="F91" s="268" t="s">
        <v>15</v>
      </c>
      <c r="G91" s="238">
        <v>2378</v>
      </c>
      <c r="H91" s="238">
        <v>607</v>
      </c>
      <c r="I91" s="224">
        <v>3.9176276771004943</v>
      </c>
      <c r="J91" s="225">
        <v>1771</v>
      </c>
      <c r="K91" s="238">
        <v>4875</v>
      </c>
      <c r="L91" s="238">
        <v>1415</v>
      </c>
      <c r="M91" s="224">
        <v>3.4452296819787986</v>
      </c>
      <c r="N91" s="225">
        <v>3460</v>
      </c>
      <c r="O91" s="226">
        <v>0.4877948717948718</v>
      </c>
      <c r="P91" s="227">
        <v>0.42897526501766786</v>
      </c>
      <c r="Q91" s="228">
        <v>5.8819606777203937E-2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75448</v>
      </c>
      <c r="H92" s="175">
        <v>44804</v>
      </c>
      <c r="I92" s="176">
        <v>1.6839567895723595</v>
      </c>
      <c r="J92" s="177">
        <v>30644</v>
      </c>
      <c r="K92" s="174">
        <v>104430</v>
      </c>
      <c r="L92" s="175">
        <v>92748</v>
      </c>
      <c r="M92" s="176">
        <v>1.1259541984732824</v>
      </c>
      <c r="N92" s="177">
        <v>11682</v>
      </c>
      <c r="O92" s="179">
        <v>0.72247438475533854</v>
      </c>
      <c r="P92" s="180">
        <v>0.48307241126493294</v>
      </c>
      <c r="Q92" s="181">
        <v>0.2394019734904056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25678</v>
      </c>
      <c r="H93" s="193">
        <v>17663</v>
      </c>
      <c r="I93" s="190">
        <v>1.4537734246730454</v>
      </c>
      <c r="J93" s="191">
        <v>8015</v>
      </c>
      <c r="K93" s="192">
        <v>32568</v>
      </c>
      <c r="L93" s="193">
        <v>28851</v>
      </c>
      <c r="M93" s="190">
        <v>1.1288343558282208</v>
      </c>
      <c r="N93" s="191">
        <v>3717</v>
      </c>
      <c r="O93" s="194">
        <v>0.78844264308523704</v>
      </c>
      <c r="P93" s="195">
        <v>0.61221448130047484</v>
      </c>
      <c r="Q93" s="196">
        <v>0.17622816178476219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10952</v>
      </c>
      <c r="H95" s="193">
        <v>7821</v>
      </c>
      <c r="I95" s="190">
        <v>1.4003324383071218</v>
      </c>
      <c r="J95" s="191">
        <v>3131</v>
      </c>
      <c r="K95" s="192">
        <v>16461</v>
      </c>
      <c r="L95" s="193">
        <v>16461</v>
      </c>
      <c r="M95" s="190">
        <v>1</v>
      </c>
      <c r="N95" s="191">
        <v>0</v>
      </c>
      <c r="O95" s="194">
        <v>0.66533017435149744</v>
      </c>
      <c r="P95" s="195">
        <v>0.47512301804264623</v>
      </c>
      <c r="Q95" s="196">
        <v>0.19020715630885121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15937</v>
      </c>
      <c r="H97" s="193">
        <v>7182</v>
      </c>
      <c r="I97" s="190">
        <v>2.2190197716513507</v>
      </c>
      <c r="J97" s="191">
        <v>8755</v>
      </c>
      <c r="K97" s="192">
        <v>22833</v>
      </c>
      <c r="L97" s="193">
        <v>18585</v>
      </c>
      <c r="M97" s="190">
        <v>1.2285714285714286</v>
      </c>
      <c r="N97" s="191">
        <v>4248</v>
      </c>
      <c r="O97" s="194">
        <v>0.69798099242324707</v>
      </c>
      <c r="P97" s="195">
        <v>0.38644067796610171</v>
      </c>
      <c r="Q97" s="196">
        <v>0.31154031445714536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3929</v>
      </c>
      <c r="H98" s="193">
        <v>1744</v>
      </c>
      <c r="I98" s="190">
        <v>2.2528669724770642</v>
      </c>
      <c r="J98" s="191">
        <v>2185</v>
      </c>
      <c r="K98" s="192">
        <v>5487</v>
      </c>
      <c r="L98" s="193">
        <v>5487</v>
      </c>
      <c r="M98" s="190">
        <v>1</v>
      </c>
      <c r="N98" s="191">
        <v>0</v>
      </c>
      <c r="O98" s="194">
        <v>0.71605613267723711</v>
      </c>
      <c r="P98" s="195">
        <v>0.31784217240750867</v>
      </c>
      <c r="Q98" s="196">
        <v>0.39821396026972844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11562</v>
      </c>
      <c r="H100" s="193">
        <v>4847</v>
      </c>
      <c r="I100" s="190">
        <v>2.3853930266144006</v>
      </c>
      <c r="J100" s="191">
        <v>6715</v>
      </c>
      <c r="K100" s="192">
        <v>16461</v>
      </c>
      <c r="L100" s="193">
        <v>12390</v>
      </c>
      <c r="M100" s="190">
        <v>1.3285714285714285</v>
      </c>
      <c r="N100" s="191">
        <v>4071</v>
      </c>
      <c r="O100" s="194">
        <v>0.70238746127209772</v>
      </c>
      <c r="P100" s="195">
        <v>0.39120258272800645</v>
      </c>
      <c r="Q100" s="196">
        <v>0.31118487854409127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3765</v>
      </c>
      <c r="H104" s="193">
        <v>3390</v>
      </c>
      <c r="I104" s="190">
        <v>1.1106194690265487</v>
      </c>
      <c r="J104" s="191">
        <v>375</v>
      </c>
      <c r="K104" s="192">
        <v>5310</v>
      </c>
      <c r="L104" s="193">
        <v>5487</v>
      </c>
      <c r="M104" s="190">
        <v>0.967741935483871</v>
      </c>
      <c r="N104" s="191">
        <v>-177</v>
      </c>
      <c r="O104" s="194">
        <v>0.70903954802259883</v>
      </c>
      <c r="P104" s="195">
        <v>0.61782394751230185</v>
      </c>
      <c r="Q104" s="196">
        <v>9.1215600510296979E-2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3625</v>
      </c>
      <c r="H105" s="193">
        <v>2157</v>
      </c>
      <c r="I105" s="190">
        <v>1.6805748725081131</v>
      </c>
      <c r="J105" s="191">
        <v>1468</v>
      </c>
      <c r="K105" s="192">
        <v>5310</v>
      </c>
      <c r="L105" s="193">
        <v>5487</v>
      </c>
      <c r="M105" s="190">
        <v>0.967741935483871</v>
      </c>
      <c r="N105" s="191">
        <v>-177</v>
      </c>
      <c r="O105" s="194">
        <v>0.68267419962335218</v>
      </c>
      <c r="P105" s="195">
        <v>0.39311098961180974</v>
      </c>
      <c r="Q105" s="196">
        <v>0.28956321001154245</v>
      </c>
      <c r="R105" s="2"/>
      <c r="S105" s="2"/>
    </row>
    <row r="106" spans="1:19" ht="18">
      <c r="A106" s="182"/>
      <c r="B106" s="270" t="s">
        <v>157</v>
      </c>
      <c r="C106" s="186" t="s">
        <v>25</v>
      </c>
      <c r="D106" s="185" t="s">
        <v>44</v>
      </c>
      <c r="E106" s="186" t="s">
        <v>34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231"/>
      <c r="B107" s="273" t="s">
        <v>158</v>
      </c>
      <c r="C107" s="209" t="s">
        <v>29</v>
      </c>
      <c r="D107" s="274" t="s">
        <v>44</v>
      </c>
      <c r="E107" s="209" t="s">
        <v>34</v>
      </c>
      <c r="F107" s="187"/>
      <c r="G107" s="214"/>
      <c r="H107" s="275">
        <v>0</v>
      </c>
      <c r="I107" s="212" t="e">
        <v>#DIV/0!</v>
      </c>
      <c r="J107" s="213">
        <v>0</v>
      </c>
      <c r="K107" s="214"/>
      <c r="L107" s="275">
        <v>0</v>
      </c>
      <c r="M107" s="212" t="e">
        <v>#DIV/0!</v>
      </c>
      <c r="N107" s="213">
        <v>0</v>
      </c>
      <c r="O107" s="215" t="e">
        <v>#DIV/0!</v>
      </c>
      <c r="P107" s="216" t="e">
        <v>#DIV/0!</v>
      </c>
      <c r="Q107" s="217" t="e">
        <v>#DIV/0!</v>
      </c>
      <c r="R107" s="2"/>
      <c r="S107" s="2"/>
    </row>
    <row r="108" spans="1:19">
      <c r="A108" s="172" t="s">
        <v>159</v>
      </c>
      <c r="B108" s="173" t="s">
        <v>160</v>
      </c>
      <c r="C108" s="173"/>
      <c r="D108" s="173"/>
      <c r="E108" s="173"/>
      <c r="F108" s="173"/>
      <c r="G108" s="174">
        <v>0</v>
      </c>
      <c r="H108" s="175">
        <v>0</v>
      </c>
      <c r="I108" s="176" t="e">
        <v>#DIV/0!</v>
      </c>
      <c r="J108" s="177">
        <v>0</v>
      </c>
      <c r="K108" s="174">
        <v>0</v>
      </c>
      <c r="L108" s="175">
        <v>0</v>
      </c>
      <c r="M108" s="176" t="e">
        <v>#DIV/0!</v>
      </c>
      <c r="N108" s="177">
        <v>0</v>
      </c>
      <c r="O108" s="179" t="e">
        <v>#DIV/0!</v>
      </c>
      <c r="P108" s="180" t="e">
        <v>#DIV/0!</v>
      </c>
      <c r="Q108" s="181" t="e">
        <v>#DIV/0!</v>
      </c>
    </row>
    <row r="109" spans="1:19" ht="18">
      <c r="A109" s="231"/>
      <c r="B109" s="273" t="s">
        <v>161</v>
      </c>
      <c r="C109" s="276" t="s">
        <v>162</v>
      </c>
      <c r="D109" s="209"/>
      <c r="E109" s="209"/>
      <c r="F109" s="277"/>
      <c r="G109" s="214">
        <v>0</v>
      </c>
      <c r="H109" s="275">
        <v>0</v>
      </c>
      <c r="I109" s="212" t="e">
        <v>#DIV/0!</v>
      </c>
      <c r="J109" s="213">
        <v>0</v>
      </c>
      <c r="K109" s="214">
        <v>0</v>
      </c>
      <c r="L109" s="275">
        <v>0</v>
      </c>
      <c r="M109" s="212" t="e">
        <v>#DIV/0!</v>
      </c>
      <c r="N109" s="213">
        <v>0</v>
      </c>
      <c r="O109" s="215" t="e">
        <v>#DIV/0!</v>
      </c>
      <c r="P109" s="216" t="e">
        <v>#DIV/0!</v>
      </c>
      <c r="Q109" s="217" t="e">
        <v>#DIV/0!</v>
      </c>
    </row>
    <row r="110" spans="1:19">
      <c r="A110" s="172" t="s">
        <v>163</v>
      </c>
      <c r="B110" s="173" t="s">
        <v>164</v>
      </c>
      <c r="C110" s="173"/>
      <c r="D110" s="173"/>
      <c r="E110" s="173"/>
      <c r="F110" s="173"/>
      <c r="G110" s="174">
        <v>0</v>
      </c>
      <c r="H110" s="175">
        <v>0</v>
      </c>
      <c r="I110" s="176" t="e">
        <v>#DIV/0!</v>
      </c>
      <c r="J110" s="177">
        <v>0</v>
      </c>
      <c r="K110" s="174">
        <v>0</v>
      </c>
      <c r="L110" s="175">
        <v>0</v>
      </c>
      <c r="M110" s="176" t="e">
        <v>#DIV/0!</v>
      </c>
      <c r="N110" s="177">
        <v>0</v>
      </c>
      <c r="O110" s="179" t="e">
        <v>#DIV/0!</v>
      </c>
      <c r="P110" s="180" t="e">
        <v>#DIV/0!</v>
      </c>
      <c r="Q110" s="181" t="e">
        <v>#DIV/0!</v>
      </c>
    </row>
    <row r="111" spans="1:19" ht="18">
      <c r="A111" s="231"/>
      <c r="B111" s="273" t="s">
        <v>165</v>
      </c>
      <c r="C111" s="276" t="s">
        <v>66</v>
      </c>
      <c r="D111" s="278"/>
      <c r="E111" s="209"/>
      <c r="F111" s="277" t="s">
        <v>48</v>
      </c>
      <c r="G111" s="214">
        <v>0</v>
      </c>
      <c r="H111" s="275">
        <v>0</v>
      </c>
      <c r="I111" s="212" t="e">
        <v>#DIV/0!</v>
      </c>
      <c r="J111" s="213">
        <v>0</v>
      </c>
      <c r="K111" s="214">
        <v>0</v>
      </c>
      <c r="L111" s="275">
        <v>0</v>
      </c>
      <c r="M111" s="212" t="e">
        <v>#DIV/0!</v>
      </c>
      <c r="N111" s="213">
        <v>0</v>
      </c>
      <c r="O111" s="215" t="e">
        <v>#DIV/0!</v>
      </c>
      <c r="P111" s="216" t="e">
        <v>#DIV/0!</v>
      </c>
      <c r="Q111" s="217" t="e">
        <v>#DIV/0!</v>
      </c>
    </row>
    <row r="112" spans="1:19" ht="18">
      <c r="A112" s="279"/>
      <c r="B112" s="280" t="s">
        <v>165</v>
      </c>
      <c r="C112" s="279"/>
      <c r="D112" s="279"/>
      <c r="E112" s="279"/>
      <c r="F112" s="279"/>
      <c r="G112" s="281"/>
      <c r="H112" s="281"/>
      <c r="I112" s="281"/>
      <c r="J112" s="281"/>
      <c r="K112" s="281"/>
      <c r="L112" s="281"/>
      <c r="M112" s="281"/>
      <c r="N112" s="281"/>
      <c r="O112" s="282"/>
      <c r="P112" s="282"/>
      <c r="Q112" s="282"/>
    </row>
    <row r="113" spans="1:17" ht="18">
      <c r="A113" s="279"/>
      <c r="B113" s="280" t="s">
        <v>166</v>
      </c>
      <c r="C113" s="283" t="s">
        <v>99</v>
      </c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</row>
    <row r="114" spans="1:17" ht="18">
      <c r="A114" s="279"/>
      <c r="B114" s="280" t="s">
        <v>167</v>
      </c>
      <c r="C114" s="284" t="s">
        <v>100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352</v>
      </c>
      <c r="C115" s="283" t="s">
        <v>342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168</v>
      </c>
      <c r="C116" s="283" t="s">
        <v>101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353</v>
      </c>
      <c r="C117" s="283" t="s">
        <v>343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>
      <c r="B118" s="3" t="s">
        <v>169</v>
      </c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FE7FAE44-3093-4191-8111-19AE47471ACF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7"/>
  <sheetViews>
    <sheetView showGridLines="0" zoomScaleNormal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9140625" style="1" customWidth="1"/>
    <col min="4" max="4" width="2.58203125" style="1" bestFit="1" customWidth="1"/>
    <col min="5" max="5" width="3.1640625" style="1" customWidth="1"/>
    <col min="6" max="6" width="2.8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５月（上旬）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5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354</v>
      </c>
      <c r="H3" s="452" t="s">
        <v>355</v>
      </c>
      <c r="I3" s="460" t="s">
        <v>6</v>
      </c>
      <c r="J3" s="461"/>
      <c r="K3" s="450" t="s">
        <v>354</v>
      </c>
      <c r="L3" s="452" t="s">
        <v>355</v>
      </c>
      <c r="M3" s="460" t="s">
        <v>6</v>
      </c>
      <c r="N3" s="461"/>
      <c r="O3" s="446" t="s">
        <v>354</v>
      </c>
      <c r="P3" s="458" t="s">
        <v>355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30534</v>
      </c>
      <c r="H5" s="166">
        <v>25252</v>
      </c>
      <c r="I5" s="167">
        <v>1.2091715507682559</v>
      </c>
      <c r="J5" s="168">
        <v>5282</v>
      </c>
      <c r="K5" s="165">
        <v>45267</v>
      </c>
      <c r="L5" s="166">
        <v>41609</v>
      </c>
      <c r="M5" s="167">
        <v>1.0879136725227716</v>
      </c>
      <c r="N5" s="168">
        <v>3658</v>
      </c>
      <c r="O5" s="169">
        <v>0.67453111538206645</v>
      </c>
      <c r="P5" s="170">
        <v>0.60688793289913245</v>
      </c>
      <c r="Q5" s="171">
        <v>6.7643182482933994E-2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22844</v>
      </c>
      <c r="H6" s="175">
        <v>18311</v>
      </c>
      <c r="I6" s="176">
        <v>1.2475561138113702</v>
      </c>
      <c r="J6" s="177">
        <v>4533</v>
      </c>
      <c r="K6" s="178">
        <v>33005</v>
      </c>
      <c r="L6" s="175">
        <v>30830</v>
      </c>
      <c r="M6" s="176">
        <v>1.0705481673694452</v>
      </c>
      <c r="N6" s="177">
        <v>2175</v>
      </c>
      <c r="O6" s="179">
        <v>0.69213755491592188</v>
      </c>
      <c r="P6" s="180">
        <v>0.59393447940317867</v>
      </c>
      <c r="Q6" s="181">
        <v>9.820307551274321E-2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298</v>
      </c>
      <c r="C21" s="173"/>
      <c r="D21" s="173"/>
      <c r="E21" s="173"/>
      <c r="F21" s="218"/>
      <c r="G21" s="174">
        <v>22406</v>
      </c>
      <c r="H21" s="175">
        <v>17683</v>
      </c>
      <c r="I21" s="176">
        <v>1.2670926878923259</v>
      </c>
      <c r="J21" s="177">
        <v>4723</v>
      </c>
      <c r="K21" s="219">
        <v>32505</v>
      </c>
      <c r="L21" s="175">
        <v>30030</v>
      </c>
      <c r="M21" s="176">
        <v>1.0824175824175823</v>
      </c>
      <c r="N21" s="177">
        <v>2475</v>
      </c>
      <c r="O21" s="179">
        <v>0.68930933702507302</v>
      </c>
      <c r="P21" s="180">
        <v>0.58884448884448881</v>
      </c>
      <c r="Q21" s="181">
        <v>0.10046484818058421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>
        <v>146</v>
      </c>
      <c r="H22" s="193">
        <v>0</v>
      </c>
      <c r="I22" s="190" t="e">
        <v>#DIV/0!</v>
      </c>
      <c r="J22" s="191">
        <v>146</v>
      </c>
      <c r="K22" s="250">
        <v>165</v>
      </c>
      <c r="L22" s="193">
        <v>0</v>
      </c>
      <c r="M22" s="190" t="e">
        <v>#DIV/0!</v>
      </c>
      <c r="N22" s="191">
        <v>165</v>
      </c>
      <c r="O22" s="194">
        <v>0.88484848484848488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3329</v>
      </c>
      <c r="H23" s="193">
        <v>2325</v>
      </c>
      <c r="I23" s="190">
        <v>1.4318279569892474</v>
      </c>
      <c r="J23" s="191">
        <v>1004</v>
      </c>
      <c r="K23" s="250">
        <v>4950</v>
      </c>
      <c r="L23" s="193">
        <v>4455</v>
      </c>
      <c r="M23" s="190">
        <v>1.1111111111111112</v>
      </c>
      <c r="N23" s="191">
        <v>495</v>
      </c>
      <c r="O23" s="194">
        <v>0.67252525252525253</v>
      </c>
      <c r="P23" s="195">
        <v>0.52188552188552184</v>
      </c>
      <c r="Q23" s="196">
        <v>0.15063973063973068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7256</v>
      </c>
      <c r="H24" s="193">
        <v>5601</v>
      </c>
      <c r="I24" s="190">
        <v>1.2954829494733084</v>
      </c>
      <c r="J24" s="191">
        <v>1655</v>
      </c>
      <c r="K24" s="250">
        <v>9900</v>
      </c>
      <c r="L24" s="193">
        <v>9570</v>
      </c>
      <c r="M24" s="190">
        <v>1.0344827586206897</v>
      </c>
      <c r="N24" s="191">
        <v>330</v>
      </c>
      <c r="O24" s="194">
        <v>0.73292929292929287</v>
      </c>
      <c r="P24" s="195">
        <v>0.58526645768025076</v>
      </c>
      <c r="Q24" s="196">
        <v>0.14766283524904211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633</v>
      </c>
      <c r="H25" s="193">
        <v>553</v>
      </c>
      <c r="I25" s="190">
        <v>1.1446654611211573</v>
      </c>
      <c r="J25" s="191">
        <v>80</v>
      </c>
      <c r="K25" s="250">
        <v>990</v>
      </c>
      <c r="L25" s="193">
        <v>660</v>
      </c>
      <c r="M25" s="190">
        <v>1.5</v>
      </c>
      <c r="N25" s="191">
        <v>330</v>
      </c>
      <c r="O25" s="194">
        <v>0.6393939393939394</v>
      </c>
      <c r="P25" s="195">
        <v>0.83787878787878789</v>
      </c>
      <c r="Q25" s="196">
        <v>-0.19848484848484849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362</v>
      </c>
      <c r="H26" s="193">
        <v>273</v>
      </c>
      <c r="I26" s="190">
        <v>1.326007326007326</v>
      </c>
      <c r="J26" s="191">
        <v>89</v>
      </c>
      <c r="K26" s="250">
        <v>495</v>
      </c>
      <c r="L26" s="193">
        <v>330</v>
      </c>
      <c r="M26" s="190">
        <v>1.5</v>
      </c>
      <c r="N26" s="191">
        <v>165</v>
      </c>
      <c r="O26" s="194">
        <v>0.73131313131313136</v>
      </c>
      <c r="P26" s="195">
        <v>0.82727272727272727</v>
      </c>
      <c r="Q26" s="196">
        <v>-9.5959595959595911E-2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968</v>
      </c>
      <c r="H28" s="193">
        <v>1117</v>
      </c>
      <c r="I28" s="190">
        <v>0.86660698299015215</v>
      </c>
      <c r="J28" s="191">
        <v>-149</v>
      </c>
      <c r="K28" s="250">
        <v>1650</v>
      </c>
      <c r="L28" s="193">
        <v>1650</v>
      </c>
      <c r="M28" s="190">
        <v>1</v>
      </c>
      <c r="N28" s="191">
        <v>0</v>
      </c>
      <c r="O28" s="194">
        <v>0.58666666666666667</v>
      </c>
      <c r="P28" s="195">
        <v>0.676969696969697</v>
      </c>
      <c r="Q28" s="196">
        <v>-9.0303030303030329E-2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976</v>
      </c>
      <c r="H29" s="193">
        <v>944</v>
      </c>
      <c r="I29" s="190">
        <v>1.0338983050847457</v>
      </c>
      <c r="J29" s="191">
        <v>32</v>
      </c>
      <c r="K29" s="250">
        <v>1650</v>
      </c>
      <c r="L29" s="193">
        <v>1320</v>
      </c>
      <c r="M29" s="190">
        <v>1.25</v>
      </c>
      <c r="N29" s="191">
        <v>330</v>
      </c>
      <c r="O29" s="194">
        <v>0.59151515151515155</v>
      </c>
      <c r="P29" s="195">
        <v>0.7151515151515152</v>
      </c>
      <c r="Q29" s="196">
        <v>-0.12363636363636366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>
        <v>725</v>
      </c>
      <c r="H31" s="193">
        <v>877</v>
      </c>
      <c r="I31" s="190">
        <v>0.82668187001140248</v>
      </c>
      <c r="J31" s="191">
        <v>-152</v>
      </c>
      <c r="K31" s="250">
        <v>1155</v>
      </c>
      <c r="L31" s="193">
        <v>1320</v>
      </c>
      <c r="M31" s="190">
        <v>0.875</v>
      </c>
      <c r="N31" s="191">
        <v>-165</v>
      </c>
      <c r="O31" s="194">
        <v>0.62770562770562766</v>
      </c>
      <c r="P31" s="195">
        <v>0.66439393939393943</v>
      </c>
      <c r="Q31" s="196">
        <v>-3.668831168831177E-2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>
        <v>625</v>
      </c>
      <c r="H32" s="193">
        <v>658</v>
      </c>
      <c r="I32" s="190">
        <v>0.94984802431610937</v>
      </c>
      <c r="J32" s="191">
        <v>-33</v>
      </c>
      <c r="K32" s="250">
        <v>1155</v>
      </c>
      <c r="L32" s="193">
        <v>1320</v>
      </c>
      <c r="M32" s="190">
        <v>0.875</v>
      </c>
      <c r="N32" s="191">
        <v>-165</v>
      </c>
      <c r="O32" s="194">
        <v>0.54112554112554112</v>
      </c>
      <c r="P32" s="195">
        <v>0.49848484848484848</v>
      </c>
      <c r="Q32" s="196">
        <v>4.2640692640692646E-2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1698</v>
      </c>
      <c r="H36" s="193">
        <v>874</v>
      </c>
      <c r="I36" s="190">
        <v>1.9427917620137301</v>
      </c>
      <c r="J36" s="191">
        <v>824</v>
      </c>
      <c r="K36" s="192">
        <v>1980</v>
      </c>
      <c r="L36" s="193">
        <v>1650</v>
      </c>
      <c r="M36" s="190">
        <v>1.2</v>
      </c>
      <c r="N36" s="191">
        <v>330</v>
      </c>
      <c r="O36" s="194">
        <v>0.85757575757575755</v>
      </c>
      <c r="P36" s="195">
        <v>0.52969696969696967</v>
      </c>
      <c r="Q36" s="196">
        <v>0.32787878787878788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1229</v>
      </c>
      <c r="H38" s="193">
        <v>832</v>
      </c>
      <c r="I38" s="190">
        <v>1.4771634615384615</v>
      </c>
      <c r="J38" s="191">
        <v>397</v>
      </c>
      <c r="K38" s="192">
        <v>1650</v>
      </c>
      <c r="L38" s="193">
        <v>1485</v>
      </c>
      <c r="M38" s="190">
        <v>1.1111111111111112</v>
      </c>
      <c r="N38" s="191">
        <v>165</v>
      </c>
      <c r="O38" s="194">
        <v>0.74484848484848487</v>
      </c>
      <c r="P38" s="195">
        <v>0.56026936026936025</v>
      </c>
      <c r="Q38" s="196">
        <v>0.18457912457912462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4459</v>
      </c>
      <c r="H41" s="193">
        <v>3629</v>
      </c>
      <c r="I41" s="212">
        <v>1.2287131441168366</v>
      </c>
      <c r="J41" s="213">
        <v>830</v>
      </c>
      <c r="K41" s="214">
        <v>6765</v>
      </c>
      <c r="L41" s="193">
        <v>6270</v>
      </c>
      <c r="M41" s="212">
        <v>1.0789473684210527</v>
      </c>
      <c r="N41" s="213">
        <v>495</v>
      </c>
      <c r="O41" s="215">
        <v>0.65912786400591283</v>
      </c>
      <c r="P41" s="216">
        <v>0.57878787878787874</v>
      </c>
      <c r="Q41" s="217">
        <v>8.0339985218034093E-2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438</v>
      </c>
      <c r="H42" s="175">
        <v>628</v>
      </c>
      <c r="I42" s="176">
        <v>0.69745222929936301</v>
      </c>
      <c r="J42" s="177">
        <v>-190</v>
      </c>
      <c r="K42" s="174">
        <v>500</v>
      </c>
      <c r="L42" s="175">
        <v>800</v>
      </c>
      <c r="M42" s="176">
        <v>0.625</v>
      </c>
      <c r="N42" s="177">
        <v>-300</v>
      </c>
      <c r="O42" s="179">
        <v>0.876</v>
      </c>
      <c r="P42" s="180">
        <v>0.78500000000000003</v>
      </c>
      <c r="Q42" s="181">
        <v>9.099999999999997E-2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438</v>
      </c>
      <c r="H43" s="193">
        <v>436</v>
      </c>
      <c r="I43" s="190">
        <v>1.0045871559633028</v>
      </c>
      <c r="J43" s="191">
        <v>2</v>
      </c>
      <c r="K43" s="192">
        <v>500</v>
      </c>
      <c r="L43" s="193">
        <v>500</v>
      </c>
      <c r="M43" s="190">
        <v>1</v>
      </c>
      <c r="N43" s="191">
        <v>0</v>
      </c>
      <c r="O43" s="194">
        <v>0.876</v>
      </c>
      <c r="P43" s="195">
        <v>0.872</v>
      </c>
      <c r="Q43" s="196">
        <v>4.0000000000000036E-3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192</v>
      </c>
      <c r="I44" s="224">
        <v>0</v>
      </c>
      <c r="J44" s="225">
        <v>-192</v>
      </c>
      <c r="K44" s="223">
        <v>0</v>
      </c>
      <c r="L44" s="322">
        <v>300</v>
      </c>
      <c r="M44" s="224">
        <v>0</v>
      </c>
      <c r="N44" s="225">
        <v>-300</v>
      </c>
      <c r="O44" s="226" t="e">
        <v>#DIV/0!</v>
      </c>
      <c r="P44" s="227">
        <v>0.64</v>
      </c>
      <c r="Q44" s="228" t="e">
        <v>#DIV/0!</v>
      </c>
      <c r="R44" s="2"/>
      <c r="S44" s="2"/>
    </row>
    <row r="45" spans="1:19" ht="18">
      <c r="A45" s="182"/>
      <c r="B45" s="172" t="s">
        <v>309</v>
      </c>
      <c r="C45" s="173"/>
      <c r="D45" s="173"/>
      <c r="E45" s="173"/>
      <c r="F45" s="173"/>
      <c r="G45" s="174">
        <v>0</v>
      </c>
      <c r="H45" s="175">
        <v>0</v>
      </c>
      <c r="I45" s="176" t="e">
        <v>#DIV/0!</v>
      </c>
      <c r="J45" s="177">
        <v>0</v>
      </c>
      <c r="K45" s="174">
        <v>0</v>
      </c>
      <c r="L45" s="175">
        <v>0</v>
      </c>
      <c r="M45" s="176" t="e">
        <v>#DIV/0!</v>
      </c>
      <c r="N45" s="177">
        <v>0</v>
      </c>
      <c r="O45" s="179" t="e">
        <v>#DIV/0!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297</v>
      </c>
      <c r="D46" s="186"/>
      <c r="E46" s="186"/>
      <c r="F46" s="245" t="s">
        <v>285</v>
      </c>
      <c r="G46" s="192"/>
      <c r="H46" s="193">
        <v>0</v>
      </c>
      <c r="I46" s="190" t="e">
        <v>#DIV/0!</v>
      </c>
      <c r="J46" s="191">
        <v>0</v>
      </c>
      <c r="K46" s="192"/>
      <c r="L46" s="193">
        <v>0</v>
      </c>
      <c r="M46" s="190" t="e">
        <v>#DIV/0!</v>
      </c>
      <c r="N46" s="191">
        <v>0</v>
      </c>
      <c r="O46" s="194" t="e">
        <v>#DIV/0!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245" t="s">
        <v>15</v>
      </c>
      <c r="G47" s="192"/>
      <c r="H47" s="193" t="e">
        <v>#N/A</v>
      </c>
      <c r="I47" s="190" t="e">
        <v>#N/A</v>
      </c>
      <c r="J47" s="191" t="e">
        <v>#N/A</v>
      </c>
      <c r="K47" s="192"/>
      <c r="L47" s="193" t="e">
        <v>#N/A</v>
      </c>
      <c r="M47" s="190" t="e">
        <v>#N/A</v>
      </c>
      <c r="N47" s="191" t="e">
        <v>#N/A</v>
      </c>
      <c r="O47" s="194" t="e">
        <v>#DIV/0!</v>
      </c>
      <c r="P47" s="195" t="e">
        <v>#N/A</v>
      </c>
      <c r="Q47" s="196" t="e">
        <v>#DIV/0!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378"/>
      <c r="G48" s="235"/>
      <c r="H48" s="238" t="e">
        <v>#N/A</v>
      </c>
      <c r="I48" s="236" t="e">
        <v>#N/A</v>
      </c>
      <c r="J48" s="237" t="e">
        <v>#N/A</v>
      </c>
      <c r="K48" s="235"/>
      <c r="L48" s="193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7690</v>
      </c>
      <c r="H49" s="175">
        <v>6941</v>
      </c>
      <c r="I49" s="176">
        <v>1.1079095231234692</v>
      </c>
      <c r="J49" s="177">
        <v>749</v>
      </c>
      <c r="K49" s="178">
        <v>12262</v>
      </c>
      <c r="L49" s="175">
        <v>10779</v>
      </c>
      <c r="M49" s="176">
        <v>1.1375823360237498</v>
      </c>
      <c r="N49" s="177">
        <v>1483</v>
      </c>
      <c r="O49" s="179">
        <v>0.62714076007176645</v>
      </c>
      <c r="P49" s="180">
        <v>0.64393728546247331</v>
      </c>
      <c r="Q49" s="181">
        <v>-1.6796525390706862E-2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7690</v>
      </c>
      <c r="H83" s="175">
        <v>6941</v>
      </c>
      <c r="I83" s="176">
        <v>1.1079095231234692</v>
      </c>
      <c r="J83" s="177">
        <v>749</v>
      </c>
      <c r="K83" s="353">
        <v>12262</v>
      </c>
      <c r="L83" s="354">
        <v>10779</v>
      </c>
      <c r="M83" s="176">
        <v>1.1375823360237498</v>
      </c>
      <c r="N83" s="177">
        <v>1483</v>
      </c>
      <c r="O83" s="179">
        <v>0.62714076007176645</v>
      </c>
      <c r="P83" s="180">
        <v>0.64393728546247331</v>
      </c>
      <c r="Q83" s="181">
        <v>-1.6796525390706862E-2</v>
      </c>
      <c r="R83" s="2"/>
      <c r="S83" s="2"/>
    </row>
    <row r="84" spans="1:19" ht="18">
      <c r="A84" s="337"/>
      <c r="B84" s="183" t="s">
        <v>89</v>
      </c>
      <c r="C84" s="184" t="s">
        <v>320</v>
      </c>
      <c r="D84" s="186"/>
      <c r="E84" s="186"/>
      <c r="F84" s="187" t="s">
        <v>285</v>
      </c>
      <c r="G84" s="192">
        <v>507</v>
      </c>
      <c r="H84" s="193">
        <v>393</v>
      </c>
      <c r="I84" s="190">
        <v>1.2900763358778626</v>
      </c>
      <c r="J84" s="191">
        <v>114</v>
      </c>
      <c r="K84" s="192">
        <v>690</v>
      </c>
      <c r="L84" s="193">
        <v>696</v>
      </c>
      <c r="M84" s="190">
        <v>0.99137931034482762</v>
      </c>
      <c r="N84" s="191">
        <v>-6</v>
      </c>
      <c r="O84" s="194">
        <v>0.73478260869565215</v>
      </c>
      <c r="P84" s="195">
        <v>0.56465517241379315</v>
      </c>
      <c r="Q84" s="196">
        <v>0.170127436281859</v>
      </c>
      <c r="R84" s="2"/>
      <c r="S84" s="2"/>
    </row>
    <row r="85" spans="1:19" ht="18">
      <c r="A85" s="182"/>
      <c r="B85" s="183" t="s">
        <v>90</v>
      </c>
      <c r="C85" s="184" t="s">
        <v>318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/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319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/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289</v>
      </c>
      <c r="D87" s="186"/>
      <c r="E87" s="186"/>
      <c r="F87" s="187" t="s">
        <v>285</v>
      </c>
      <c r="G87" s="192">
        <v>451</v>
      </c>
      <c r="H87" s="193">
        <v>265</v>
      </c>
      <c r="I87" s="190">
        <v>1.7018867924528303</v>
      </c>
      <c r="J87" s="191">
        <v>186</v>
      </c>
      <c r="K87" s="192">
        <v>573</v>
      </c>
      <c r="L87" s="193">
        <v>544</v>
      </c>
      <c r="M87" s="190">
        <v>1.0533088235294117</v>
      </c>
      <c r="N87" s="191">
        <v>29</v>
      </c>
      <c r="O87" s="194">
        <v>0.78708551483420597</v>
      </c>
      <c r="P87" s="195">
        <v>0.48713235294117646</v>
      </c>
      <c r="Q87" s="196">
        <v>0.29995316189302951</v>
      </c>
      <c r="R87" s="2"/>
      <c r="S87" s="2"/>
    </row>
    <row r="88" spans="1:19" ht="18">
      <c r="A88" s="182"/>
      <c r="B88" s="183" t="s">
        <v>93</v>
      </c>
      <c r="C88" s="184" t="s">
        <v>321</v>
      </c>
      <c r="D88" s="186"/>
      <c r="E88" s="186"/>
      <c r="F88" s="187" t="s">
        <v>285</v>
      </c>
      <c r="G88" s="192">
        <v>962</v>
      </c>
      <c r="H88" s="193">
        <v>841</v>
      </c>
      <c r="I88" s="190">
        <v>1.1438763376932224</v>
      </c>
      <c r="J88" s="191">
        <v>121</v>
      </c>
      <c r="K88" s="192">
        <v>1387</v>
      </c>
      <c r="L88" s="193">
        <v>1393</v>
      </c>
      <c r="M88" s="190">
        <v>0.9956927494615937</v>
      </c>
      <c r="N88" s="191">
        <v>-6</v>
      </c>
      <c r="O88" s="194">
        <v>0.69358327325162217</v>
      </c>
      <c r="P88" s="195">
        <v>0.60373295046661879</v>
      </c>
      <c r="Q88" s="196">
        <v>8.9850322785003378E-2</v>
      </c>
    </row>
    <row r="89" spans="1:19" ht="18">
      <c r="A89" s="182"/>
      <c r="B89" s="183" t="s">
        <v>94</v>
      </c>
      <c r="C89" s="184" t="s">
        <v>292</v>
      </c>
      <c r="D89" s="186"/>
      <c r="E89" s="186"/>
      <c r="F89" s="187" t="s">
        <v>285</v>
      </c>
      <c r="G89" s="192">
        <v>1271</v>
      </c>
      <c r="H89" s="193">
        <v>1478</v>
      </c>
      <c r="I89" s="190">
        <v>0.85994587280108259</v>
      </c>
      <c r="J89" s="191">
        <v>-207</v>
      </c>
      <c r="K89" s="192">
        <v>1961</v>
      </c>
      <c r="L89" s="193">
        <v>2043</v>
      </c>
      <c r="M89" s="190">
        <v>0.9598629466470876</v>
      </c>
      <c r="N89" s="191">
        <v>-82</v>
      </c>
      <c r="O89" s="194">
        <v>0.64813870474247837</v>
      </c>
      <c r="P89" s="195">
        <v>0.72344591287322568</v>
      </c>
      <c r="Q89" s="196">
        <v>-7.5307208130747316E-2</v>
      </c>
    </row>
    <row r="90" spans="1:19" ht="18">
      <c r="A90" s="182"/>
      <c r="B90" s="230" t="s">
        <v>95</v>
      </c>
      <c r="C90" s="184" t="s">
        <v>284</v>
      </c>
      <c r="D90" s="186"/>
      <c r="E90" s="186"/>
      <c r="F90" s="262" t="s">
        <v>323</v>
      </c>
      <c r="G90" s="192">
        <v>3622</v>
      </c>
      <c r="H90" s="193">
        <v>3357</v>
      </c>
      <c r="I90" s="190">
        <v>1.0789395293416741</v>
      </c>
      <c r="J90" s="191">
        <v>265</v>
      </c>
      <c r="K90" s="192">
        <v>6081</v>
      </c>
      <c r="L90" s="193">
        <v>4688</v>
      </c>
      <c r="M90" s="190">
        <v>1.2971416382252561</v>
      </c>
      <c r="N90" s="191">
        <v>1393</v>
      </c>
      <c r="O90" s="194">
        <v>0.59562571945403719</v>
      </c>
      <c r="P90" s="195">
        <v>0.71608361774744023</v>
      </c>
      <c r="Q90" s="196">
        <v>-0.12045789829340303</v>
      </c>
    </row>
    <row r="91" spans="1:19" ht="18">
      <c r="A91" s="182"/>
      <c r="B91" s="220" t="s">
        <v>97</v>
      </c>
      <c r="C91" s="221" t="s">
        <v>288</v>
      </c>
      <c r="D91" s="222"/>
      <c r="E91" s="222"/>
      <c r="F91" s="268" t="s">
        <v>323</v>
      </c>
      <c r="G91" s="223">
        <v>877</v>
      </c>
      <c r="H91" s="275">
        <v>607</v>
      </c>
      <c r="I91" s="224">
        <v>1.4448105436573311</v>
      </c>
      <c r="J91" s="225">
        <v>270</v>
      </c>
      <c r="K91" s="223">
        <v>1570</v>
      </c>
      <c r="L91" s="275">
        <v>1415</v>
      </c>
      <c r="M91" s="224">
        <v>1.1095406360424027</v>
      </c>
      <c r="N91" s="225">
        <v>155</v>
      </c>
      <c r="O91" s="226">
        <v>0.55859872611464967</v>
      </c>
      <c r="P91" s="227">
        <v>0.42897526501766786</v>
      </c>
      <c r="Q91" s="228">
        <v>0.12962346109698181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356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6351B00C-CC10-4287-8826-3F3AD5ED496B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97"/>
  <sheetViews>
    <sheetView showGridLines="0" view="pageBreakPreview" zoomScaleNormal="100" zoomScaleSheetLayoutView="10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５月（中旬）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5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357</v>
      </c>
      <c r="H3" s="452" t="s">
        <v>358</v>
      </c>
      <c r="I3" s="454" t="s">
        <v>6</v>
      </c>
      <c r="J3" s="455"/>
      <c r="K3" s="450" t="s">
        <v>357</v>
      </c>
      <c r="L3" s="452" t="s">
        <v>358</v>
      </c>
      <c r="M3" s="454" t="s">
        <v>6</v>
      </c>
      <c r="N3" s="455"/>
      <c r="O3" s="466" t="s">
        <v>357</v>
      </c>
      <c r="P3" s="448" t="s">
        <v>358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30987</v>
      </c>
      <c r="H5" s="166">
        <v>19116</v>
      </c>
      <c r="I5" s="167">
        <v>1.6209981167608287</v>
      </c>
      <c r="J5" s="168">
        <v>11871</v>
      </c>
      <c r="K5" s="165">
        <v>45140</v>
      </c>
      <c r="L5" s="166">
        <v>35514</v>
      </c>
      <c r="M5" s="167">
        <v>1.2710480373937039</v>
      </c>
      <c r="N5" s="168">
        <v>9626</v>
      </c>
      <c r="O5" s="169">
        <v>0.6864643331856447</v>
      </c>
      <c r="P5" s="170">
        <v>0.53826659908768371</v>
      </c>
      <c r="Q5" s="171">
        <v>0.148197734097961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23939</v>
      </c>
      <c r="H6" s="175">
        <v>13188</v>
      </c>
      <c r="I6" s="176">
        <v>1.8152107976948741</v>
      </c>
      <c r="J6" s="177">
        <v>10751</v>
      </c>
      <c r="K6" s="178">
        <v>34490</v>
      </c>
      <c r="L6" s="175">
        <v>26095</v>
      </c>
      <c r="M6" s="176">
        <v>1.3217091396819314</v>
      </c>
      <c r="N6" s="177">
        <v>8395</v>
      </c>
      <c r="O6" s="179">
        <v>0.69408524209915923</v>
      </c>
      <c r="P6" s="180">
        <v>0.50538417321325924</v>
      </c>
      <c r="Q6" s="181">
        <v>0.18870106888589999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23651</v>
      </c>
      <c r="H21" s="175">
        <v>12648</v>
      </c>
      <c r="I21" s="176">
        <v>1.8699399114484503</v>
      </c>
      <c r="J21" s="177">
        <v>11003</v>
      </c>
      <c r="K21" s="219">
        <v>33990</v>
      </c>
      <c r="L21" s="175">
        <v>25245</v>
      </c>
      <c r="M21" s="176">
        <v>1.34640522875817</v>
      </c>
      <c r="N21" s="177">
        <v>8745</v>
      </c>
      <c r="O21" s="179">
        <v>0.69582230067666961</v>
      </c>
      <c r="P21" s="180">
        <v>0.50101010101010102</v>
      </c>
      <c r="Q21" s="181">
        <v>0.1948121996665686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3432</v>
      </c>
      <c r="H23" s="193">
        <v>1181</v>
      </c>
      <c r="I23" s="190">
        <v>2.9060118543607114</v>
      </c>
      <c r="J23" s="191">
        <v>2251</v>
      </c>
      <c r="K23" s="192">
        <v>4950</v>
      </c>
      <c r="L23" s="193">
        <v>3300</v>
      </c>
      <c r="M23" s="190">
        <v>1.5</v>
      </c>
      <c r="N23" s="191">
        <v>1650</v>
      </c>
      <c r="O23" s="194">
        <v>0.69333333333333336</v>
      </c>
      <c r="P23" s="195">
        <v>0.35787878787878785</v>
      </c>
      <c r="Q23" s="196">
        <v>0.33545454545454551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6843</v>
      </c>
      <c r="H24" s="193">
        <v>4322</v>
      </c>
      <c r="I24" s="190">
        <v>1.5832947709393799</v>
      </c>
      <c r="J24" s="191">
        <v>2521</v>
      </c>
      <c r="K24" s="192">
        <v>9900</v>
      </c>
      <c r="L24" s="193">
        <v>8085</v>
      </c>
      <c r="M24" s="190">
        <v>1.2244897959183674</v>
      </c>
      <c r="N24" s="191">
        <v>1815</v>
      </c>
      <c r="O24" s="194">
        <v>0.69121212121212117</v>
      </c>
      <c r="P24" s="195">
        <v>0.53457019171304887</v>
      </c>
      <c r="Q24" s="196">
        <v>0.1566419294990723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2467</v>
      </c>
      <c r="H25" s="193">
        <v>2732</v>
      </c>
      <c r="I25" s="190">
        <v>0.9030014641288433</v>
      </c>
      <c r="J25" s="191">
        <v>-265</v>
      </c>
      <c r="K25" s="192">
        <v>3300</v>
      </c>
      <c r="L25" s="193">
        <v>3300</v>
      </c>
      <c r="M25" s="190">
        <v>1</v>
      </c>
      <c r="N25" s="191">
        <v>0</v>
      </c>
      <c r="O25" s="194">
        <v>0.74757575757575756</v>
      </c>
      <c r="P25" s="195">
        <v>0.82787878787878788</v>
      </c>
      <c r="Q25" s="196">
        <v>-8.0303030303030321E-2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1350</v>
      </c>
      <c r="H26" s="193">
        <v>1162</v>
      </c>
      <c r="I26" s="190">
        <v>1.1617900172117039</v>
      </c>
      <c r="J26" s="191">
        <v>188</v>
      </c>
      <c r="K26" s="192">
        <v>1650</v>
      </c>
      <c r="L26" s="193">
        <v>1650</v>
      </c>
      <c r="M26" s="190">
        <v>1</v>
      </c>
      <c r="N26" s="191">
        <v>0</v>
      </c>
      <c r="O26" s="194">
        <v>0.81818181818181823</v>
      </c>
      <c r="P26" s="195">
        <v>0.70424242424242423</v>
      </c>
      <c r="Q26" s="196">
        <v>0.11393939393939401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941</v>
      </c>
      <c r="H28" s="193">
        <v>550</v>
      </c>
      <c r="I28" s="190">
        <v>1.7109090909090909</v>
      </c>
      <c r="J28" s="191">
        <v>391</v>
      </c>
      <c r="K28" s="250">
        <v>1650</v>
      </c>
      <c r="L28" s="193">
        <v>1650</v>
      </c>
      <c r="M28" s="190">
        <v>1</v>
      </c>
      <c r="N28" s="191">
        <v>0</v>
      </c>
      <c r="O28" s="194">
        <v>0.57030303030303031</v>
      </c>
      <c r="P28" s="195">
        <v>0.33333333333333331</v>
      </c>
      <c r="Q28" s="196">
        <v>0.236969696969697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853</v>
      </c>
      <c r="H29" s="193">
        <v>0</v>
      </c>
      <c r="I29" s="190" t="e">
        <v>#DIV/0!</v>
      </c>
      <c r="J29" s="191">
        <v>853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0.51696969696969697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2244</v>
      </c>
      <c r="H36" s="193">
        <v>398</v>
      </c>
      <c r="I36" s="190">
        <v>5.6381909547738696</v>
      </c>
      <c r="J36" s="191">
        <v>1846</v>
      </c>
      <c r="K36" s="192">
        <v>2640</v>
      </c>
      <c r="L36" s="193">
        <v>825</v>
      </c>
      <c r="M36" s="190">
        <v>3.2</v>
      </c>
      <c r="N36" s="191">
        <v>1815</v>
      </c>
      <c r="O36" s="194">
        <v>0.85</v>
      </c>
      <c r="P36" s="195">
        <v>0.48242424242424242</v>
      </c>
      <c r="Q36" s="196">
        <v>0.36757575757575756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1225</v>
      </c>
      <c r="H38" s="193">
        <v>534</v>
      </c>
      <c r="I38" s="190">
        <v>2.2940074906367043</v>
      </c>
      <c r="J38" s="191">
        <v>691</v>
      </c>
      <c r="K38" s="192">
        <v>1650</v>
      </c>
      <c r="L38" s="193">
        <v>1320</v>
      </c>
      <c r="M38" s="190">
        <v>1.25</v>
      </c>
      <c r="N38" s="191">
        <v>330</v>
      </c>
      <c r="O38" s="194">
        <v>0.74242424242424243</v>
      </c>
      <c r="P38" s="195">
        <v>0.40454545454545454</v>
      </c>
      <c r="Q38" s="196">
        <v>0.33787878787878789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4296</v>
      </c>
      <c r="H41" s="193">
        <v>1769</v>
      </c>
      <c r="I41" s="212">
        <v>2.4284906726964386</v>
      </c>
      <c r="J41" s="213">
        <v>2527</v>
      </c>
      <c r="K41" s="214">
        <v>6600</v>
      </c>
      <c r="L41" s="275">
        <v>5115</v>
      </c>
      <c r="M41" s="212">
        <v>1.2903225806451613</v>
      </c>
      <c r="N41" s="213">
        <v>1485</v>
      </c>
      <c r="O41" s="215">
        <v>0.65090909090909088</v>
      </c>
      <c r="P41" s="216">
        <v>0.34584555229716518</v>
      </c>
      <c r="Q41" s="217">
        <v>0.3050635386119257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288</v>
      </c>
      <c r="H42" s="175">
        <v>540</v>
      </c>
      <c r="I42" s="176">
        <v>0.53333333333333333</v>
      </c>
      <c r="J42" s="177">
        <v>-252</v>
      </c>
      <c r="K42" s="174">
        <v>500</v>
      </c>
      <c r="L42" s="175">
        <v>850</v>
      </c>
      <c r="M42" s="176">
        <v>0.58823529411764708</v>
      </c>
      <c r="N42" s="177">
        <v>-350</v>
      </c>
      <c r="O42" s="179">
        <v>0.57599999999999996</v>
      </c>
      <c r="P42" s="180">
        <v>0.63529411764705879</v>
      </c>
      <c r="Q42" s="181">
        <v>-5.929411764705883E-2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288</v>
      </c>
      <c r="H43" s="193">
        <v>370</v>
      </c>
      <c r="I43" s="190">
        <v>0.77837837837837842</v>
      </c>
      <c r="J43" s="191">
        <v>-82</v>
      </c>
      <c r="K43" s="192">
        <v>500</v>
      </c>
      <c r="L43" s="193">
        <v>500</v>
      </c>
      <c r="M43" s="190">
        <v>1</v>
      </c>
      <c r="N43" s="191">
        <v>0</v>
      </c>
      <c r="O43" s="194">
        <v>0.57599999999999996</v>
      </c>
      <c r="P43" s="195">
        <v>0.74</v>
      </c>
      <c r="Q43" s="196">
        <v>-0.16400000000000003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170</v>
      </c>
      <c r="I44" s="224">
        <v>0</v>
      </c>
      <c r="J44" s="225">
        <v>-170</v>
      </c>
      <c r="K44" s="223"/>
      <c r="L44" s="322">
        <v>350</v>
      </c>
      <c r="M44" s="224">
        <v>0</v>
      </c>
      <c r="N44" s="225">
        <v>-350</v>
      </c>
      <c r="O44" s="226" t="e">
        <v>#DIV/0!</v>
      </c>
      <c r="P44" s="227">
        <v>0.48571428571428571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173"/>
      <c r="G45" s="174">
        <v>0</v>
      </c>
      <c r="H45" s="175">
        <v>0</v>
      </c>
      <c r="I45" s="176" t="e">
        <v>#DIV/0!</v>
      </c>
      <c r="J45" s="177">
        <v>0</v>
      </c>
      <c r="K45" s="174">
        <v>0</v>
      </c>
      <c r="L45" s="175">
        <v>0</v>
      </c>
      <c r="M45" s="176" t="e">
        <v>#DIV/0!</v>
      </c>
      <c r="N45" s="177">
        <v>0</v>
      </c>
      <c r="O45" s="179" t="e">
        <v>#DIV/0!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245" t="s">
        <v>15</v>
      </c>
      <c r="G46" s="192"/>
      <c r="H46" s="193">
        <v>0</v>
      </c>
      <c r="I46" s="190" t="e">
        <v>#DIV/0!</v>
      </c>
      <c r="J46" s="191">
        <v>0</v>
      </c>
      <c r="K46" s="192"/>
      <c r="L46" s="193">
        <v>0</v>
      </c>
      <c r="M46" s="190" t="e">
        <v>#DIV/0!</v>
      </c>
      <c r="N46" s="191">
        <v>0</v>
      </c>
      <c r="O46" s="194" t="e">
        <v>#DIV/0!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245" t="s">
        <v>15</v>
      </c>
      <c r="G47" s="192"/>
      <c r="H47" s="193" t="e">
        <v>#N/A</v>
      </c>
      <c r="I47" s="190" t="e">
        <v>#N/A</v>
      </c>
      <c r="J47" s="191" t="e">
        <v>#N/A</v>
      </c>
      <c r="K47" s="192"/>
      <c r="L47" s="193" t="e">
        <v>#N/A</v>
      </c>
      <c r="M47" s="190" t="e">
        <v>#N/A</v>
      </c>
      <c r="N47" s="191" t="e">
        <v>#N/A</v>
      </c>
      <c r="O47" s="194" t="e">
        <v>#DIV/0!</v>
      </c>
      <c r="P47" s="195" t="e">
        <v>#N/A</v>
      </c>
      <c r="Q47" s="196" t="e">
        <v>#DIV/0!</v>
      </c>
      <c r="R47" s="2"/>
      <c r="S47" s="2"/>
    </row>
    <row r="48" spans="1:19" ht="18">
      <c r="A48" s="231"/>
      <c r="B48" s="220" t="s">
        <v>338</v>
      </c>
      <c r="C48" s="232" t="s">
        <v>73</v>
      </c>
      <c r="D48" s="233"/>
      <c r="E48" s="233"/>
      <c r="F48" s="378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7048</v>
      </c>
      <c r="H49" s="175">
        <v>5928</v>
      </c>
      <c r="I49" s="176">
        <v>1.1889338731443995</v>
      </c>
      <c r="J49" s="177">
        <v>1120</v>
      </c>
      <c r="K49" s="178">
        <v>10650</v>
      </c>
      <c r="L49" s="175">
        <v>9419</v>
      </c>
      <c r="M49" s="176">
        <v>1.1306932795413527</v>
      </c>
      <c r="N49" s="177">
        <v>1231</v>
      </c>
      <c r="O49" s="179">
        <v>0.66178403755868542</v>
      </c>
      <c r="P49" s="180">
        <v>0.62936617475315848</v>
      </c>
      <c r="Q49" s="181">
        <v>3.2417862805526942E-2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7048</v>
      </c>
      <c r="H83" s="175">
        <v>5928</v>
      </c>
      <c r="I83" s="176">
        <v>1.1889338731443995</v>
      </c>
      <c r="J83" s="177">
        <v>1120</v>
      </c>
      <c r="K83" s="174">
        <v>10650</v>
      </c>
      <c r="L83" s="175">
        <v>9419</v>
      </c>
      <c r="M83" s="176">
        <v>1.1306932795413527</v>
      </c>
      <c r="N83" s="177">
        <v>1231</v>
      </c>
      <c r="O83" s="179">
        <v>0.66178403755868542</v>
      </c>
      <c r="P83" s="180">
        <v>0.62936617475315848</v>
      </c>
      <c r="Q83" s="181">
        <v>3.2417862805526942E-2</v>
      </c>
      <c r="R83" s="2"/>
      <c r="S83" s="2"/>
    </row>
    <row r="84" spans="1:19" ht="18">
      <c r="A84" s="182"/>
      <c r="B84" s="183" t="s">
        <v>89</v>
      </c>
      <c r="C84" s="184" t="s">
        <v>86</v>
      </c>
      <c r="D84" s="186"/>
      <c r="E84" s="186"/>
      <c r="F84" s="187" t="s">
        <v>15</v>
      </c>
      <c r="G84" s="192">
        <v>405</v>
      </c>
      <c r="H84" s="193">
        <v>170</v>
      </c>
      <c r="I84" s="190">
        <v>2.3823529411764706</v>
      </c>
      <c r="J84" s="191">
        <v>235</v>
      </c>
      <c r="K84" s="192">
        <v>690</v>
      </c>
      <c r="L84" s="193">
        <v>690</v>
      </c>
      <c r="M84" s="190">
        <v>1</v>
      </c>
      <c r="N84" s="191">
        <v>0</v>
      </c>
      <c r="O84" s="194">
        <v>0.58695652173913049</v>
      </c>
      <c r="P84" s="195">
        <v>0.24637681159420291</v>
      </c>
      <c r="Q84" s="196">
        <v>0.34057971014492761</v>
      </c>
      <c r="R84" s="2"/>
      <c r="S84" s="2"/>
    </row>
    <row r="85" spans="1:19" ht="18">
      <c r="A85" s="182"/>
      <c r="B85" s="183" t="s">
        <v>90</v>
      </c>
      <c r="C85" s="184" t="s">
        <v>84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85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23</v>
      </c>
      <c r="D87" s="186"/>
      <c r="E87" s="186"/>
      <c r="F87" s="187" t="s">
        <v>15</v>
      </c>
      <c r="G87" s="192">
        <v>401</v>
      </c>
      <c r="H87" s="193">
        <v>273</v>
      </c>
      <c r="I87" s="190">
        <v>1.468864468864469</v>
      </c>
      <c r="J87" s="191">
        <v>128</v>
      </c>
      <c r="K87" s="192">
        <v>548</v>
      </c>
      <c r="L87" s="193">
        <v>540</v>
      </c>
      <c r="M87" s="190">
        <v>1.0148148148148148</v>
      </c>
      <c r="N87" s="191">
        <v>8</v>
      </c>
      <c r="O87" s="194">
        <v>0.73175182481751821</v>
      </c>
      <c r="P87" s="195">
        <v>0.50555555555555554</v>
      </c>
      <c r="Q87" s="196">
        <v>0.22619626926196268</v>
      </c>
      <c r="R87" s="2"/>
      <c r="S87" s="2"/>
    </row>
    <row r="88" spans="1:19" ht="18">
      <c r="A88" s="182"/>
      <c r="B88" s="183" t="s">
        <v>93</v>
      </c>
      <c r="C88" s="184" t="s">
        <v>87</v>
      </c>
      <c r="D88" s="186"/>
      <c r="E88" s="186"/>
      <c r="F88" s="187" t="s">
        <v>15</v>
      </c>
      <c r="G88" s="192">
        <v>920</v>
      </c>
      <c r="H88" s="193">
        <v>613</v>
      </c>
      <c r="I88" s="190">
        <v>1.500815660685155</v>
      </c>
      <c r="J88" s="191">
        <v>307</v>
      </c>
      <c r="K88" s="192">
        <v>1384</v>
      </c>
      <c r="L88" s="193">
        <v>1380</v>
      </c>
      <c r="M88" s="190">
        <v>1.0028985507246377</v>
      </c>
      <c r="N88" s="191">
        <v>4</v>
      </c>
      <c r="O88" s="194">
        <v>0.66473988439306353</v>
      </c>
      <c r="P88" s="195">
        <v>0.44420289855072465</v>
      </c>
      <c r="Q88" s="196">
        <v>0.22053698584233888</v>
      </c>
    </row>
    <row r="89" spans="1:19" ht="18">
      <c r="A89" s="182"/>
      <c r="B89" s="183" t="s">
        <v>94</v>
      </c>
      <c r="C89" s="184" t="s">
        <v>29</v>
      </c>
      <c r="D89" s="186"/>
      <c r="E89" s="186"/>
      <c r="F89" s="187" t="s">
        <v>15</v>
      </c>
      <c r="G89" s="192">
        <v>1420</v>
      </c>
      <c r="H89" s="193">
        <v>1520</v>
      </c>
      <c r="I89" s="190">
        <v>0.93421052631578949</v>
      </c>
      <c r="J89" s="191">
        <v>-100</v>
      </c>
      <c r="K89" s="192">
        <v>1811</v>
      </c>
      <c r="L89" s="193">
        <v>2105</v>
      </c>
      <c r="M89" s="190">
        <v>0.86033254156769601</v>
      </c>
      <c r="N89" s="191">
        <v>-294</v>
      </c>
      <c r="O89" s="194">
        <v>0.78409718387631144</v>
      </c>
      <c r="P89" s="195">
        <v>0.7220902612826603</v>
      </c>
      <c r="Q89" s="196">
        <v>6.2006922593651148E-2</v>
      </c>
    </row>
    <row r="90" spans="1:19" ht="18">
      <c r="A90" s="182"/>
      <c r="B90" s="230" t="s">
        <v>95</v>
      </c>
      <c r="C90" s="184" t="s">
        <v>14</v>
      </c>
      <c r="D90" s="186"/>
      <c r="E90" s="186"/>
      <c r="F90" s="262" t="s">
        <v>96</v>
      </c>
      <c r="G90" s="192">
        <v>3153</v>
      </c>
      <c r="H90" s="193">
        <v>3352</v>
      </c>
      <c r="I90" s="190">
        <v>0.94063245823389019</v>
      </c>
      <c r="J90" s="191">
        <v>-199</v>
      </c>
      <c r="K90" s="192">
        <v>4643</v>
      </c>
      <c r="L90" s="193">
        <v>4704</v>
      </c>
      <c r="M90" s="190">
        <v>0.98703231292517002</v>
      </c>
      <c r="N90" s="191">
        <v>-61</v>
      </c>
      <c r="O90" s="194">
        <v>0.67908679732931299</v>
      </c>
      <c r="P90" s="195">
        <v>0.7125850340136054</v>
      </c>
      <c r="Q90" s="196">
        <v>-3.3498236684292415E-2</v>
      </c>
    </row>
    <row r="91" spans="1:19" ht="18">
      <c r="A91" s="182"/>
      <c r="B91" s="220" t="s">
        <v>97</v>
      </c>
      <c r="C91" s="221" t="s">
        <v>98</v>
      </c>
      <c r="D91" s="222"/>
      <c r="E91" s="222"/>
      <c r="F91" s="268" t="s">
        <v>96</v>
      </c>
      <c r="G91" s="223">
        <v>749</v>
      </c>
      <c r="H91" s="275">
        <v>0</v>
      </c>
      <c r="I91" s="224" t="e">
        <v>#DIV/0!</v>
      </c>
      <c r="J91" s="225">
        <v>749</v>
      </c>
      <c r="K91" s="223">
        <v>1574</v>
      </c>
      <c r="L91" s="322">
        <v>0</v>
      </c>
      <c r="M91" s="224" t="e">
        <v>#DIV/0!</v>
      </c>
      <c r="N91" s="225">
        <v>1574</v>
      </c>
      <c r="O91" s="226">
        <v>0.47585768742058449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359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A637BC7-3B52-425A-AF0B-30FED8537369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97"/>
  <sheetViews>
    <sheetView showGridLines="0" zoomScaleNormal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５月（下旬）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5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360</v>
      </c>
      <c r="H3" s="452" t="s">
        <v>361</v>
      </c>
      <c r="I3" s="454" t="s">
        <v>6</v>
      </c>
      <c r="J3" s="455"/>
      <c r="K3" s="450" t="s">
        <v>360</v>
      </c>
      <c r="L3" s="452" t="s">
        <v>361</v>
      </c>
      <c r="M3" s="454" t="s">
        <v>6</v>
      </c>
      <c r="N3" s="455"/>
      <c r="O3" s="446" t="s">
        <v>360</v>
      </c>
      <c r="P3" s="468" t="s">
        <v>361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29295</v>
      </c>
      <c r="H5" s="166">
        <v>19776</v>
      </c>
      <c r="I5" s="167">
        <v>1.4813410194174756</v>
      </c>
      <c r="J5" s="168">
        <v>9519</v>
      </c>
      <c r="K5" s="165">
        <v>47803</v>
      </c>
      <c r="L5" s="166">
        <v>38302</v>
      </c>
      <c r="M5" s="167">
        <v>1.2480549318573442</v>
      </c>
      <c r="N5" s="168">
        <v>9501</v>
      </c>
      <c r="O5" s="169">
        <v>0.61282764680041002</v>
      </c>
      <c r="P5" s="170">
        <v>0.51631768576053472</v>
      </c>
      <c r="Q5" s="171">
        <v>9.6509961039875303E-2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21754</v>
      </c>
      <c r="H6" s="175">
        <v>13407</v>
      </c>
      <c r="I6" s="176">
        <v>1.6225852166778549</v>
      </c>
      <c r="J6" s="177">
        <v>8347</v>
      </c>
      <c r="K6" s="178">
        <v>36025</v>
      </c>
      <c r="L6" s="175">
        <v>27945</v>
      </c>
      <c r="M6" s="176">
        <v>1.2891393809268206</v>
      </c>
      <c r="N6" s="177">
        <v>8080</v>
      </c>
      <c r="O6" s="179">
        <v>0.60385843164469122</v>
      </c>
      <c r="P6" s="180">
        <v>0.4797638217928073</v>
      </c>
      <c r="Q6" s="181">
        <v>0.12409460985188392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21387</v>
      </c>
      <c r="H21" s="175">
        <v>12866</v>
      </c>
      <c r="I21" s="176">
        <v>1.6622882014612157</v>
      </c>
      <c r="J21" s="177">
        <v>8521</v>
      </c>
      <c r="K21" s="219">
        <v>35475</v>
      </c>
      <c r="L21" s="175">
        <v>26895</v>
      </c>
      <c r="M21" s="176">
        <v>1.3190184049079754</v>
      </c>
      <c r="N21" s="177">
        <v>8580</v>
      </c>
      <c r="O21" s="179">
        <v>0.60287526427061311</v>
      </c>
      <c r="P21" s="180">
        <v>0.47837888083286856</v>
      </c>
      <c r="Q21" s="181">
        <v>0.12449638343774455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188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3423</v>
      </c>
      <c r="H23" s="193">
        <v>733</v>
      </c>
      <c r="I23" s="190">
        <v>4.6698499317871756</v>
      </c>
      <c r="J23" s="191">
        <v>2690</v>
      </c>
      <c r="K23" s="188">
        <v>5280</v>
      </c>
      <c r="L23" s="193">
        <v>2640</v>
      </c>
      <c r="M23" s="190">
        <v>2</v>
      </c>
      <c r="N23" s="191">
        <v>2640</v>
      </c>
      <c r="O23" s="194">
        <v>0.64829545454545456</v>
      </c>
      <c r="P23" s="195">
        <v>0.27765151515151515</v>
      </c>
      <c r="Q23" s="196">
        <v>0.37064393939393941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6728</v>
      </c>
      <c r="H24" s="193">
        <v>4375</v>
      </c>
      <c r="I24" s="190">
        <v>1.5378285714285713</v>
      </c>
      <c r="J24" s="191">
        <v>2353</v>
      </c>
      <c r="K24" s="188">
        <v>10560</v>
      </c>
      <c r="L24" s="193">
        <v>8580</v>
      </c>
      <c r="M24" s="190">
        <v>1.2307692307692308</v>
      </c>
      <c r="N24" s="191">
        <v>1980</v>
      </c>
      <c r="O24" s="194">
        <v>0.63712121212121209</v>
      </c>
      <c r="P24" s="195">
        <v>0.50990675990675993</v>
      </c>
      <c r="Q24" s="196">
        <v>0.12721445221445216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2054</v>
      </c>
      <c r="H25" s="193">
        <v>2559</v>
      </c>
      <c r="I25" s="190">
        <v>0.80265728800312619</v>
      </c>
      <c r="J25" s="191">
        <v>-505</v>
      </c>
      <c r="K25" s="188">
        <v>3465</v>
      </c>
      <c r="L25" s="193">
        <v>3630</v>
      </c>
      <c r="M25" s="190">
        <v>0.95454545454545459</v>
      </c>
      <c r="N25" s="191">
        <v>-165</v>
      </c>
      <c r="O25" s="194">
        <v>0.59278499278499275</v>
      </c>
      <c r="P25" s="195">
        <v>0.70495867768595044</v>
      </c>
      <c r="Q25" s="196">
        <v>-0.11217368490095769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1163</v>
      </c>
      <c r="H26" s="193">
        <v>1123</v>
      </c>
      <c r="I26" s="190">
        <v>1.0356188780053428</v>
      </c>
      <c r="J26" s="191">
        <v>40</v>
      </c>
      <c r="K26" s="188">
        <v>1815</v>
      </c>
      <c r="L26" s="193">
        <v>1815</v>
      </c>
      <c r="M26" s="190">
        <v>1</v>
      </c>
      <c r="N26" s="191">
        <v>0</v>
      </c>
      <c r="O26" s="194">
        <v>0.64077134986225892</v>
      </c>
      <c r="P26" s="195">
        <v>0.61873278236914597</v>
      </c>
      <c r="Q26" s="196">
        <v>2.2038567493112948E-2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705</v>
      </c>
      <c r="H28" s="193">
        <v>774</v>
      </c>
      <c r="I28" s="190">
        <v>0.91085271317829453</v>
      </c>
      <c r="J28" s="191">
        <v>-69</v>
      </c>
      <c r="K28" s="188">
        <v>1815</v>
      </c>
      <c r="L28" s="193">
        <v>1815</v>
      </c>
      <c r="M28" s="190">
        <v>1</v>
      </c>
      <c r="N28" s="191">
        <v>0</v>
      </c>
      <c r="O28" s="194">
        <v>0.38842975206611569</v>
      </c>
      <c r="P28" s="195">
        <v>0.42644628099173554</v>
      </c>
      <c r="Q28" s="196">
        <v>-3.8016528925619852E-2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693</v>
      </c>
      <c r="H29" s="193">
        <v>0</v>
      </c>
      <c r="I29" s="190" t="e">
        <v>#DIV/0!</v>
      </c>
      <c r="J29" s="191">
        <v>693</v>
      </c>
      <c r="K29" s="188">
        <v>1815</v>
      </c>
      <c r="L29" s="193">
        <v>0</v>
      </c>
      <c r="M29" s="190" t="e">
        <v>#DIV/0!</v>
      </c>
      <c r="N29" s="191">
        <v>1815</v>
      </c>
      <c r="O29" s="194">
        <v>0.38181818181818183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88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88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1279</v>
      </c>
      <c r="H36" s="193">
        <v>948</v>
      </c>
      <c r="I36" s="190">
        <v>1.3491561181434599</v>
      </c>
      <c r="J36" s="191">
        <v>331</v>
      </c>
      <c r="K36" s="188">
        <v>1815</v>
      </c>
      <c r="L36" s="193">
        <v>1815</v>
      </c>
      <c r="M36" s="190">
        <v>1</v>
      </c>
      <c r="N36" s="191">
        <v>0</v>
      </c>
      <c r="O36" s="194">
        <v>0.70468319559228654</v>
      </c>
      <c r="P36" s="195">
        <v>0.52231404958677685</v>
      </c>
      <c r="Q36" s="196">
        <v>0.18236914600550969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1086</v>
      </c>
      <c r="H38" s="193">
        <v>514</v>
      </c>
      <c r="I38" s="190">
        <v>2.1128404669260701</v>
      </c>
      <c r="J38" s="191">
        <v>572</v>
      </c>
      <c r="K38" s="188">
        <v>1815</v>
      </c>
      <c r="L38" s="193">
        <v>1485</v>
      </c>
      <c r="M38" s="190">
        <v>1.2222222222222223</v>
      </c>
      <c r="N38" s="191">
        <v>330</v>
      </c>
      <c r="O38" s="194">
        <v>0.59834710743801656</v>
      </c>
      <c r="P38" s="195">
        <v>0.34612794612794612</v>
      </c>
      <c r="Q38" s="196">
        <v>0.25221916131007044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4256</v>
      </c>
      <c r="H41" s="275">
        <v>1840</v>
      </c>
      <c r="I41" s="212">
        <v>2.3130434782608695</v>
      </c>
      <c r="J41" s="213">
        <v>2416</v>
      </c>
      <c r="K41" s="211">
        <v>7095</v>
      </c>
      <c r="L41" s="275">
        <v>5115</v>
      </c>
      <c r="M41" s="212">
        <v>1.3870967741935485</v>
      </c>
      <c r="N41" s="213">
        <v>1980</v>
      </c>
      <c r="O41" s="215">
        <v>0.59985905567300912</v>
      </c>
      <c r="P41" s="216">
        <v>0.35972629521016619</v>
      </c>
      <c r="Q41" s="217">
        <v>0.24013276046284293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367</v>
      </c>
      <c r="H42" s="175">
        <v>541</v>
      </c>
      <c r="I42" s="176">
        <v>0.67837338262476898</v>
      </c>
      <c r="J42" s="177">
        <v>-174</v>
      </c>
      <c r="K42" s="174">
        <v>550</v>
      </c>
      <c r="L42" s="175">
        <v>1050</v>
      </c>
      <c r="M42" s="176">
        <v>0.52380952380952384</v>
      </c>
      <c r="N42" s="177">
        <v>-500</v>
      </c>
      <c r="O42" s="179">
        <v>0.66727272727272724</v>
      </c>
      <c r="P42" s="180">
        <v>0.51523809523809527</v>
      </c>
      <c r="Q42" s="181">
        <v>0.15203463203463197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367</v>
      </c>
      <c r="H43" s="193">
        <v>345</v>
      </c>
      <c r="I43" s="190">
        <v>1.0637681159420289</v>
      </c>
      <c r="J43" s="191">
        <v>22</v>
      </c>
      <c r="K43" s="192">
        <v>550</v>
      </c>
      <c r="L43" s="193">
        <v>550</v>
      </c>
      <c r="M43" s="190">
        <v>1</v>
      </c>
      <c r="N43" s="191">
        <v>0</v>
      </c>
      <c r="O43" s="194">
        <v>0.66727272727272724</v>
      </c>
      <c r="P43" s="195">
        <v>0.62727272727272732</v>
      </c>
      <c r="Q43" s="196">
        <v>3.9999999999999925E-2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196</v>
      </c>
      <c r="I44" s="224">
        <v>0</v>
      </c>
      <c r="J44" s="225">
        <v>-196</v>
      </c>
      <c r="K44" s="223">
        <v>0</v>
      </c>
      <c r="L44" s="322">
        <v>500</v>
      </c>
      <c r="M44" s="224">
        <v>0</v>
      </c>
      <c r="N44" s="225">
        <v>-500</v>
      </c>
      <c r="O44" s="226" t="e">
        <v>#DIV/0!</v>
      </c>
      <c r="P44" s="227">
        <v>0.39200000000000002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173"/>
      <c r="G45" s="174">
        <v>0</v>
      </c>
      <c r="H45" s="175">
        <v>0</v>
      </c>
      <c r="I45" s="176" t="e">
        <v>#DIV/0!</v>
      </c>
      <c r="J45" s="177">
        <v>0</v>
      </c>
      <c r="K45" s="174">
        <v>0</v>
      </c>
      <c r="L45" s="175">
        <v>0</v>
      </c>
      <c r="M45" s="176" t="e">
        <v>#DIV/0!</v>
      </c>
      <c r="N45" s="177">
        <v>0</v>
      </c>
      <c r="O45" s="179" t="e">
        <v>#DIV/0!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245" t="s">
        <v>15</v>
      </c>
      <c r="G46" s="192"/>
      <c r="H46" s="193">
        <v>0</v>
      </c>
      <c r="I46" s="190" t="e">
        <v>#DIV/0!</v>
      </c>
      <c r="J46" s="191">
        <v>0</v>
      </c>
      <c r="K46" s="192"/>
      <c r="L46" s="193">
        <v>0</v>
      </c>
      <c r="M46" s="190" t="e">
        <v>#DIV/0!</v>
      </c>
      <c r="N46" s="191">
        <v>0</v>
      </c>
      <c r="O46" s="194" t="e">
        <v>#DIV/0!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245" t="s">
        <v>15</v>
      </c>
      <c r="G47" s="192"/>
      <c r="H47" s="193" t="e">
        <v>#N/A</v>
      </c>
      <c r="I47" s="190" t="e">
        <v>#N/A</v>
      </c>
      <c r="J47" s="191" t="e">
        <v>#N/A</v>
      </c>
      <c r="K47" s="192"/>
      <c r="L47" s="193" t="e">
        <v>#N/A</v>
      </c>
      <c r="M47" s="190" t="e">
        <v>#N/A</v>
      </c>
      <c r="N47" s="191" t="e">
        <v>#N/A</v>
      </c>
      <c r="O47" s="194" t="e">
        <v>#DIV/0!</v>
      </c>
      <c r="P47" s="195" t="e">
        <v>#N/A</v>
      </c>
      <c r="Q47" s="196" t="e">
        <v>#DIV/0!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378"/>
      <c r="G48" s="235"/>
      <c r="H48" s="238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7541</v>
      </c>
      <c r="H49" s="175">
        <v>6369</v>
      </c>
      <c r="I49" s="176">
        <v>1.1840163290940493</v>
      </c>
      <c r="J49" s="177">
        <v>1172</v>
      </c>
      <c r="K49" s="178">
        <v>11778</v>
      </c>
      <c r="L49" s="175">
        <v>10357</v>
      </c>
      <c r="M49" s="176">
        <v>1.1372018924398957</v>
      </c>
      <c r="N49" s="177">
        <v>1421</v>
      </c>
      <c r="O49" s="179">
        <v>0.64026150449991515</v>
      </c>
      <c r="P49" s="180">
        <v>0.61494641305397313</v>
      </c>
      <c r="Q49" s="181">
        <v>2.5315091445942017E-2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7541</v>
      </c>
      <c r="H83" s="175">
        <v>6369</v>
      </c>
      <c r="I83" s="176">
        <v>1.1840163290940493</v>
      </c>
      <c r="J83" s="177">
        <v>1172</v>
      </c>
      <c r="K83" s="174">
        <v>11778</v>
      </c>
      <c r="L83" s="175">
        <v>10357</v>
      </c>
      <c r="M83" s="176">
        <v>1.1372018924398957</v>
      </c>
      <c r="N83" s="177">
        <v>1421</v>
      </c>
      <c r="O83" s="179">
        <v>0.64026150449991515</v>
      </c>
      <c r="P83" s="180">
        <v>0.61494641305397313</v>
      </c>
      <c r="Q83" s="181">
        <v>2.5315091445942017E-2</v>
      </c>
      <c r="R83" s="2"/>
      <c r="S83" s="2"/>
    </row>
    <row r="84" spans="1:19" ht="18">
      <c r="A84" s="182"/>
      <c r="B84" s="183" t="s">
        <v>89</v>
      </c>
      <c r="C84" s="184" t="s">
        <v>86</v>
      </c>
      <c r="D84" s="186"/>
      <c r="E84" s="186"/>
      <c r="F84" s="187" t="s">
        <v>15</v>
      </c>
      <c r="G84" s="192">
        <v>358</v>
      </c>
      <c r="H84" s="193">
        <v>268</v>
      </c>
      <c r="I84" s="190">
        <v>1.335820895522388</v>
      </c>
      <c r="J84" s="191">
        <v>90</v>
      </c>
      <c r="K84" s="192">
        <v>759</v>
      </c>
      <c r="L84" s="193">
        <v>761</v>
      </c>
      <c r="M84" s="190">
        <v>0.99737187910643887</v>
      </c>
      <c r="N84" s="191">
        <v>-2</v>
      </c>
      <c r="O84" s="194">
        <v>0.47167325428194995</v>
      </c>
      <c r="P84" s="195">
        <v>0.35216819973718794</v>
      </c>
      <c r="Q84" s="196">
        <v>0.11950505454476201</v>
      </c>
      <c r="R84" s="2"/>
      <c r="S84" s="2"/>
    </row>
    <row r="85" spans="1:19" ht="18">
      <c r="A85" s="182"/>
      <c r="B85" s="183" t="s">
        <v>90</v>
      </c>
      <c r="C85" s="184" t="s">
        <v>84</v>
      </c>
      <c r="D85" s="186"/>
      <c r="E85" s="186"/>
      <c r="F85" s="197"/>
      <c r="G85" s="192"/>
      <c r="H85" s="193">
        <v>0</v>
      </c>
      <c r="I85" s="190" t="e">
        <v>#DIV/0!</v>
      </c>
      <c r="J85" s="191">
        <v>0</v>
      </c>
      <c r="K85" s="192"/>
      <c r="L85" s="193">
        <v>0</v>
      </c>
      <c r="M85" s="190" t="e">
        <v>#DIV/0!</v>
      </c>
      <c r="N85" s="191">
        <v>0</v>
      </c>
      <c r="O85" s="194" t="e">
        <v>#DIV/0!</v>
      </c>
      <c r="P85" s="195" t="e">
        <v>#DIV/0!</v>
      </c>
      <c r="Q85" s="196" t="e">
        <v>#DIV/0!</v>
      </c>
      <c r="R85" s="2"/>
      <c r="S85" s="2"/>
    </row>
    <row r="86" spans="1:19" ht="18">
      <c r="A86" s="182"/>
      <c r="B86" s="183" t="s">
        <v>91</v>
      </c>
      <c r="C86" s="184" t="s">
        <v>85</v>
      </c>
      <c r="D86" s="186"/>
      <c r="E86" s="186"/>
      <c r="F86" s="197"/>
      <c r="G86" s="192"/>
      <c r="H86" s="193">
        <v>0</v>
      </c>
      <c r="I86" s="190" t="e">
        <v>#DIV/0!</v>
      </c>
      <c r="J86" s="191">
        <v>0</v>
      </c>
      <c r="K86" s="192"/>
      <c r="L86" s="193">
        <v>0</v>
      </c>
      <c r="M86" s="190" t="e">
        <v>#DIV/0!</v>
      </c>
      <c r="N86" s="191">
        <v>0</v>
      </c>
      <c r="O86" s="194" t="e">
        <v>#DIV/0!</v>
      </c>
      <c r="P86" s="195" t="e">
        <v>#DIV/0!</v>
      </c>
      <c r="Q86" s="196" t="e">
        <v>#DIV/0!</v>
      </c>
      <c r="R86" s="2"/>
      <c r="S86" s="2"/>
    </row>
    <row r="87" spans="1:19" ht="18">
      <c r="A87" s="182"/>
      <c r="B87" s="183" t="s">
        <v>92</v>
      </c>
      <c r="C87" s="184" t="s">
        <v>23</v>
      </c>
      <c r="D87" s="186"/>
      <c r="E87" s="186"/>
      <c r="F87" s="187" t="s">
        <v>15</v>
      </c>
      <c r="G87" s="192">
        <v>454</v>
      </c>
      <c r="H87" s="193">
        <v>317</v>
      </c>
      <c r="I87" s="190">
        <v>1.4321766561514195</v>
      </c>
      <c r="J87" s="191">
        <v>137</v>
      </c>
      <c r="K87" s="192">
        <v>630</v>
      </c>
      <c r="L87" s="193">
        <v>596</v>
      </c>
      <c r="M87" s="190">
        <v>1.0570469798657718</v>
      </c>
      <c r="N87" s="191">
        <v>34</v>
      </c>
      <c r="O87" s="194">
        <v>0.72063492063492063</v>
      </c>
      <c r="P87" s="195">
        <v>0.53187919463087252</v>
      </c>
      <c r="Q87" s="196">
        <v>0.18875572600404811</v>
      </c>
      <c r="R87" s="2"/>
      <c r="S87" s="2"/>
    </row>
    <row r="88" spans="1:19" ht="18">
      <c r="A88" s="182"/>
      <c r="B88" s="183" t="s">
        <v>93</v>
      </c>
      <c r="C88" s="184" t="s">
        <v>87</v>
      </c>
      <c r="D88" s="186"/>
      <c r="E88" s="186"/>
      <c r="F88" s="187" t="s">
        <v>15</v>
      </c>
      <c r="G88" s="192">
        <v>872</v>
      </c>
      <c r="H88" s="193">
        <v>719</v>
      </c>
      <c r="I88" s="190">
        <v>1.2127955493741307</v>
      </c>
      <c r="J88" s="191">
        <v>153</v>
      </c>
      <c r="K88" s="192">
        <v>1524</v>
      </c>
      <c r="L88" s="193">
        <v>1522</v>
      </c>
      <c r="M88" s="190">
        <v>1.0013140604467805</v>
      </c>
      <c r="N88" s="191">
        <v>2</v>
      </c>
      <c r="O88" s="194">
        <v>0.57217847769028873</v>
      </c>
      <c r="P88" s="195">
        <v>0.4724047306176084</v>
      </c>
      <c r="Q88" s="196">
        <v>9.977374707268033E-2</v>
      </c>
    </row>
    <row r="89" spans="1:19" ht="18">
      <c r="A89" s="182"/>
      <c r="B89" s="183" t="s">
        <v>94</v>
      </c>
      <c r="C89" s="184" t="s">
        <v>29</v>
      </c>
      <c r="D89" s="186"/>
      <c r="E89" s="186"/>
      <c r="F89" s="187" t="s">
        <v>15</v>
      </c>
      <c r="G89" s="192">
        <v>1550</v>
      </c>
      <c r="H89" s="193">
        <v>1583</v>
      </c>
      <c r="I89" s="190">
        <v>0.97915350600126339</v>
      </c>
      <c r="J89" s="191">
        <v>-33</v>
      </c>
      <c r="K89" s="192">
        <v>2157</v>
      </c>
      <c r="L89" s="193">
        <v>2301</v>
      </c>
      <c r="M89" s="190">
        <v>0.93741851368970008</v>
      </c>
      <c r="N89" s="191">
        <v>-144</v>
      </c>
      <c r="O89" s="194">
        <v>0.71859063514140009</v>
      </c>
      <c r="P89" s="195">
        <v>0.68796175575836593</v>
      </c>
      <c r="Q89" s="196">
        <v>3.0628879383034158E-2</v>
      </c>
    </row>
    <row r="90" spans="1:19" ht="18">
      <c r="A90" s="229"/>
      <c r="B90" s="230" t="s">
        <v>95</v>
      </c>
      <c r="C90" s="184" t="s">
        <v>14</v>
      </c>
      <c r="D90" s="186"/>
      <c r="E90" s="186"/>
      <c r="F90" s="262" t="s">
        <v>96</v>
      </c>
      <c r="G90" s="192">
        <v>3555</v>
      </c>
      <c r="H90" s="193">
        <v>3482</v>
      </c>
      <c r="I90" s="190">
        <v>1.0209649626651349</v>
      </c>
      <c r="J90" s="191">
        <v>73</v>
      </c>
      <c r="K90" s="192">
        <v>4977</v>
      </c>
      <c r="L90" s="193">
        <v>5177</v>
      </c>
      <c r="M90" s="190">
        <v>0.9613675874058335</v>
      </c>
      <c r="N90" s="191">
        <v>-200</v>
      </c>
      <c r="O90" s="194">
        <v>0.7142857142857143</v>
      </c>
      <c r="P90" s="195">
        <v>0.67259030326443892</v>
      </c>
      <c r="Q90" s="196">
        <v>4.1695411021275386E-2</v>
      </c>
    </row>
    <row r="91" spans="1:19" ht="18">
      <c r="A91" s="231"/>
      <c r="B91" s="220" t="s">
        <v>97</v>
      </c>
      <c r="C91" s="221" t="s">
        <v>98</v>
      </c>
      <c r="D91" s="222"/>
      <c r="E91" s="222"/>
      <c r="F91" s="268" t="s">
        <v>96</v>
      </c>
      <c r="G91" s="223">
        <v>752</v>
      </c>
      <c r="H91" s="322">
        <v>0</v>
      </c>
      <c r="I91" s="224" t="e">
        <v>#DIV/0!</v>
      </c>
      <c r="J91" s="225">
        <v>752</v>
      </c>
      <c r="K91" s="223">
        <v>1731</v>
      </c>
      <c r="L91" s="322">
        <v>0</v>
      </c>
      <c r="M91" s="224" t="e">
        <v>#DIV/0!</v>
      </c>
      <c r="N91" s="225">
        <v>1731</v>
      </c>
      <c r="O91" s="226">
        <v>0.43443096476025417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362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D436D2EF-DFD4-42C2-AA4F-72961FF11679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５月月間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363</v>
      </c>
      <c r="D4" s="489" t="s">
        <v>364</v>
      </c>
      <c r="E4" s="490" t="s">
        <v>173</v>
      </c>
      <c r="F4" s="491"/>
      <c r="G4" s="472" t="s">
        <v>363</v>
      </c>
      <c r="H4" s="474" t="s">
        <v>364</v>
      </c>
      <c r="I4" s="490" t="s">
        <v>173</v>
      </c>
      <c r="J4" s="491"/>
      <c r="K4" s="472" t="s">
        <v>363</v>
      </c>
      <c r="L4" s="485" t="s">
        <v>364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555926</v>
      </c>
      <c r="D6" s="494">
        <v>364022</v>
      </c>
      <c r="E6" s="496">
        <v>1.5271769288669366</v>
      </c>
      <c r="F6" s="503">
        <v>191904</v>
      </c>
      <c r="G6" s="492">
        <v>807401</v>
      </c>
      <c r="H6" s="470">
        <v>704383</v>
      </c>
      <c r="I6" s="496">
        <v>1.1462528198437498</v>
      </c>
      <c r="J6" s="503">
        <v>103018</v>
      </c>
      <c r="K6" s="476">
        <v>0.68853766591817445</v>
      </c>
      <c r="L6" s="478">
        <v>0.51679555014814382</v>
      </c>
      <c r="M6" s="480">
        <v>0.17174211577003062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283533</v>
      </c>
      <c r="D8" s="20">
        <v>203965</v>
      </c>
      <c r="E8" s="21">
        <v>1.3901061456622459</v>
      </c>
      <c r="F8" s="22">
        <v>79568</v>
      </c>
      <c r="G8" s="19">
        <v>408804</v>
      </c>
      <c r="H8" s="23">
        <v>346025</v>
      </c>
      <c r="I8" s="21">
        <v>1.1814290874936781</v>
      </c>
      <c r="J8" s="22">
        <v>62779</v>
      </c>
      <c r="K8" s="24">
        <v>0.69356708838465375</v>
      </c>
      <c r="L8" s="25">
        <v>0.58945162921754213</v>
      </c>
      <c r="M8" s="26">
        <v>0.10411545916711162</v>
      </c>
    </row>
    <row r="9" spans="1:13" ht="18" customHeight="1">
      <c r="A9" s="11"/>
      <c r="B9" s="27" t="s">
        <v>180</v>
      </c>
      <c r="C9" s="28">
        <v>103850</v>
      </c>
      <c r="D9" s="29">
        <v>77425</v>
      </c>
      <c r="E9" s="30">
        <v>1.3412980303519535</v>
      </c>
      <c r="F9" s="31">
        <v>26425</v>
      </c>
      <c r="G9" s="28">
        <v>138956</v>
      </c>
      <c r="H9" s="29">
        <v>134666</v>
      </c>
      <c r="I9" s="30">
        <v>1.0318565933494721</v>
      </c>
      <c r="J9" s="31">
        <v>4290</v>
      </c>
      <c r="K9" s="32">
        <v>0.74735887619102448</v>
      </c>
      <c r="L9" s="33">
        <v>0.57494096505428249</v>
      </c>
      <c r="M9" s="34">
        <v>0.17241791113674199</v>
      </c>
    </row>
    <row r="10" spans="1:13" ht="18" customHeight="1">
      <c r="A10" s="11"/>
      <c r="B10" s="35" t="s">
        <v>181</v>
      </c>
      <c r="C10" s="36">
        <v>8175</v>
      </c>
      <c r="D10" s="37">
        <v>8402</v>
      </c>
      <c r="E10" s="38">
        <v>0.97298262318495599</v>
      </c>
      <c r="F10" s="39">
        <v>-227</v>
      </c>
      <c r="G10" s="36">
        <v>11880</v>
      </c>
      <c r="H10" s="37">
        <v>11385</v>
      </c>
      <c r="I10" s="38">
        <v>1.0434782608695652</v>
      </c>
      <c r="J10" s="39">
        <v>495</v>
      </c>
      <c r="K10" s="40">
        <v>0.68813131313131315</v>
      </c>
      <c r="L10" s="41">
        <v>0.73798858146684232</v>
      </c>
      <c r="M10" s="42">
        <v>-4.985726833552917E-2</v>
      </c>
    </row>
    <row r="11" spans="1:13" ht="18" customHeight="1">
      <c r="A11" s="11"/>
      <c r="B11" s="35" t="s">
        <v>195</v>
      </c>
      <c r="C11" s="36">
        <v>131735</v>
      </c>
      <c r="D11" s="37">
        <v>86894</v>
      </c>
      <c r="E11" s="38">
        <v>1.5160425345823647</v>
      </c>
      <c r="F11" s="39">
        <v>44841</v>
      </c>
      <c r="G11" s="36">
        <v>204389</v>
      </c>
      <c r="H11" s="37">
        <v>151067</v>
      </c>
      <c r="I11" s="38">
        <v>1.3529692123362482</v>
      </c>
      <c r="J11" s="39">
        <v>53322</v>
      </c>
      <c r="K11" s="40">
        <v>0.64453077220398358</v>
      </c>
      <c r="L11" s="41">
        <v>0.57520173168196898</v>
      </c>
      <c r="M11" s="42">
        <v>6.9329040522014607E-2</v>
      </c>
    </row>
    <row r="12" spans="1:13" ht="18" customHeight="1">
      <c r="A12" s="11"/>
      <c r="B12" s="35" t="s">
        <v>194</v>
      </c>
      <c r="C12" s="36">
        <v>10330</v>
      </c>
      <c r="D12" s="37">
        <v>10191</v>
      </c>
      <c r="E12" s="38">
        <v>1.0136394858208222</v>
      </c>
      <c r="F12" s="39">
        <v>139</v>
      </c>
      <c r="G12" s="36">
        <v>15701</v>
      </c>
      <c r="H12" s="37">
        <v>14569</v>
      </c>
      <c r="I12" s="38">
        <v>1.0776992243805341</v>
      </c>
      <c r="J12" s="39">
        <v>1132</v>
      </c>
      <c r="K12" s="40">
        <v>0.65791987771479521</v>
      </c>
      <c r="L12" s="41">
        <v>0.69949893609719271</v>
      </c>
      <c r="M12" s="42">
        <v>-4.1579058382397505E-2</v>
      </c>
    </row>
    <row r="13" spans="1:13" ht="18" customHeight="1">
      <c r="A13" s="11"/>
      <c r="B13" s="98" t="s">
        <v>184</v>
      </c>
      <c r="C13" s="102">
        <v>29443</v>
      </c>
      <c r="D13" s="103">
        <v>21053</v>
      </c>
      <c r="E13" s="82">
        <v>1.3985180259345462</v>
      </c>
      <c r="F13" s="96">
        <v>8390</v>
      </c>
      <c r="G13" s="102">
        <v>37878</v>
      </c>
      <c r="H13" s="103">
        <v>34338</v>
      </c>
      <c r="I13" s="82">
        <v>1.1030927835051547</v>
      </c>
      <c r="J13" s="96">
        <v>3540</v>
      </c>
      <c r="K13" s="83">
        <v>0.77731136807645596</v>
      </c>
      <c r="L13" s="104">
        <v>0.6131108393033956</v>
      </c>
      <c r="M13" s="97">
        <v>0.16420052877306035</v>
      </c>
    </row>
    <row r="14" spans="1:13" ht="18" customHeight="1">
      <c r="A14" s="17" t="s">
        <v>186</v>
      </c>
      <c r="B14" s="18"/>
      <c r="C14" s="19">
        <v>110275</v>
      </c>
      <c r="D14" s="20">
        <v>70137</v>
      </c>
      <c r="E14" s="21">
        <v>1.572279966351569</v>
      </c>
      <c r="F14" s="22">
        <v>40138</v>
      </c>
      <c r="G14" s="19">
        <v>155839</v>
      </c>
      <c r="H14" s="20">
        <v>147173</v>
      </c>
      <c r="I14" s="21">
        <v>1.0588830831742235</v>
      </c>
      <c r="J14" s="22">
        <v>8666</v>
      </c>
      <c r="K14" s="61">
        <v>0.70762132713890613</v>
      </c>
      <c r="L14" s="62">
        <v>0.47656159757564226</v>
      </c>
      <c r="M14" s="63">
        <v>0.23105972956326387</v>
      </c>
    </row>
    <row r="15" spans="1:13" ht="18" customHeight="1">
      <c r="A15" s="11"/>
      <c r="B15" s="27" t="s">
        <v>180</v>
      </c>
      <c r="C15" s="28">
        <v>18405</v>
      </c>
      <c r="D15" s="29">
        <v>15793</v>
      </c>
      <c r="E15" s="30">
        <v>1.1653897296270499</v>
      </c>
      <c r="F15" s="31">
        <v>2612</v>
      </c>
      <c r="G15" s="28">
        <v>24242</v>
      </c>
      <c r="H15" s="29">
        <v>27370</v>
      </c>
      <c r="I15" s="30">
        <v>0.88571428571428568</v>
      </c>
      <c r="J15" s="31">
        <v>-3128</v>
      </c>
      <c r="K15" s="64">
        <v>0.75921953634188599</v>
      </c>
      <c r="L15" s="65">
        <v>0.57701863354037264</v>
      </c>
      <c r="M15" s="34">
        <v>0.18220090280151335</v>
      </c>
    </row>
    <row r="16" spans="1:13" ht="18" customHeight="1">
      <c r="A16" s="11"/>
      <c r="B16" s="35" t="s">
        <v>181</v>
      </c>
      <c r="C16" s="36">
        <v>15320</v>
      </c>
      <c r="D16" s="37">
        <v>7624</v>
      </c>
      <c r="E16" s="38">
        <v>2.0094438614900314</v>
      </c>
      <c r="F16" s="39">
        <v>7696</v>
      </c>
      <c r="G16" s="36">
        <v>25410</v>
      </c>
      <c r="H16" s="37">
        <v>16830</v>
      </c>
      <c r="I16" s="38">
        <v>1.5098039215686274</v>
      </c>
      <c r="J16" s="39">
        <v>8580</v>
      </c>
      <c r="K16" s="40">
        <v>0.60291223927587567</v>
      </c>
      <c r="L16" s="41">
        <v>0.45300059417706479</v>
      </c>
      <c r="M16" s="42">
        <v>0.14991164509881089</v>
      </c>
    </row>
    <row r="17" spans="1:13" ht="18" customHeight="1">
      <c r="A17" s="11"/>
      <c r="B17" s="35" t="s">
        <v>195</v>
      </c>
      <c r="C17" s="36">
        <v>52747</v>
      </c>
      <c r="D17" s="37">
        <v>32800</v>
      </c>
      <c r="E17" s="38">
        <v>1.608140243902439</v>
      </c>
      <c r="F17" s="39">
        <v>19947</v>
      </c>
      <c r="G17" s="36">
        <v>72115</v>
      </c>
      <c r="H17" s="37">
        <v>72452</v>
      </c>
      <c r="I17" s="38">
        <v>0.99534864461988626</v>
      </c>
      <c r="J17" s="39">
        <v>-337</v>
      </c>
      <c r="K17" s="40">
        <v>0.73142896762116061</v>
      </c>
      <c r="L17" s="41">
        <v>0.45271352067575776</v>
      </c>
      <c r="M17" s="42">
        <v>0.27871544694540284</v>
      </c>
    </row>
    <row r="18" spans="1:13" ht="18" customHeight="1">
      <c r="A18" s="11"/>
      <c r="B18" s="35" t="s">
        <v>187</v>
      </c>
      <c r="C18" s="36">
        <v>4241</v>
      </c>
      <c r="D18" s="37">
        <v>4581</v>
      </c>
      <c r="E18" s="38">
        <v>0.92578039729316741</v>
      </c>
      <c r="F18" s="39">
        <v>-340</v>
      </c>
      <c r="G18" s="36">
        <v>5929</v>
      </c>
      <c r="H18" s="37">
        <v>6449</v>
      </c>
      <c r="I18" s="38">
        <v>0.91936734377422857</v>
      </c>
      <c r="J18" s="39">
        <v>-520</v>
      </c>
      <c r="K18" s="40">
        <v>0.71529768932366333</v>
      </c>
      <c r="L18" s="41">
        <v>0.71034268878895956</v>
      </c>
      <c r="M18" s="42">
        <v>4.9550005347037684E-3</v>
      </c>
    </row>
    <row r="19" spans="1:13" ht="18" customHeight="1">
      <c r="A19" s="13"/>
      <c r="B19" s="98" t="s">
        <v>184</v>
      </c>
      <c r="C19" s="102">
        <v>19562</v>
      </c>
      <c r="D19" s="103">
        <v>9339</v>
      </c>
      <c r="E19" s="82">
        <v>2.0946568155048721</v>
      </c>
      <c r="F19" s="96">
        <v>10223</v>
      </c>
      <c r="G19" s="102">
        <v>28143</v>
      </c>
      <c r="H19" s="103">
        <v>24072</v>
      </c>
      <c r="I19" s="82">
        <v>1.1691176470588236</v>
      </c>
      <c r="J19" s="96">
        <v>4071</v>
      </c>
      <c r="K19" s="83">
        <v>0.69509291831005937</v>
      </c>
      <c r="L19" s="104">
        <v>0.38796111665004984</v>
      </c>
      <c r="M19" s="97">
        <v>0.30713180166000953</v>
      </c>
    </row>
    <row r="20" spans="1:13" ht="18" customHeight="1">
      <c r="A20" s="17" t="s">
        <v>188</v>
      </c>
      <c r="B20" s="18"/>
      <c r="C20" s="19">
        <v>60673</v>
      </c>
      <c r="D20" s="20">
        <v>40913</v>
      </c>
      <c r="E20" s="21">
        <v>1.482976071175421</v>
      </c>
      <c r="F20" s="22">
        <v>19760</v>
      </c>
      <c r="G20" s="19">
        <v>101210</v>
      </c>
      <c r="H20" s="23">
        <v>84436</v>
      </c>
      <c r="I20" s="21">
        <v>1.1986593396181724</v>
      </c>
      <c r="J20" s="22">
        <v>16774</v>
      </c>
      <c r="K20" s="61">
        <v>0.59947633633040209</v>
      </c>
      <c r="L20" s="62">
        <v>0.48454450708228719</v>
      </c>
      <c r="M20" s="26">
        <v>0.1149318292481149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20827</v>
      </c>
      <c r="D22" s="37">
        <v>14298</v>
      </c>
      <c r="E22" s="38">
        <v>1.4566372919289412</v>
      </c>
      <c r="F22" s="39">
        <v>6529</v>
      </c>
      <c r="G22" s="36">
        <v>30360</v>
      </c>
      <c r="H22" s="37">
        <v>26235</v>
      </c>
      <c r="I22" s="38">
        <v>1.1572327044025157</v>
      </c>
      <c r="J22" s="39">
        <v>4125</v>
      </c>
      <c r="K22" s="40">
        <v>0.68600131752305671</v>
      </c>
      <c r="L22" s="41">
        <v>0.54499714122355636</v>
      </c>
      <c r="M22" s="42">
        <v>0.14100417629950035</v>
      </c>
    </row>
    <row r="23" spans="1:13" ht="18" customHeight="1">
      <c r="A23" s="11"/>
      <c r="B23" s="35" t="s">
        <v>195</v>
      </c>
      <c r="C23" s="36">
        <v>26516</v>
      </c>
      <c r="D23" s="37">
        <v>18187</v>
      </c>
      <c r="E23" s="38">
        <v>1.4579644801231648</v>
      </c>
      <c r="F23" s="39">
        <v>8329</v>
      </c>
      <c r="G23" s="36">
        <v>49514</v>
      </c>
      <c r="H23" s="37">
        <v>40325</v>
      </c>
      <c r="I23" s="38">
        <v>1.2278735275883448</v>
      </c>
      <c r="J23" s="39">
        <v>9189</v>
      </c>
      <c r="K23" s="40">
        <v>0.53552530597406789</v>
      </c>
      <c r="L23" s="41">
        <v>0.45101053936763796</v>
      </c>
      <c r="M23" s="42">
        <v>8.4514766606429925E-2</v>
      </c>
    </row>
    <row r="24" spans="1:13" ht="18" customHeight="1">
      <c r="A24" s="11"/>
      <c r="B24" s="35" t="s">
        <v>194</v>
      </c>
      <c r="C24" s="36">
        <v>2378</v>
      </c>
      <c r="D24" s="37">
        <v>607</v>
      </c>
      <c r="E24" s="38">
        <v>3.9176276771004943</v>
      </c>
      <c r="F24" s="39">
        <v>1771</v>
      </c>
      <c r="G24" s="36">
        <v>4875</v>
      </c>
      <c r="H24" s="37">
        <v>1415</v>
      </c>
      <c r="I24" s="38">
        <v>3.4452296819787986</v>
      </c>
      <c r="J24" s="39">
        <v>3460</v>
      </c>
      <c r="K24" s="40">
        <v>0.4877948717948718</v>
      </c>
      <c r="L24" s="41">
        <v>0.42897526501766786</v>
      </c>
      <c r="M24" s="42">
        <v>5.8819606777203937E-2</v>
      </c>
    </row>
    <row r="25" spans="1:13" ht="18" customHeight="1">
      <c r="A25" s="11"/>
      <c r="B25" s="35" t="s">
        <v>184</v>
      </c>
      <c r="C25" s="69">
        <v>10952</v>
      </c>
      <c r="D25" s="105">
        <v>7821</v>
      </c>
      <c r="E25" s="71">
        <v>1.4003324383071218</v>
      </c>
      <c r="F25" s="95">
        <v>3131</v>
      </c>
      <c r="G25" s="69">
        <v>16461</v>
      </c>
      <c r="H25" s="105">
        <v>16461</v>
      </c>
      <c r="I25" s="71">
        <v>1</v>
      </c>
      <c r="J25" s="95">
        <v>0</v>
      </c>
      <c r="K25" s="40">
        <v>0.66533017435149744</v>
      </c>
      <c r="L25" s="41">
        <v>0.47512301804264623</v>
      </c>
      <c r="M25" s="42">
        <v>0.19020715630885121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44870</v>
      </c>
      <c r="D27" s="20">
        <v>25278</v>
      </c>
      <c r="E27" s="21">
        <v>1.7750613181422581</v>
      </c>
      <c r="F27" s="22">
        <v>19592</v>
      </c>
      <c r="G27" s="19">
        <v>65176</v>
      </c>
      <c r="H27" s="23">
        <v>60185</v>
      </c>
      <c r="I27" s="21">
        <v>1.0829276397773531</v>
      </c>
      <c r="J27" s="22">
        <v>4991</v>
      </c>
      <c r="K27" s="61">
        <v>0.68844359887075002</v>
      </c>
      <c r="L27" s="62">
        <v>0.42000498463072194</v>
      </c>
      <c r="M27" s="63">
        <v>0.26843861424002807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14361</v>
      </c>
      <c r="D29" s="37">
        <v>8773</v>
      </c>
      <c r="E29" s="38">
        <v>1.6369542915764277</v>
      </c>
      <c r="F29" s="39">
        <v>5588</v>
      </c>
      <c r="G29" s="36">
        <v>22770</v>
      </c>
      <c r="H29" s="37">
        <v>19140</v>
      </c>
      <c r="I29" s="38">
        <v>1.1896551724137931</v>
      </c>
      <c r="J29" s="39">
        <v>3630</v>
      </c>
      <c r="K29" s="40">
        <v>0.6306982872200263</v>
      </c>
      <c r="L29" s="41">
        <v>0.45835945663531868</v>
      </c>
      <c r="M29" s="42">
        <v>0.17233883058470761</v>
      </c>
    </row>
    <row r="30" spans="1:13" ht="18" customHeight="1">
      <c r="A30" s="11"/>
      <c r="B30" s="35" t="s">
        <v>195</v>
      </c>
      <c r="C30" s="36">
        <v>17641</v>
      </c>
      <c r="D30" s="37">
        <v>10803</v>
      </c>
      <c r="E30" s="38">
        <v>1.6329723225030084</v>
      </c>
      <c r="F30" s="39">
        <v>6838</v>
      </c>
      <c r="G30" s="36">
        <v>24194</v>
      </c>
      <c r="H30" s="37">
        <v>26975</v>
      </c>
      <c r="I30" s="38">
        <v>0.89690454124189067</v>
      </c>
      <c r="J30" s="39">
        <v>-2781</v>
      </c>
      <c r="K30" s="40">
        <v>0.72914772257584526</v>
      </c>
      <c r="L30" s="41">
        <v>0.4004819277108434</v>
      </c>
      <c r="M30" s="42">
        <v>0.32866579486500186</v>
      </c>
    </row>
    <row r="31" spans="1:13" ht="18" customHeight="1">
      <c r="A31" s="110"/>
      <c r="B31" s="35" t="s">
        <v>184</v>
      </c>
      <c r="C31" s="69">
        <v>11562</v>
      </c>
      <c r="D31" s="105">
        <v>4847</v>
      </c>
      <c r="E31" s="71">
        <v>2.3853930266144006</v>
      </c>
      <c r="F31" s="95">
        <v>6715</v>
      </c>
      <c r="G31" s="69">
        <v>16461</v>
      </c>
      <c r="H31" s="105">
        <v>12390</v>
      </c>
      <c r="I31" s="71">
        <v>1.3285714285714285</v>
      </c>
      <c r="J31" s="95">
        <v>4071</v>
      </c>
      <c r="K31" s="40">
        <v>0.70238746127209772</v>
      </c>
      <c r="L31" s="111">
        <v>0.39120258272800645</v>
      </c>
      <c r="M31" s="42">
        <v>0.31118487854409127</v>
      </c>
    </row>
    <row r="32" spans="1:13" ht="18" customHeight="1">
      <c r="A32" s="11"/>
      <c r="B32" s="98" t="s">
        <v>187</v>
      </c>
      <c r="C32" s="102">
        <v>1306</v>
      </c>
      <c r="D32" s="103">
        <v>855</v>
      </c>
      <c r="E32" s="71">
        <v>1.527485380116959</v>
      </c>
      <c r="F32" s="96">
        <v>451</v>
      </c>
      <c r="G32" s="102">
        <v>1751</v>
      </c>
      <c r="H32" s="70">
        <v>1680</v>
      </c>
      <c r="I32" s="71">
        <v>1.0422619047619048</v>
      </c>
      <c r="J32" s="96">
        <v>71</v>
      </c>
      <c r="K32" s="83">
        <v>0.74585950885208452</v>
      </c>
      <c r="L32" s="41">
        <v>0.5089285714285714</v>
      </c>
      <c r="M32" s="97">
        <v>0.23693093742351312</v>
      </c>
    </row>
    <row r="33" spans="1:13" ht="18" customHeight="1">
      <c r="A33" s="17" t="s">
        <v>190</v>
      </c>
      <c r="B33" s="18"/>
      <c r="C33" s="19">
        <v>56575</v>
      </c>
      <c r="D33" s="20">
        <v>23729</v>
      </c>
      <c r="E33" s="21">
        <v>2.3842134097517804</v>
      </c>
      <c r="F33" s="22">
        <v>32846</v>
      </c>
      <c r="G33" s="19">
        <v>76372</v>
      </c>
      <c r="H33" s="20">
        <v>66564</v>
      </c>
      <c r="I33" s="21">
        <v>1.1473469142479418</v>
      </c>
      <c r="J33" s="22">
        <v>9808</v>
      </c>
      <c r="K33" s="61">
        <v>0.7407819619755931</v>
      </c>
      <c r="L33" s="62">
        <v>0.35648398533741965</v>
      </c>
      <c r="M33" s="26">
        <v>0.38429797663817344</v>
      </c>
    </row>
    <row r="34" spans="1:13" ht="18" customHeight="1">
      <c r="A34" s="11"/>
      <c r="B34" s="27" t="s">
        <v>180</v>
      </c>
      <c r="C34" s="28">
        <v>0</v>
      </c>
      <c r="D34" s="29">
        <v>835</v>
      </c>
      <c r="E34" s="30">
        <v>0</v>
      </c>
      <c r="F34" s="31">
        <v>-835</v>
      </c>
      <c r="G34" s="28">
        <v>0</v>
      </c>
      <c r="H34" s="29">
        <v>1488</v>
      </c>
      <c r="I34" s="30">
        <v>0</v>
      </c>
      <c r="J34" s="31">
        <v>-1488</v>
      </c>
      <c r="K34" s="64" t="s">
        <v>33</v>
      </c>
      <c r="L34" s="65">
        <v>0.56115591397849462</v>
      </c>
      <c r="M34" s="34" t="e">
        <v>#VALUE!</v>
      </c>
    </row>
    <row r="35" spans="1:13" ht="18" customHeight="1">
      <c r="A35" s="11"/>
      <c r="B35" s="35" t="s">
        <v>181</v>
      </c>
      <c r="C35" s="36">
        <v>8761</v>
      </c>
      <c r="D35" s="37">
        <v>4100</v>
      </c>
      <c r="E35" s="38">
        <v>2.1368292682926828</v>
      </c>
      <c r="F35" s="39">
        <v>4661</v>
      </c>
      <c r="G35" s="36">
        <v>11550</v>
      </c>
      <c r="H35" s="37">
        <v>8580</v>
      </c>
      <c r="I35" s="38">
        <v>1.3461538461538463</v>
      </c>
      <c r="J35" s="39">
        <v>2970</v>
      </c>
      <c r="K35" s="40">
        <v>0.7585281385281385</v>
      </c>
      <c r="L35" s="41">
        <v>0.47785547785547783</v>
      </c>
      <c r="M35" s="42">
        <v>0.28067266067266067</v>
      </c>
    </row>
    <row r="36" spans="1:13" ht="18" customHeight="1">
      <c r="A36" s="11"/>
      <c r="B36" s="35" t="s">
        <v>191</v>
      </c>
      <c r="C36" s="36">
        <v>1093</v>
      </c>
      <c r="D36" s="37">
        <v>1709</v>
      </c>
      <c r="E36" s="38">
        <v>0.63955529549444123</v>
      </c>
      <c r="F36" s="39">
        <v>-616</v>
      </c>
      <c r="G36" s="36">
        <v>1550</v>
      </c>
      <c r="H36" s="37">
        <v>2700</v>
      </c>
      <c r="I36" s="38">
        <v>0.57407407407407407</v>
      </c>
      <c r="J36" s="39">
        <v>-1150</v>
      </c>
      <c r="K36" s="40">
        <v>0.70516129032258068</v>
      </c>
      <c r="L36" s="41">
        <v>0.63296296296296295</v>
      </c>
      <c r="M36" s="42">
        <v>7.2198327359617731E-2</v>
      </c>
    </row>
    <row r="37" spans="1:13" ht="18" customHeight="1">
      <c r="A37" s="11"/>
      <c r="B37" s="87" t="s">
        <v>192</v>
      </c>
      <c r="C37" s="36">
        <v>2322</v>
      </c>
      <c r="D37" s="37">
        <v>0</v>
      </c>
      <c r="E37" s="38" t="e">
        <v>#DIV/0!</v>
      </c>
      <c r="F37" s="39">
        <v>2322</v>
      </c>
      <c r="G37" s="36">
        <v>2832</v>
      </c>
      <c r="H37" s="37">
        <v>0</v>
      </c>
      <c r="I37" s="38" t="e">
        <v>#DIV/0!</v>
      </c>
      <c r="J37" s="39">
        <v>2832</v>
      </c>
      <c r="K37" s="40">
        <v>0.81991525423728817</v>
      </c>
      <c r="L37" s="41" t="s">
        <v>33</v>
      </c>
      <c r="M37" s="42" t="e">
        <v>#VALUE!</v>
      </c>
    </row>
    <row r="38" spans="1:13" ht="18" customHeight="1">
      <c r="A38" s="11"/>
      <c r="B38" s="35" t="s">
        <v>195</v>
      </c>
      <c r="C38" s="36">
        <v>36446</v>
      </c>
      <c r="D38" s="37">
        <v>12337</v>
      </c>
      <c r="E38" s="38">
        <v>2.9542028045716138</v>
      </c>
      <c r="F38" s="39">
        <v>24109</v>
      </c>
      <c r="G38" s="36">
        <v>48519</v>
      </c>
      <c r="H38" s="37">
        <v>41867</v>
      </c>
      <c r="I38" s="38">
        <v>1.158884085317792</v>
      </c>
      <c r="J38" s="39">
        <v>6652</v>
      </c>
      <c r="K38" s="40">
        <v>0.75116964488138671</v>
      </c>
      <c r="L38" s="41">
        <v>0.29467122077053526</v>
      </c>
      <c r="M38" s="42">
        <v>0.45649842411085145</v>
      </c>
    </row>
    <row r="39" spans="1:13" ht="18" customHeight="1">
      <c r="A39" s="11"/>
      <c r="B39" s="35" t="s">
        <v>187</v>
      </c>
      <c r="C39" s="36">
        <v>4024</v>
      </c>
      <c r="D39" s="37">
        <v>3004</v>
      </c>
      <c r="E39" s="38">
        <v>1.3395472703062583</v>
      </c>
      <c r="F39" s="39">
        <v>1020</v>
      </c>
      <c r="G39" s="36">
        <v>6434</v>
      </c>
      <c r="H39" s="37">
        <v>6442</v>
      </c>
      <c r="I39" s="38">
        <v>0.99875814964296805</v>
      </c>
      <c r="J39" s="39">
        <v>-8</v>
      </c>
      <c r="K39" s="40">
        <v>0.62542741684799508</v>
      </c>
      <c r="L39" s="41">
        <v>0.4663148090655076</v>
      </c>
      <c r="M39" s="42">
        <v>0.15911260778248748</v>
      </c>
    </row>
    <row r="40" spans="1:13" ht="18" customHeight="1">
      <c r="A40" s="11"/>
      <c r="B40" s="35" t="s">
        <v>184</v>
      </c>
      <c r="C40" s="69">
        <v>3929</v>
      </c>
      <c r="D40" s="105">
        <v>1744</v>
      </c>
      <c r="E40" s="71">
        <v>2.2528669724770642</v>
      </c>
      <c r="F40" s="95">
        <v>2185</v>
      </c>
      <c r="G40" s="69">
        <v>5487</v>
      </c>
      <c r="H40" s="105">
        <v>5487</v>
      </c>
      <c r="I40" s="71">
        <v>1</v>
      </c>
      <c r="J40" s="95">
        <v>0</v>
      </c>
      <c r="K40" s="40">
        <v>0.71605613267723711</v>
      </c>
      <c r="L40" s="41">
        <v>0.31784217240750867</v>
      </c>
      <c r="M40" s="42">
        <v>0.39821396026972844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55295D7-EEE6-4F84-9772-97C6786EB5BA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５月上旬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365</v>
      </c>
      <c r="D4" s="489" t="s">
        <v>276</v>
      </c>
      <c r="E4" s="490" t="s">
        <v>173</v>
      </c>
      <c r="F4" s="491"/>
      <c r="G4" s="472" t="s">
        <v>365</v>
      </c>
      <c r="H4" s="474" t="s">
        <v>276</v>
      </c>
      <c r="I4" s="490" t="s">
        <v>173</v>
      </c>
      <c r="J4" s="491"/>
      <c r="K4" s="472" t="s">
        <v>365</v>
      </c>
      <c r="L4" s="485" t="s">
        <v>276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30534</v>
      </c>
      <c r="D6" s="494">
        <v>25252</v>
      </c>
      <c r="E6" s="496">
        <v>1.2091715507682559</v>
      </c>
      <c r="F6" s="503">
        <v>5282</v>
      </c>
      <c r="G6" s="492">
        <v>45267</v>
      </c>
      <c r="H6" s="470">
        <v>41609</v>
      </c>
      <c r="I6" s="496">
        <v>1.0879136725227716</v>
      </c>
      <c r="J6" s="503">
        <v>3658</v>
      </c>
      <c r="K6" s="476">
        <v>0.67453111538206645</v>
      </c>
      <c r="L6" s="478">
        <v>0.60688793289913245</v>
      </c>
      <c r="M6" s="480">
        <v>6.7643182482933994E-2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4763</v>
      </c>
      <c r="D8" s="20">
        <v>4183</v>
      </c>
      <c r="E8" s="21">
        <v>1.1386564666507291</v>
      </c>
      <c r="F8" s="22">
        <v>580</v>
      </c>
      <c r="G8" s="19">
        <v>7731</v>
      </c>
      <c r="H8" s="23">
        <v>5678</v>
      </c>
      <c r="I8" s="21">
        <v>1.3615709756956675</v>
      </c>
      <c r="J8" s="22">
        <v>2053</v>
      </c>
      <c r="K8" s="24">
        <v>0.61609106195834951</v>
      </c>
      <c r="L8" s="25">
        <v>0.73670306445931666</v>
      </c>
      <c r="M8" s="26">
        <v>-0.12061200250096715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1141</v>
      </c>
      <c r="D10" s="37">
        <v>826</v>
      </c>
      <c r="E10" s="38">
        <v>1.3813559322033899</v>
      </c>
      <c r="F10" s="39">
        <v>315</v>
      </c>
      <c r="G10" s="36">
        <v>1650</v>
      </c>
      <c r="H10" s="37">
        <v>990</v>
      </c>
      <c r="I10" s="38">
        <v>1.6666666666666667</v>
      </c>
      <c r="J10" s="39">
        <v>660</v>
      </c>
      <c r="K10" s="40">
        <v>0.69151515151515153</v>
      </c>
      <c r="L10" s="41">
        <v>0.83434343434343439</v>
      </c>
      <c r="M10" s="42">
        <v>-0.14282828282828286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183</v>
      </c>
      <c r="C12" s="36">
        <v>3622</v>
      </c>
      <c r="D12" s="37">
        <v>3357</v>
      </c>
      <c r="E12" s="38">
        <v>1.0789395293416741</v>
      </c>
      <c r="F12" s="39">
        <v>265</v>
      </c>
      <c r="G12" s="36">
        <v>6081</v>
      </c>
      <c r="H12" s="37">
        <v>4688</v>
      </c>
      <c r="I12" s="38">
        <v>1.2971416382252561</v>
      </c>
      <c r="J12" s="39">
        <v>1393</v>
      </c>
      <c r="K12" s="40">
        <v>0.59562571945403719</v>
      </c>
      <c r="L12" s="41">
        <v>0.71608361774744023</v>
      </c>
      <c r="M12" s="42">
        <v>-0.12045789829340303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6544</v>
      </c>
      <c r="D14" s="20">
        <v>5864</v>
      </c>
      <c r="E14" s="21">
        <v>1.1159618008185539</v>
      </c>
      <c r="F14" s="22">
        <v>680</v>
      </c>
      <c r="G14" s="19">
        <v>10211</v>
      </c>
      <c r="H14" s="20">
        <v>9468</v>
      </c>
      <c r="I14" s="21">
        <v>1.0784748626953951</v>
      </c>
      <c r="J14" s="22">
        <v>743</v>
      </c>
      <c r="K14" s="61">
        <v>0.64087748506512587</v>
      </c>
      <c r="L14" s="62">
        <v>0.61934938741022394</v>
      </c>
      <c r="M14" s="63">
        <v>2.1528097654901934E-2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5273</v>
      </c>
      <c r="D16" s="37">
        <v>4386</v>
      </c>
      <c r="E16" s="38">
        <v>1.202234382124943</v>
      </c>
      <c r="F16" s="39">
        <v>887</v>
      </c>
      <c r="G16" s="36">
        <v>8250</v>
      </c>
      <c r="H16" s="37">
        <v>7425</v>
      </c>
      <c r="I16" s="38">
        <v>1.1111111111111112</v>
      </c>
      <c r="J16" s="39">
        <v>825</v>
      </c>
      <c r="K16" s="40">
        <v>0.63915151515151514</v>
      </c>
      <c r="L16" s="41">
        <v>0.59070707070707074</v>
      </c>
      <c r="M16" s="42">
        <v>4.8444444444444401E-2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1271</v>
      </c>
      <c r="D18" s="37">
        <v>1478</v>
      </c>
      <c r="E18" s="38">
        <v>0.85994587280108259</v>
      </c>
      <c r="F18" s="39">
        <v>-207</v>
      </c>
      <c r="G18" s="36">
        <v>1961</v>
      </c>
      <c r="H18" s="37">
        <v>2043</v>
      </c>
      <c r="I18" s="38">
        <v>0.9598629466470876</v>
      </c>
      <c r="J18" s="39">
        <v>-82</v>
      </c>
      <c r="K18" s="40">
        <v>0.64813870474247837</v>
      </c>
      <c r="L18" s="41">
        <v>0.72344591287322568</v>
      </c>
      <c r="M18" s="42">
        <v>-7.5307208130747316E-2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8133</v>
      </c>
      <c r="D20" s="20">
        <v>6208</v>
      </c>
      <c r="E20" s="21">
        <v>1.310083762886598</v>
      </c>
      <c r="F20" s="22">
        <v>1925</v>
      </c>
      <c r="G20" s="19">
        <v>11470</v>
      </c>
      <c r="H20" s="23">
        <v>10985</v>
      </c>
      <c r="I20" s="21">
        <v>1.0441511151570324</v>
      </c>
      <c r="J20" s="22">
        <v>485</v>
      </c>
      <c r="K20" s="61">
        <v>0.70906713164777679</v>
      </c>
      <c r="L20" s="62">
        <v>0.5651342740100137</v>
      </c>
      <c r="M20" s="26">
        <v>0.14393285763776309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7256</v>
      </c>
      <c r="D22" s="37">
        <v>5601</v>
      </c>
      <c r="E22" s="38">
        <v>1.2954829494733084</v>
      </c>
      <c r="F22" s="39">
        <v>1655</v>
      </c>
      <c r="G22" s="36">
        <v>9900</v>
      </c>
      <c r="H22" s="68">
        <v>9570</v>
      </c>
      <c r="I22" s="38">
        <v>1.0344827586206897</v>
      </c>
      <c r="J22" s="39">
        <v>330</v>
      </c>
      <c r="K22" s="40">
        <v>0.73292929292929287</v>
      </c>
      <c r="L22" s="41">
        <v>0.58526645768025076</v>
      </c>
      <c r="M22" s="42">
        <v>0.14766283524904211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877</v>
      </c>
      <c r="D24" s="70">
        <v>607</v>
      </c>
      <c r="E24" s="71">
        <v>1.4448105436573311</v>
      </c>
      <c r="F24" s="47">
        <v>270</v>
      </c>
      <c r="G24" s="69">
        <v>1570</v>
      </c>
      <c r="H24" s="70">
        <v>1415</v>
      </c>
      <c r="I24" s="71">
        <v>1.1095406360424027</v>
      </c>
      <c r="J24" s="47">
        <v>155</v>
      </c>
      <c r="K24" s="40">
        <v>0.55859872611464967</v>
      </c>
      <c r="L24" s="41">
        <v>0.42897526501766786</v>
      </c>
      <c r="M24" s="42">
        <v>0.12962346109698181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6260</v>
      </c>
      <c r="D26" s="20">
        <v>5429</v>
      </c>
      <c r="E26" s="21">
        <v>1.1530668631423835</v>
      </c>
      <c r="F26" s="22">
        <v>831</v>
      </c>
      <c r="G26" s="19">
        <v>9648</v>
      </c>
      <c r="H26" s="23">
        <v>9454</v>
      </c>
      <c r="I26" s="21">
        <v>1.0205204146393061</v>
      </c>
      <c r="J26" s="22">
        <v>194</v>
      </c>
      <c r="K26" s="61">
        <v>0.64883913764510781</v>
      </c>
      <c r="L26" s="62">
        <v>0.57425428390099431</v>
      </c>
      <c r="M26" s="63">
        <v>7.45848537441135E-2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5809</v>
      </c>
      <c r="D28" s="37">
        <v>5164</v>
      </c>
      <c r="E28" s="38">
        <v>1.1249031758326877</v>
      </c>
      <c r="F28" s="39">
        <v>645</v>
      </c>
      <c r="G28" s="36">
        <v>9075</v>
      </c>
      <c r="H28" s="68">
        <v>8910</v>
      </c>
      <c r="I28" s="38">
        <v>1.0185185185185186</v>
      </c>
      <c r="J28" s="39">
        <v>165</v>
      </c>
      <c r="K28" s="40">
        <v>0.64011019283746562</v>
      </c>
      <c r="L28" s="41">
        <v>0.57957351290684622</v>
      </c>
      <c r="M28" s="42">
        <v>6.0536679930619397E-2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451</v>
      </c>
      <c r="D31" s="37">
        <v>265</v>
      </c>
      <c r="E31" s="38">
        <v>1.7018867924528303</v>
      </c>
      <c r="F31" s="39">
        <v>186</v>
      </c>
      <c r="G31" s="36">
        <v>573</v>
      </c>
      <c r="H31" s="37">
        <v>544</v>
      </c>
      <c r="I31" s="82">
        <v>1.0533088235294117</v>
      </c>
      <c r="J31" s="56">
        <v>29</v>
      </c>
      <c r="K31" s="83">
        <v>0.78708551483420597</v>
      </c>
      <c r="L31" s="84">
        <v>0.48713235294117646</v>
      </c>
      <c r="M31" s="85">
        <v>0.29995316189302951</v>
      </c>
    </row>
    <row r="32" spans="1:13" ht="18" customHeight="1">
      <c r="A32" s="17" t="s">
        <v>190</v>
      </c>
      <c r="B32" s="18"/>
      <c r="C32" s="19">
        <v>4834</v>
      </c>
      <c r="D32" s="20">
        <v>3568</v>
      </c>
      <c r="E32" s="21">
        <v>1.3548206278026906</v>
      </c>
      <c r="F32" s="22">
        <v>1266</v>
      </c>
      <c r="G32" s="19">
        <v>6207</v>
      </c>
      <c r="H32" s="20">
        <v>6024</v>
      </c>
      <c r="I32" s="21">
        <v>1.030378486055777</v>
      </c>
      <c r="J32" s="22">
        <v>183</v>
      </c>
      <c r="K32" s="61">
        <v>0.77879813114225871</v>
      </c>
      <c r="L32" s="62">
        <v>0.59229747675962818</v>
      </c>
      <c r="M32" s="86">
        <v>0.18650065438263053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2927</v>
      </c>
      <c r="D34" s="37">
        <v>1706</v>
      </c>
      <c r="E34" s="38">
        <v>1.7157092614302463</v>
      </c>
      <c r="F34" s="39">
        <v>1221</v>
      </c>
      <c r="G34" s="36">
        <v>3630</v>
      </c>
      <c r="H34" s="37">
        <v>3135</v>
      </c>
      <c r="I34" s="38">
        <v>1.1578947368421053</v>
      </c>
      <c r="J34" s="39">
        <v>495</v>
      </c>
      <c r="K34" s="40">
        <v>0.80633608815426994</v>
      </c>
      <c r="L34" s="41">
        <v>0.54417862838915465</v>
      </c>
      <c r="M34" s="42">
        <v>0.26215745976511529</v>
      </c>
    </row>
    <row r="35" spans="1:13" ht="18" customHeight="1">
      <c r="A35" s="11"/>
      <c r="B35" s="35" t="s">
        <v>191</v>
      </c>
      <c r="C35" s="36">
        <v>438</v>
      </c>
      <c r="D35" s="37">
        <v>628</v>
      </c>
      <c r="E35" s="38">
        <v>0.69745222929936301</v>
      </c>
      <c r="F35" s="39">
        <v>-190</v>
      </c>
      <c r="G35" s="36">
        <v>500</v>
      </c>
      <c r="H35" s="37">
        <v>800</v>
      </c>
      <c r="I35" s="38">
        <v>0.625</v>
      </c>
      <c r="J35" s="39">
        <v>-300</v>
      </c>
      <c r="K35" s="40">
        <v>0.876</v>
      </c>
      <c r="L35" s="41">
        <v>0.78500000000000003</v>
      </c>
      <c r="M35" s="42">
        <v>9.099999999999997E-2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1469</v>
      </c>
      <c r="D38" s="37">
        <v>1234</v>
      </c>
      <c r="E38" s="38">
        <v>1.1904376012965965</v>
      </c>
      <c r="F38" s="39">
        <v>235</v>
      </c>
      <c r="G38" s="36">
        <v>2077</v>
      </c>
      <c r="H38" s="37">
        <v>2089</v>
      </c>
      <c r="I38" s="38">
        <v>0.99425562470081374</v>
      </c>
      <c r="J38" s="39">
        <v>-12</v>
      </c>
      <c r="K38" s="40">
        <v>0.70727010110736643</v>
      </c>
      <c r="L38" s="41">
        <v>0.59071325993298229</v>
      </c>
      <c r="M38" s="42">
        <v>0.11655684117438414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241C87B1-4B3C-4786-A36D-20B02446ADE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５月中旬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367</v>
      </c>
      <c r="D4" s="489" t="s">
        <v>277</v>
      </c>
      <c r="E4" s="490" t="s">
        <v>173</v>
      </c>
      <c r="F4" s="491"/>
      <c r="G4" s="472" t="s">
        <v>367</v>
      </c>
      <c r="H4" s="474" t="s">
        <v>277</v>
      </c>
      <c r="I4" s="490" t="s">
        <v>173</v>
      </c>
      <c r="J4" s="491"/>
      <c r="K4" s="472" t="s">
        <v>367</v>
      </c>
      <c r="L4" s="485" t="s">
        <v>277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30987</v>
      </c>
      <c r="D6" s="494">
        <v>19116</v>
      </c>
      <c r="E6" s="496">
        <v>1.6209981167608287</v>
      </c>
      <c r="F6" s="503">
        <v>11871</v>
      </c>
      <c r="G6" s="492">
        <v>45140</v>
      </c>
      <c r="H6" s="470">
        <v>35514</v>
      </c>
      <c r="I6" s="496">
        <v>1.2710480373937039</v>
      </c>
      <c r="J6" s="503">
        <v>9626</v>
      </c>
      <c r="K6" s="476">
        <v>0.6864643331856447</v>
      </c>
      <c r="L6" s="478">
        <v>0.53826659908768371</v>
      </c>
      <c r="M6" s="480">
        <v>0.148197734097961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6970</v>
      </c>
      <c r="D8" s="20">
        <v>7246</v>
      </c>
      <c r="E8" s="21">
        <v>0.96191001932100473</v>
      </c>
      <c r="F8" s="22">
        <v>-276</v>
      </c>
      <c r="G8" s="19">
        <v>9593</v>
      </c>
      <c r="H8" s="23">
        <v>9654</v>
      </c>
      <c r="I8" s="21">
        <v>0.99368137559560799</v>
      </c>
      <c r="J8" s="22">
        <v>-61</v>
      </c>
      <c r="K8" s="24">
        <v>0.72657145835505055</v>
      </c>
      <c r="L8" s="25">
        <v>0.75056971203646161</v>
      </c>
      <c r="M8" s="26">
        <v>-2.3998253681411064E-2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3817</v>
      </c>
      <c r="D10" s="37">
        <v>3894</v>
      </c>
      <c r="E10" s="38">
        <v>0.98022598870056499</v>
      </c>
      <c r="F10" s="39">
        <v>-77</v>
      </c>
      <c r="G10" s="36">
        <v>4950</v>
      </c>
      <c r="H10" s="37">
        <v>4950</v>
      </c>
      <c r="I10" s="38">
        <v>1</v>
      </c>
      <c r="J10" s="39">
        <v>0</v>
      </c>
      <c r="K10" s="40">
        <v>0.77111111111111108</v>
      </c>
      <c r="L10" s="41">
        <v>0.78666666666666663</v>
      </c>
      <c r="M10" s="42">
        <v>-1.5555555555555545E-2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69">
        <v>3153</v>
      </c>
      <c r="D12" s="70">
        <v>3352</v>
      </c>
      <c r="E12" s="71">
        <v>0.94063245823389019</v>
      </c>
      <c r="F12" s="95">
        <v>-199</v>
      </c>
      <c r="G12" s="69">
        <v>4643</v>
      </c>
      <c r="H12" s="70">
        <v>4704</v>
      </c>
      <c r="I12" s="71">
        <v>0.98703231292517002</v>
      </c>
      <c r="J12" s="95">
        <v>-61</v>
      </c>
      <c r="K12" s="40">
        <v>0.67908679732931299</v>
      </c>
      <c r="L12" s="41">
        <v>0.7125850340136054</v>
      </c>
      <c r="M12" s="42">
        <v>-3.3498236684292415E-2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6646</v>
      </c>
      <c r="D14" s="20">
        <v>3251</v>
      </c>
      <c r="E14" s="21">
        <v>2.0442940633651183</v>
      </c>
      <c r="F14" s="22">
        <v>3395</v>
      </c>
      <c r="G14" s="19">
        <v>10061</v>
      </c>
      <c r="H14" s="20">
        <v>7055</v>
      </c>
      <c r="I14" s="21">
        <v>1.4260807937632884</v>
      </c>
      <c r="J14" s="22">
        <v>3006</v>
      </c>
      <c r="K14" s="61">
        <v>0.6605705198290428</v>
      </c>
      <c r="L14" s="62">
        <v>0.46080793763288447</v>
      </c>
      <c r="M14" s="63">
        <v>0.19976258219615833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5226</v>
      </c>
      <c r="D16" s="37">
        <v>1731</v>
      </c>
      <c r="E16" s="38">
        <v>3.0190641247833621</v>
      </c>
      <c r="F16" s="39">
        <v>3495</v>
      </c>
      <c r="G16" s="36">
        <v>8250</v>
      </c>
      <c r="H16" s="37">
        <v>4950</v>
      </c>
      <c r="I16" s="38">
        <v>1.6666666666666667</v>
      </c>
      <c r="J16" s="39">
        <v>3300</v>
      </c>
      <c r="K16" s="40">
        <v>0.63345454545454549</v>
      </c>
      <c r="L16" s="41">
        <v>0.34969696969696967</v>
      </c>
      <c r="M16" s="42">
        <v>0.28375757575757582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1420</v>
      </c>
      <c r="D18" s="37">
        <v>1520</v>
      </c>
      <c r="E18" s="38">
        <v>0.93421052631578949</v>
      </c>
      <c r="F18" s="39">
        <v>-100</v>
      </c>
      <c r="G18" s="36">
        <v>1811</v>
      </c>
      <c r="H18" s="37">
        <v>2105</v>
      </c>
      <c r="I18" s="38">
        <v>0.86033254156769601</v>
      </c>
      <c r="J18" s="39">
        <v>-294</v>
      </c>
      <c r="K18" s="40">
        <v>0.78409718387631144</v>
      </c>
      <c r="L18" s="41">
        <v>0.7220902612826603</v>
      </c>
      <c r="M18" s="42">
        <v>6.2006922593651148E-2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7592</v>
      </c>
      <c r="D20" s="20">
        <v>4322</v>
      </c>
      <c r="E20" s="21">
        <v>1.7565941693660343</v>
      </c>
      <c r="F20" s="22">
        <v>3270</v>
      </c>
      <c r="G20" s="19">
        <v>11474</v>
      </c>
      <c r="H20" s="23">
        <v>8085</v>
      </c>
      <c r="I20" s="21">
        <v>1.4191713048855905</v>
      </c>
      <c r="J20" s="22">
        <v>3389</v>
      </c>
      <c r="K20" s="61">
        <v>0.66166986229736802</v>
      </c>
      <c r="L20" s="62">
        <v>0.53457019171304887</v>
      </c>
      <c r="M20" s="26">
        <v>0.12709967058431915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6843</v>
      </c>
      <c r="D22" s="37">
        <v>4322</v>
      </c>
      <c r="E22" s="38">
        <v>1.5832947709393799</v>
      </c>
      <c r="F22" s="39">
        <v>2521</v>
      </c>
      <c r="G22" s="36">
        <v>9900</v>
      </c>
      <c r="H22" s="37">
        <v>8085</v>
      </c>
      <c r="I22" s="38">
        <v>1.2244897959183674</v>
      </c>
      <c r="J22" s="39">
        <v>1815</v>
      </c>
      <c r="K22" s="40">
        <v>0.69121212121212117</v>
      </c>
      <c r="L22" s="41">
        <v>0.53457019171304887</v>
      </c>
      <c r="M22" s="42">
        <v>0.1566419294990723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749</v>
      </c>
      <c r="D24" s="70">
        <v>0</v>
      </c>
      <c r="E24" s="71" t="e">
        <v>#DIV/0!</v>
      </c>
      <c r="F24" s="47">
        <v>749</v>
      </c>
      <c r="G24" s="69">
        <v>1574</v>
      </c>
      <c r="H24" s="70">
        <v>0</v>
      </c>
      <c r="I24" s="71" t="e">
        <v>#DIV/0!</v>
      </c>
      <c r="J24" s="47">
        <v>1574</v>
      </c>
      <c r="K24" s="40">
        <v>0.47585768742058449</v>
      </c>
      <c r="L24" s="41" t="s">
        <v>33</v>
      </c>
      <c r="M24" s="42" t="e">
        <v>#VALUE!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4697</v>
      </c>
      <c r="D26" s="20">
        <v>2042</v>
      </c>
      <c r="E26" s="21">
        <v>2.3001958863858962</v>
      </c>
      <c r="F26" s="22">
        <v>2655</v>
      </c>
      <c r="G26" s="19">
        <v>7148</v>
      </c>
      <c r="H26" s="23">
        <v>5655</v>
      </c>
      <c r="I26" s="21">
        <v>1.2640141467727675</v>
      </c>
      <c r="J26" s="22">
        <v>1493</v>
      </c>
      <c r="K26" s="61">
        <v>0.65710688304420817</v>
      </c>
      <c r="L26" s="62">
        <v>0.36109637488947832</v>
      </c>
      <c r="M26" s="63">
        <v>0.29601050815472985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4296</v>
      </c>
      <c r="D28" s="37">
        <v>1769</v>
      </c>
      <c r="E28" s="38">
        <v>2.4284906726964386</v>
      </c>
      <c r="F28" s="39">
        <v>2527</v>
      </c>
      <c r="G28" s="36">
        <v>6600</v>
      </c>
      <c r="H28" s="37">
        <v>5115</v>
      </c>
      <c r="I28" s="38">
        <v>1.2903225806451613</v>
      </c>
      <c r="J28" s="39">
        <v>1485</v>
      </c>
      <c r="K28" s="40">
        <v>0.65090909090909088</v>
      </c>
      <c r="L28" s="41">
        <v>0.34584555229716518</v>
      </c>
      <c r="M28" s="42">
        <v>0.3050635386119257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401</v>
      </c>
      <c r="D31" s="37">
        <v>273</v>
      </c>
      <c r="E31" s="38">
        <v>1.468864468864469</v>
      </c>
      <c r="F31" s="39">
        <v>128</v>
      </c>
      <c r="G31" s="36">
        <v>548</v>
      </c>
      <c r="H31" s="37">
        <v>540</v>
      </c>
      <c r="I31" s="82">
        <v>1.0148148148148148</v>
      </c>
      <c r="J31" s="96">
        <v>8</v>
      </c>
      <c r="K31" s="83">
        <v>0.73175182481751821</v>
      </c>
      <c r="L31" s="84">
        <v>0.50555555555555554</v>
      </c>
      <c r="M31" s="97">
        <v>0.22619626926196268</v>
      </c>
    </row>
    <row r="32" spans="1:13" ht="18" customHeight="1">
      <c r="A32" s="17" t="s">
        <v>190</v>
      </c>
      <c r="B32" s="18"/>
      <c r="C32" s="19">
        <v>5082</v>
      </c>
      <c r="D32" s="20">
        <v>2255</v>
      </c>
      <c r="E32" s="21">
        <v>2.2536585365853656</v>
      </c>
      <c r="F32" s="22">
        <v>2827</v>
      </c>
      <c r="G32" s="19">
        <v>6864</v>
      </c>
      <c r="H32" s="20">
        <v>5065</v>
      </c>
      <c r="I32" s="21">
        <v>1.3551826258637709</v>
      </c>
      <c r="J32" s="22">
        <v>1799</v>
      </c>
      <c r="K32" s="61">
        <v>0.74038461538461542</v>
      </c>
      <c r="L32" s="62">
        <v>0.44521224086870681</v>
      </c>
      <c r="M32" s="26">
        <v>0.29517237451590861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3469</v>
      </c>
      <c r="D34" s="37">
        <v>932</v>
      </c>
      <c r="E34" s="38">
        <v>3.7221030042918457</v>
      </c>
      <c r="F34" s="39">
        <v>2537</v>
      </c>
      <c r="G34" s="36">
        <v>4290</v>
      </c>
      <c r="H34" s="37">
        <v>2145</v>
      </c>
      <c r="I34" s="38">
        <v>2</v>
      </c>
      <c r="J34" s="39">
        <v>2145</v>
      </c>
      <c r="K34" s="40">
        <v>0.80862470862470859</v>
      </c>
      <c r="L34" s="41">
        <v>0.43449883449883447</v>
      </c>
      <c r="M34" s="42">
        <v>0.37412587412587411</v>
      </c>
    </row>
    <row r="35" spans="1:13" ht="18" customHeight="1">
      <c r="A35" s="11"/>
      <c r="B35" s="35" t="s">
        <v>191</v>
      </c>
      <c r="C35" s="36">
        <v>288</v>
      </c>
      <c r="D35" s="37">
        <v>540</v>
      </c>
      <c r="E35" s="38">
        <v>0.53333333333333333</v>
      </c>
      <c r="F35" s="39">
        <v>-252</v>
      </c>
      <c r="G35" s="36">
        <v>500</v>
      </c>
      <c r="H35" s="37">
        <v>850</v>
      </c>
      <c r="I35" s="38">
        <v>0.58823529411764708</v>
      </c>
      <c r="J35" s="39">
        <v>-350</v>
      </c>
      <c r="K35" s="40">
        <v>0.57599999999999996</v>
      </c>
      <c r="L35" s="41">
        <v>0.63529411764705879</v>
      </c>
      <c r="M35" s="42">
        <v>-5.929411764705883E-2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1325</v>
      </c>
      <c r="D38" s="37">
        <v>783</v>
      </c>
      <c r="E38" s="38">
        <v>1.6922094508301404</v>
      </c>
      <c r="F38" s="39">
        <v>542</v>
      </c>
      <c r="G38" s="36">
        <v>2074</v>
      </c>
      <c r="H38" s="37">
        <v>2070</v>
      </c>
      <c r="I38" s="38">
        <v>1.0019323671497584</v>
      </c>
      <c r="J38" s="39">
        <v>4</v>
      </c>
      <c r="K38" s="40">
        <v>0.63886210221793638</v>
      </c>
      <c r="L38" s="41">
        <v>0.37826086956521737</v>
      </c>
      <c r="M38" s="42">
        <v>0.26060123265271901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74DFCB76-CD4B-4169-9980-0D18EAA4E625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５月下旬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368</v>
      </c>
      <c r="D4" s="489" t="s">
        <v>278</v>
      </c>
      <c r="E4" s="509" t="s">
        <v>173</v>
      </c>
      <c r="F4" s="491"/>
      <c r="G4" s="472" t="s">
        <v>368</v>
      </c>
      <c r="H4" s="474" t="s">
        <v>278</v>
      </c>
      <c r="I4" s="490" t="s">
        <v>173</v>
      </c>
      <c r="J4" s="491"/>
      <c r="K4" s="472" t="s">
        <v>368</v>
      </c>
      <c r="L4" s="485" t="s">
        <v>278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29295</v>
      </c>
      <c r="D6" s="494">
        <v>19776</v>
      </c>
      <c r="E6" s="496">
        <v>1.4813410194174756</v>
      </c>
      <c r="F6" s="503">
        <v>9519</v>
      </c>
      <c r="G6" s="492">
        <v>47803</v>
      </c>
      <c r="H6" s="470">
        <v>38302</v>
      </c>
      <c r="I6" s="496">
        <v>1.2480549318573442</v>
      </c>
      <c r="J6" s="503">
        <v>9501</v>
      </c>
      <c r="K6" s="476">
        <v>0.61282764680041002</v>
      </c>
      <c r="L6" s="478">
        <v>0.51631768576053472</v>
      </c>
      <c r="M6" s="480">
        <v>9.6509961039875303E-2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6772</v>
      </c>
      <c r="D8" s="20">
        <v>7164</v>
      </c>
      <c r="E8" s="21">
        <v>0.94528196538246789</v>
      </c>
      <c r="F8" s="22">
        <v>-392</v>
      </c>
      <c r="G8" s="19">
        <v>10257</v>
      </c>
      <c r="H8" s="23">
        <v>10622</v>
      </c>
      <c r="I8" s="21">
        <v>0.96563735643005089</v>
      </c>
      <c r="J8" s="22">
        <v>-365</v>
      </c>
      <c r="K8" s="24">
        <v>0.66023203665789221</v>
      </c>
      <c r="L8" s="25">
        <v>0.67444925626059127</v>
      </c>
      <c r="M8" s="26">
        <v>-1.421721960269906E-2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3217</v>
      </c>
      <c r="D10" s="37">
        <v>3682</v>
      </c>
      <c r="E10" s="38">
        <v>0.87370994024986426</v>
      </c>
      <c r="F10" s="39">
        <v>-465</v>
      </c>
      <c r="G10" s="36">
        <v>5280</v>
      </c>
      <c r="H10" s="37">
        <v>5445</v>
      </c>
      <c r="I10" s="38">
        <v>0.96969696969696972</v>
      </c>
      <c r="J10" s="39">
        <v>-165</v>
      </c>
      <c r="K10" s="40">
        <v>0.60928030303030301</v>
      </c>
      <c r="L10" s="41">
        <v>0.67621671258034899</v>
      </c>
      <c r="M10" s="42">
        <v>-6.6936409550045983E-2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36">
        <v>3555</v>
      </c>
      <c r="D12" s="37">
        <v>3482</v>
      </c>
      <c r="E12" s="38">
        <v>1.0209649626651349</v>
      </c>
      <c r="F12" s="39">
        <v>73</v>
      </c>
      <c r="G12" s="36">
        <v>4977</v>
      </c>
      <c r="H12" s="37">
        <v>5177</v>
      </c>
      <c r="I12" s="38">
        <v>0.9613675874058335</v>
      </c>
      <c r="J12" s="39">
        <v>-200</v>
      </c>
      <c r="K12" s="40">
        <v>0.7142857142857143</v>
      </c>
      <c r="L12" s="41">
        <v>0.67259030326443892</v>
      </c>
      <c r="M12" s="42">
        <v>4.1695411021275386E-2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6371</v>
      </c>
      <c r="D14" s="20">
        <v>3090</v>
      </c>
      <c r="E14" s="21">
        <v>2.0618122977346278</v>
      </c>
      <c r="F14" s="22">
        <v>3281</v>
      </c>
      <c r="G14" s="19">
        <v>11067</v>
      </c>
      <c r="H14" s="20">
        <v>6756</v>
      </c>
      <c r="I14" s="21">
        <v>1.6380994671403197</v>
      </c>
      <c r="J14" s="22">
        <v>4311</v>
      </c>
      <c r="K14" s="61">
        <v>0.57567543146290778</v>
      </c>
      <c r="L14" s="62">
        <v>0.45737122557726467</v>
      </c>
      <c r="M14" s="63">
        <v>0.11830420588564311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4821</v>
      </c>
      <c r="D16" s="37">
        <v>1507</v>
      </c>
      <c r="E16" s="38">
        <v>3.1990710019907098</v>
      </c>
      <c r="F16" s="39">
        <v>3314</v>
      </c>
      <c r="G16" s="36">
        <v>8910</v>
      </c>
      <c r="H16" s="37">
        <v>4455</v>
      </c>
      <c r="I16" s="38">
        <v>2</v>
      </c>
      <c r="J16" s="39">
        <v>4455</v>
      </c>
      <c r="K16" s="40">
        <v>0.54107744107744105</v>
      </c>
      <c r="L16" s="41">
        <v>0.33827160493827163</v>
      </c>
      <c r="M16" s="42">
        <v>0.20280583613916942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1550</v>
      </c>
      <c r="D18" s="37">
        <v>1583</v>
      </c>
      <c r="E18" s="38">
        <v>0.97915350600126339</v>
      </c>
      <c r="F18" s="39">
        <v>-33</v>
      </c>
      <c r="G18" s="36">
        <v>2157</v>
      </c>
      <c r="H18" s="37">
        <v>2301</v>
      </c>
      <c r="I18" s="38">
        <v>0.93741851368970008</v>
      </c>
      <c r="J18" s="39">
        <v>-144</v>
      </c>
      <c r="K18" s="40">
        <v>0.71859063514140009</v>
      </c>
      <c r="L18" s="41">
        <v>0.68796175575836593</v>
      </c>
      <c r="M18" s="42">
        <v>3.0628879383034158E-2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7480</v>
      </c>
      <c r="D20" s="20">
        <v>4375</v>
      </c>
      <c r="E20" s="21">
        <v>1.7097142857142857</v>
      </c>
      <c r="F20" s="22">
        <v>3105</v>
      </c>
      <c r="G20" s="19">
        <v>12291</v>
      </c>
      <c r="H20" s="23">
        <v>8580</v>
      </c>
      <c r="I20" s="21">
        <v>1.4325174825174825</v>
      </c>
      <c r="J20" s="22">
        <v>3711</v>
      </c>
      <c r="K20" s="61">
        <v>0.60857538035961267</v>
      </c>
      <c r="L20" s="62">
        <v>0.50990675990675993</v>
      </c>
      <c r="M20" s="26">
        <v>9.866862045285274E-2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6728</v>
      </c>
      <c r="D22" s="37">
        <v>4375</v>
      </c>
      <c r="E22" s="38">
        <v>1.5378285714285713</v>
      </c>
      <c r="F22" s="39">
        <v>2353</v>
      </c>
      <c r="G22" s="36">
        <v>10560</v>
      </c>
      <c r="H22" s="37">
        <v>8580</v>
      </c>
      <c r="I22" s="38">
        <v>1.2307692307692308</v>
      </c>
      <c r="J22" s="39">
        <v>1980</v>
      </c>
      <c r="K22" s="40">
        <v>0.63712121212121209</v>
      </c>
      <c r="L22" s="41">
        <v>0.50990675990675993</v>
      </c>
      <c r="M22" s="42">
        <v>0.12721445221445216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87" t="s">
        <v>187</v>
      </c>
      <c r="C24" s="36">
        <v>752</v>
      </c>
      <c r="D24" s="37">
        <v>0</v>
      </c>
      <c r="E24" s="38" t="e">
        <v>#DIV/0!</v>
      </c>
      <c r="F24" s="39">
        <v>752</v>
      </c>
      <c r="G24" s="36">
        <v>1731</v>
      </c>
      <c r="H24" s="37">
        <v>0</v>
      </c>
      <c r="I24" s="38" t="e">
        <v>#DIV/0!</v>
      </c>
      <c r="J24" s="39">
        <v>1731</v>
      </c>
      <c r="K24" s="40">
        <v>0.43443096476025417</v>
      </c>
      <c r="L24" s="41" t="s">
        <v>33</v>
      </c>
      <c r="M24" s="42" t="e">
        <v>#VALUE!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4710</v>
      </c>
      <c r="D26" s="20">
        <v>2157</v>
      </c>
      <c r="E26" s="21">
        <v>2.1835883171070933</v>
      </c>
      <c r="F26" s="22">
        <v>2553</v>
      </c>
      <c r="G26" s="19">
        <v>7725</v>
      </c>
      <c r="H26" s="23">
        <v>5711</v>
      </c>
      <c r="I26" s="21">
        <v>1.352652775345824</v>
      </c>
      <c r="J26" s="22">
        <v>2014</v>
      </c>
      <c r="K26" s="61">
        <v>0.60970873786407764</v>
      </c>
      <c r="L26" s="62">
        <v>0.37769217299947472</v>
      </c>
      <c r="M26" s="63">
        <v>0.23201656486460293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4256</v>
      </c>
      <c r="D28" s="37">
        <v>1840</v>
      </c>
      <c r="E28" s="38">
        <v>2.3130434782608695</v>
      </c>
      <c r="F28" s="39">
        <v>2416</v>
      </c>
      <c r="G28" s="36">
        <v>7095</v>
      </c>
      <c r="H28" s="37">
        <v>5115</v>
      </c>
      <c r="I28" s="38">
        <v>1.3870967741935485</v>
      </c>
      <c r="J28" s="39">
        <v>1980</v>
      </c>
      <c r="K28" s="40">
        <v>0.59985905567300912</v>
      </c>
      <c r="L28" s="41">
        <v>0.35972629521016619</v>
      </c>
      <c r="M28" s="42">
        <v>0.24013276046284293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51"/>
      <c r="B31" s="98" t="s">
        <v>187</v>
      </c>
      <c r="C31" s="36">
        <v>454</v>
      </c>
      <c r="D31" s="37">
        <v>317</v>
      </c>
      <c r="E31" s="99">
        <v>1.4321766561514195</v>
      </c>
      <c r="F31" s="100">
        <v>137</v>
      </c>
      <c r="G31" s="36">
        <v>630</v>
      </c>
      <c r="H31" s="37">
        <v>596</v>
      </c>
      <c r="I31" s="38">
        <v>1.0570469798657718</v>
      </c>
      <c r="J31" s="39">
        <v>34</v>
      </c>
      <c r="K31" s="40">
        <v>0.72063492063492063</v>
      </c>
      <c r="L31" s="41">
        <v>0.53187919463087252</v>
      </c>
      <c r="M31" s="101">
        <v>0.18875572600404811</v>
      </c>
    </row>
    <row r="32" spans="1:13" ht="18" customHeight="1">
      <c r="A32" s="17" t="s">
        <v>190</v>
      </c>
      <c r="B32" s="18"/>
      <c r="C32" s="19">
        <v>3962</v>
      </c>
      <c r="D32" s="20">
        <v>2990</v>
      </c>
      <c r="E32" s="21">
        <v>1.3250836120401337</v>
      </c>
      <c r="F32" s="22">
        <v>972</v>
      </c>
      <c r="G32" s="19">
        <v>6463</v>
      </c>
      <c r="H32" s="20">
        <v>6633</v>
      </c>
      <c r="I32" s="21">
        <v>0.97437057138549676</v>
      </c>
      <c r="J32" s="22">
        <v>-170</v>
      </c>
      <c r="K32" s="61">
        <v>0.61302800557016868</v>
      </c>
      <c r="L32" s="62">
        <v>0.45077642092567466</v>
      </c>
      <c r="M32" s="26">
        <v>0.16225158464449402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2365</v>
      </c>
      <c r="D34" s="37">
        <v>1462</v>
      </c>
      <c r="E34" s="38">
        <v>1.6176470588235294</v>
      </c>
      <c r="F34" s="39">
        <v>903</v>
      </c>
      <c r="G34" s="36">
        <v>3630</v>
      </c>
      <c r="H34" s="37">
        <v>3300</v>
      </c>
      <c r="I34" s="38">
        <v>1.1000000000000001</v>
      </c>
      <c r="J34" s="39">
        <v>330</v>
      </c>
      <c r="K34" s="40">
        <v>0.65151515151515149</v>
      </c>
      <c r="L34" s="41">
        <v>0.44303030303030305</v>
      </c>
      <c r="M34" s="42">
        <v>0.20848484848484844</v>
      </c>
    </row>
    <row r="35" spans="1:13" ht="18" customHeight="1">
      <c r="A35" s="11"/>
      <c r="B35" s="35" t="s">
        <v>191</v>
      </c>
      <c r="C35" s="36">
        <v>367</v>
      </c>
      <c r="D35" s="37">
        <v>541</v>
      </c>
      <c r="E35" s="38">
        <v>0.67837338262476898</v>
      </c>
      <c r="F35" s="39">
        <v>-174</v>
      </c>
      <c r="G35" s="36">
        <v>550</v>
      </c>
      <c r="H35" s="37">
        <v>1050</v>
      </c>
      <c r="I35" s="38">
        <v>0.52380952380952384</v>
      </c>
      <c r="J35" s="39">
        <v>-500</v>
      </c>
      <c r="K35" s="40">
        <v>0.66727272727272724</v>
      </c>
      <c r="L35" s="41">
        <v>0.51523809523809527</v>
      </c>
      <c r="M35" s="42">
        <v>0.15203463203463197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1230</v>
      </c>
      <c r="D38" s="37">
        <v>987</v>
      </c>
      <c r="E38" s="38">
        <v>1.2462006079027355</v>
      </c>
      <c r="F38" s="39">
        <v>243</v>
      </c>
      <c r="G38" s="36">
        <v>2283</v>
      </c>
      <c r="H38" s="37">
        <v>2283</v>
      </c>
      <c r="I38" s="38">
        <v>1</v>
      </c>
      <c r="J38" s="39">
        <v>0</v>
      </c>
      <c r="K38" s="40">
        <v>0.5387647831800263</v>
      </c>
      <c r="L38" s="41">
        <v>0.4323258869908016</v>
      </c>
      <c r="M38" s="42">
        <v>0.1064388961892247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E6B3875D-C7C3-4A44-8A4B-5F92A4AA17AE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617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6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618</v>
      </c>
      <c r="H3" s="452" t="s">
        <v>619</v>
      </c>
      <c r="I3" s="454" t="s">
        <v>6</v>
      </c>
      <c r="J3" s="455"/>
      <c r="K3" s="450" t="s">
        <v>618</v>
      </c>
      <c r="L3" s="452" t="s">
        <v>619</v>
      </c>
      <c r="M3" s="454" t="s">
        <v>6</v>
      </c>
      <c r="N3" s="455"/>
      <c r="O3" s="446" t="s">
        <v>618</v>
      </c>
      <c r="P3" s="448" t="s">
        <v>619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571713</v>
      </c>
      <c r="H5" s="166">
        <v>418032</v>
      </c>
      <c r="I5" s="167">
        <v>1.3676297508324722</v>
      </c>
      <c r="J5" s="168">
        <v>153681</v>
      </c>
      <c r="K5" s="165">
        <v>736661</v>
      </c>
      <c r="L5" s="166">
        <v>675170</v>
      </c>
      <c r="M5" s="167">
        <v>1.0910748404105632</v>
      </c>
      <c r="N5" s="168">
        <v>61491</v>
      </c>
      <c r="O5" s="169">
        <v>0.77608696537484678</v>
      </c>
      <c r="P5" s="170">
        <v>0.61915073240813423</v>
      </c>
      <c r="Q5" s="171">
        <v>0.15693623296671255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206196</v>
      </c>
      <c r="H6" s="175">
        <v>149052</v>
      </c>
      <c r="I6" s="176">
        <v>1.3833829804363578</v>
      </c>
      <c r="J6" s="177">
        <v>57144</v>
      </c>
      <c r="K6" s="178">
        <v>245260</v>
      </c>
      <c r="L6" s="175">
        <v>230681</v>
      </c>
      <c r="M6" s="176">
        <v>1.0631998300683627</v>
      </c>
      <c r="N6" s="177">
        <v>14579</v>
      </c>
      <c r="O6" s="179">
        <v>0.84072412949522957</v>
      </c>
      <c r="P6" s="180">
        <v>0.64613904049314852</v>
      </c>
      <c r="Q6" s="181">
        <v>0.19458508900208105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126783</v>
      </c>
      <c r="H7" s="175">
        <v>94176</v>
      </c>
      <c r="I7" s="176">
        <v>1.3462347094801224</v>
      </c>
      <c r="J7" s="177">
        <v>32607</v>
      </c>
      <c r="K7" s="174">
        <v>145075</v>
      </c>
      <c r="L7" s="175">
        <v>141901</v>
      </c>
      <c r="M7" s="176">
        <v>1.0223677070633752</v>
      </c>
      <c r="N7" s="177">
        <v>3174</v>
      </c>
      <c r="O7" s="179">
        <v>0.87391349302085131</v>
      </c>
      <c r="P7" s="180">
        <v>0.66367396988040961</v>
      </c>
      <c r="Q7" s="181">
        <v>0.2102395231404417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108357</v>
      </c>
      <c r="H8" s="189">
        <v>79178</v>
      </c>
      <c r="I8" s="190">
        <v>1.3685240849730986</v>
      </c>
      <c r="J8" s="191">
        <v>29179</v>
      </c>
      <c r="K8" s="192">
        <v>122788</v>
      </c>
      <c r="L8" s="193">
        <v>117049</v>
      </c>
      <c r="M8" s="190">
        <v>1.0490307478064742</v>
      </c>
      <c r="N8" s="191">
        <v>5739</v>
      </c>
      <c r="O8" s="194">
        <v>0.88247222855653651</v>
      </c>
      <c r="P8" s="195">
        <v>0.67645174243265638</v>
      </c>
      <c r="Q8" s="196">
        <v>0.20602048612388013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18426</v>
      </c>
      <c r="H9" s="189">
        <v>14434</v>
      </c>
      <c r="I9" s="190">
        <v>1.2765692115837606</v>
      </c>
      <c r="J9" s="191">
        <v>3992</v>
      </c>
      <c r="K9" s="192">
        <v>22287</v>
      </c>
      <c r="L9" s="193">
        <v>23460</v>
      </c>
      <c r="M9" s="190">
        <v>0.95</v>
      </c>
      <c r="N9" s="191">
        <v>-1173</v>
      </c>
      <c r="O9" s="194">
        <v>0.82675999461569527</v>
      </c>
      <c r="P9" s="195">
        <v>0.61526001705029842</v>
      </c>
      <c r="Q9" s="196">
        <v>0.21149997756539685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/>
      <c r="H17" s="189">
        <v>0</v>
      </c>
      <c r="I17" s="202" t="e">
        <v>#DIV/0!</v>
      </c>
      <c r="J17" s="203">
        <v>0</v>
      </c>
      <c r="K17" s="204"/>
      <c r="L17" s="193">
        <v>0</v>
      </c>
      <c r="M17" s="202" t="e">
        <v>#DIV/0!</v>
      </c>
      <c r="N17" s="203">
        <v>0</v>
      </c>
      <c r="O17" s="205" t="e">
        <v>#DIV/0!</v>
      </c>
      <c r="P17" s="206" t="e">
        <v>#DIV/0!</v>
      </c>
      <c r="Q17" s="207" t="e">
        <v>#DIV/0!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/>
      <c r="H18" s="189">
        <v>0</v>
      </c>
      <c r="I18" s="202" t="e">
        <v>#DIV/0!</v>
      </c>
      <c r="J18" s="203">
        <v>0</v>
      </c>
      <c r="K18" s="204"/>
      <c r="L18" s="193">
        <v>0</v>
      </c>
      <c r="M18" s="202" t="e">
        <v>#DIV/0!</v>
      </c>
      <c r="N18" s="203">
        <v>0</v>
      </c>
      <c r="O18" s="205" t="e">
        <v>#DIV/0!</v>
      </c>
      <c r="P18" s="206" t="e">
        <v>#DIV/0!</v>
      </c>
      <c r="Q18" s="207" t="e">
        <v>#DIV/0!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564</v>
      </c>
      <c r="I20" s="212">
        <v>0</v>
      </c>
      <c r="J20" s="213">
        <v>-564</v>
      </c>
      <c r="K20" s="214"/>
      <c r="L20" s="193">
        <v>1392</v>
      </c>
      <c r="M20" s="212">
        <v>0</v>
      </c>
      <c r="N20" s="213">
        <v>-1392</v>
      </c>
      <c r="O20" s="215" t="e">
        <v>#DIV/0!</v>
      </c>
      <c r="P20" s="216">
        <v>0.40517241379310343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76449</v>
      </c>
      <c r="H21" s="175">
        <v>53231</v>
      </c>
      <c r="I21" s="176">
        <v>1.4361744096485132</v>
      </c>
      <c r="J21" s="177">
        <v>23218</v>
      </c>
      <c r="K21" s="219">
        <v>96195</v>
      </c>
      <c r="L21" s="175">
        <v>86130</v>
      </c>
      <c r="M21" s="176">
        <v>1.1168582375478928</v>
      </c>
      <c r="N21" s="177">
        <v>10065</v>
      </c>
      <c r="O21" s="179">
        <v>0.79472945579292065</v>
      </c>
      <c r="P21" s="180">
        <v>0.61803088354812497</v>
      </c>
      <c r="Q21" s="181">
        <v>0.17669857224479568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192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11235</v>
      </c>
      <c r="H23" s="193">
        <v>6864</v>
      </c>
      <c r="I23" s="190">
        <v>1.6368006993006994</v>
      </c>
      <c r="J23" s="191">
        <v>4371</v>
      </c>
      <c r="K23" s="192">
        <v>14355</v>
      </c>
      <c r="L23" s="193">
        <v>11715</v>
      </c>
      <c r="M23" s="190">
        <v>1.2253521126760563</v>
      </c>
      <c r="N23" s="191">
        <v>2640</v>
      </c>
      <c r="O23" s="194">
        <v>0.7826541274817137</v>
      </c>
      <c r="P23" s="195">
        <v>0.58591549295774648</v>
      </c>
      <c r="Q23" s="196">
        <v>0.19673863452396723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21963</v>
      </c>
      <c r="H24" s="193">
        <v>15247</v>
      </c>
      <c r="I24" s="190">
        <v>1.4404800944448088</v>
      </c>
      <c r="J24" s="191">
        <v>6716</v>
      </c>
      <c r="K24" s="192">
        <v>28710</v>
      </c>
      <c r="L24" s="193">
        <v>27390</v>
      </c>
      <c r="M24" s="190">
        <v>1.0481927710843373</v>
      </c>
      <c r="N24" s="191">
        <v>1320</v>
      </c>
      <c r="O24" s="194">
        <v>0.76499477533960292</v>
      </c>
      <c r="P24" s="195">
        <v>0.55666301569916032</v>
      </c>
      <c r="Q24" s="196">
        <v>0.20833175964044259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8059</v>
      </c>
      <c r="H25" s="193">
        <v>7950</v>
      </c>
      <c r="I25" s="190">
        <v>1.0137106918238994</v>
      </c>
      <c r="J25" s="191">
        <v>109</v>
      </c>
      <c r="K25" s="192">
        <v>9570</v>
      </c>
      <c r="L25" s="193">
        <v>9900</v>
      </c>
      <c r="M25" s="190">
        <v>0.96666666666666667</v>
      </c>
      <c r="N25" s="191">
        <v>-330</v>
      </c>
      <c r="O25" s="194">
        <v>0.84211076280041797</v>
      </c>
      <c r="P25" s="195">
        <v>0.80303030303030298</v>
      </c>
      <c r="Q25" s="196">
        <v>3.9080459770114984E-2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4381</v>
      </c>
      <c r="H26" s="193">
        <v>5398</v>
      </c>
      <c r="I26" s="190">
        <v>0.81159688773619865</v>
      </c>
      <c r="J26" s="191">
        <v>-1017</v>
      </c>
      <c r="K26" s="192">
        <v>4785</v>
      </c>
      <c r="L26" s="193">
        <v>6270</v>
      </c>
      <c r="M26" s="190">
        <v>0.76315789473684215</v>
      </c>
      <c r="N26" s="191">
        <v>-1485</v>
      </c>
      <c r="O26" s="194">
        <v>0.91556948798328108</v>
      </c>
      <c r="P26" s="195">
        <v>0.86092503987240832</v>
      </c>
      <c r="Q26" s="196">
        <v>5.4644448110872768E-2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3671</v>
      </c>
      <c r="H28" s="193">
        <v>2908</v>
      </c>
      <c r="I28" s="190">
        <v>1.2623796423658873</v>
      </c>
      <c r="J28" s="191">
        <v>763</v>
      </c>
      <c r="K28" s="192">
        <v>4785</v>
      </c>
      <c r="L28" s="193">
        <v>4950</v>
      </c>
      <c r="M28" s="190">
        <v>0.96666666666666667</v>
      </c>
      <c r="N28" s="191">
        <v>-165</v>
      </c>
      <c r="O28" s="194">
        <v>0.76718913270637412</v>
      </c>
      <c r="P28" s="195">
        <v>0.58747474747474748</v>
      </c>
      <c r="Q28" s="196">
        <v>0.17971438523162664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3586</v>
      </c>
      <c r="H29" s="193">
        <v>0</v>
      </c>
      <c r="I29" s="190" t="e">
        <v>#DIV/0!</v>
      </c>
      <c r="J29" s="191">
        <v>3586</v>
      </c>
      <c r="K29" s="192">
        <v>4785</v>
      </c>
      <c r="L29" s="193">
        <v>0</v>
      </c>
      <c r="M29" s="190" t="e">
        <v>#DIV/0!</v>
      </c>
      <c r="N29" s="191">
        <v>4785</v>
      </c>
      <c r="O29" s="194">
        <v>0.74942528735632186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92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92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4408</v>
      </c>
      <c r="H36" s="193">
        <v>3273</v>
      </c>
      <c r="I36" s="190">
        <v>1.3467766575007638</v>
      </c>
      <c r="J36" s="191">
        <v>1135</v>
      </c>
      <c r="K36" s="192">
        <v>4785</v>
      </c>
      <c r="L36" s="193">
        <v>4950</v>
      </c>
      <c r="M36" s="190">
        <v>0.96666666666666667</v>
      </c>
      <c r="N36" s="191">
        <v>-165</v>
      </c>
      <c r="O36" s="194">
        <v>0.92121212121212126</v>
      </c>
      <c r="P36" s="195">
        <v>0.66121212121212125</v>
      </c>
      <c r="Q36" s="196">
        <v>0.26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3940</v>
      </c>
      <c r="H38" s="193">
        <v>2264</v>
      </c>
      <c r="I38" s="190">
        <v>1.7402826855123674</v>
      </c>
      <c r="J38" s="191">
        <v>1676</v>
      </c>
      <c r="K38" s="192">
        <v>4785</v>
      </c>
      <c r="L38" s="193">
        <v>4950</v>
      </c>
      <c r="M38" s="190">
        <v>0.96666666666666667</v>
      </c>
      <c r="N38" s="191">
        <v>-165</v>
      </c>
      <c r="O38" s="194">
        <v>0.82340647857889238</v>
      </c>
      <c r="P38" s="195">
        <v>0.45737373737373738</v>
      </c>
      <c r="Q38" s="196">
        <v>0.366032741205155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15206</v>
      </c>
      <c r="H41" s="193">
        <v>9327</v>
      </c>
      <c r="I41" s="212">
        <v>1.6303205746756728</v>
      </c>
      <c r="J41" s="213">
        <v>5879</v>
      </c>
      <c r="K41" s="214">
        <v>19635</v>
      </c>
      <c r="L41" s="193">
        <v>16005</v>
      </c>
      <c r="M41" s="212">
        <v>1.2268041237113403</v>
      </c>
      <c r="N41" s="213">
        <v>3630</v>
      </c>
      <c r="O41" s="215">
        <v>0.77443340972752739</v>
      </c>
      <c r="P41" s="216">
        <v>0.58275538894095591</v>
      </c>
      <c r="Q41" s="217">
        <v>0.19167802078657148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916</v>
      </c>
      <c r="H42" s="175">
        <v>1645</v>
      </c>
      <c r="I42" s="176">
        <v>0.556838905775076</v>
      </c>
      <c r="J42" s="177">
        <v>-729</v>
      </c>
      <c r="K42" s="174">
        <v>1350</v>
      </c>
      <c r="L42" s="175">
        <v>2650</v>
      </c>
      <c r="M42" s="176">
        <v>0.50943396226415094</v>
      </c>
      <c r="N42" s="177">
        <v>-1300</v>
      </c>
      <c r="O42" s="179">
        <v>0.67851851851851852</v>
      </c>
      <c r="P42" s="180">
        <v>0.62075471698113205</v>
      </c>
      <c r="Q42" s="181">
        <v>5.7763801537386472E-2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916</v>
      </c>
      <c r="H43" s="193">
        <v>1059</v>
      </c>
      <c r="I43" s="190">
        <v>0.86496694995278567</v>
      </c>
      <c r="J43" s="191">
        <v>-143</v>
      </c>
      <c r="K43" s="192">
        <v>1350</v>
      </c>
      <c r="L43" s="193">
        <v>1400</v>
      </c>
      <c r="M43" s="190">
        <v>0.9642857142857143</v>
      </c>
      <c r="N43" s="191">
        <v>-50</v>
      </c>
      <c r="O43" s="194">
        <v>0.67851851851851852</v>
      </c>
      <c r="P43" s="195">
        <v>0.75642857142857145</v>
      </c>
      <c r="Q43" s="196">
        <v>-7.7910052910052929E-2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586</v>
      </c>
      <c r="I44" s="224">
        <v>0</v>
      </c>
      <c r="J44" s="225">
        <v>-586</v>
      </c>
      <c r="K44" s="223">
        <v>0</v>
      </c>
      <c r="L44" s="193">
        <v>1250</v>
      </c>
      <c r="M44" s="224">
        <v>0</v>
      </c>
      <c r="N44" s="225">
        <v>-1250</v>
      </c>
      <c r="O44" s="226" t="e">
        <v>#DIV/0!</v>
      </c>
      <c r="P44" s="227">
        <v>0.46879999999999999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2048</v>
      </c>
      <c r="H45" s="175">
        <v>0</v>
      </c>
      <c r="I45" s="176" t="e">
        <v>#DIV/0!</v>
      </c>
      <c r="J45" s="177">
        <v>2048</v>
      </c>
      <c r="K45" s="174">
        <v>2640</v>
      </c>
      <c r="L45" s="175">
        <v>0</v>
      </c>
      <c r="M45" s="176" t="e">
        <v>#DIV/0!</v>
      </c>
      <c r="N45" s="177">
        <v>2640</v>
      </c>
      <c r="O45" s="179">
        <v>0.77575757575757576</v>
      </c>
      <c r="P45" s="180" t="e">
        <v>#DIV/0!</v>
      </c>
      <c r="Q45" s="181" t="e">
        <v>#DIV/0!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813</v>
      </c>
      <c r="H46" s="193">
        <v>0</v>
      </c>
      <c r="I46" s="190" t="e">
        <v>#DIV/0!</v>
      </c>
      <c r="J46" s="191">
        <v>813</v>
      </c>
      <c r="K46" s="192">
        <v>1296</v>
      </c>
      <c r="L46" s="193">
        <v>0</v>
      </c>
      <c r="M46" s="190" t="e">
        <v>#DIV/0!</v>
      </c>
      <c r="N46" s="191">
        <v>1296</v>
      </c>
      <c r="O46" s="194">
        <v>0.62731481481481477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1235</v>
      </c>
      <c r="H47" s="193" t="e">
        <v>#N/A</v>
      </c>
      <c r="I47" s="190" t="e">
        <v>#N/A</v>
      </c>
      <c r="J47" s="191" t="e">
        <v>#N/A</v>
      </c>
      <c r="K47" s="192">
        <v>1344</v>
      </c>
      <c r="L47" s="193" t="e">
        <v>#N/A</v>
      </c>
      <c r="M47" s="190" t="e">
        <v>#N/A</v>
      </c>
      <c r="N47" s="191" t="e">
        <v>#N/A</v>
      </c>
      <c r="O47" s="194">
        <v>0.91889880952380953</v>
      </c>
      <c r="P47" s="195" t="e">
        <v>#N/A</v>
      </c>
      <c r="Q47" s="196" t="e">
        <v>#N/A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284126</v>
      </c>
      <c r="H49" s="175">
        <v>206277</v>
      </c>
      <c r="I49" s="176">
        <v>1.3774002918405832</v>
      </c>
      <c r="J49" s="177">
        <v>77849</v>
      </c>
      <c r="K49" s="178">
        <v>394936</v>
      </c>
      <c r="L49" s="175">
        <v>350856</v>
      </c>
      <c r="M49" s="176">
        <v>1.1256355883895388</v>
      </c>
      <c r="N49" s="177">
        <v>44080</v>
      </c>
      <c r="O49" s="179">
        <v>0.71942289383596325</v>
      </c>
      <c r="P49" s="180">
        <v>0.58792496066762434</v>
      </c>
      <c r="Q49" s="181">
        <v>0.13149793316833891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260345</v>
      </c>
      <c r="H50" s="175">
        <v>185442</v>
      </c>
      <c r="I50" s="176">
        <v>1.4039160492229377</v>
      </c>
      <c r="J50" s="177">
        <v>74903</v>
      </c>
      <c r="K50" s="174">
        <v>363946</v>
      </c>
      <c r="L50" s="175">
        <v>317994</v>
      </c>
      <c r="M50" s="176">
        <v>1.1445058711799594</v>
      </c>
      <c r="N50" s="177">
        <v>45952</v>
      </c>
      <c r="O50" s="179">
        <v>0.7153396382979893</v>
      </c>
      <c r="P50" s="180">
        <v>0.58316194645181985</v>
      </c>
      <c r="Q50" s="181">
        <v>0.13217769184616945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105830</v>
      </c>
      <c r="H51" s="193">
        <v>76485</v>
      </c>
      <c r="I51" s="190">
        <v>1.383670000653723</v>
      </c>
      <c r="J51" s="191">
        <v>29345</v>
      </c>
      <c r="K51" s="192">
        <v>143567</v>
      </c>
      <c r="L51" s="193">
        <v>115723</v>
      </c>
      <c r="M51" s="190">
        <v>1.240609040553736</v>
      </c>
      <c r="N51" s="191">
        <v>27844</v>
      </c>
      <c r="O51" s="194">
        <v>0.73714711598069194</v>
      </c>
      <c r="P51" s="195">
        <v>0.66093170761214282</v>
      </c>
      <c r="Q51" s="196">
        <v>7.621540836854912E-2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28572</v>
      </c>
      <c r="H52" s="193">
        <v>22203</v>
      </c>
      <c r="I52" s="190">
        <v>1.2868531279556816</v>
      </c>
      <c r="J52" s="191">
        <v>6369</v>
      </c>
      <c r="K52" s="192">
        <v>33994</v>
      </c>
      <c r="L52" s="193">
        <v>35259</v>
      </c>
      <c r="M52" s="190">
        <v>0.96412263535551201</v>
      </c>
      <c r="N52" s="191">
        <v>-1265</v>
      </c>
      <c r="O52" s="194">
        <v>0.84050126492910515</v>
      </c>
      <c r="P52" s="195">
        <v>0.62971156300519016</v>
      </c>
      <c r="Q52" s="196">
        <v>0.210789701923915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11325</v>
      </c>
      <c r="H53" s="193">
        <v>8089</v>
      </c>
      <c r="I53" s="190">
        <v>1.4000494498701941</v>
      </c>
      <c r="J53" s="191">
        <v>3236</v>
      </c>
      <c r="K53" s="192">
        <v>14774</v>
      </c>
      <c r="L53" s="193">
        <v>16064</v>
      </c>
      <c r="M53" s="190">
        <v>0.91969621513944222</v>
      </c>
      <c r="N53" s="191">
        <v>-1290</v>
      </c>
      <c r="O53" s="194">
        <v>0.76654934344118042</v>
      </c>
      <c r="P53" s="195">
        <v>0.50354830677290841</v>
      </c>
      <c r="Q53" s="196">
        <v>0.26300103666827201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5647</v>
      </c>
      <c r="H54" s="193">
        <v>3887</v>
      </c>
      <c r="I54" s="190">
        <v>1.4527913558013892</v>
      </c>
      <c r="J54" s="191">
        <v>1760</v>
      </c>
      <c r="K54" s="192">
        <v>9090</v>
      </c>
      <c r="L54" s="193">
        <v>9308</v>
      </c>
      <c r="M54" s="190">
        <v>0.97657928663515259</v>
      </c>
      <c r="N54" s="191">
        <v>-218</v>
      </c>
      <c r="O54" s="194">
        <v>0.62123212321232124</v>
      </c>
      <c r="P54" s="195">
        <v>0.41759776536312848</v>
      </c>
      <c r="Q54" s="196">
        <v>0.20363435784919276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9795</v>
      </c>
      <c r="H55" s="193">
        <v>8238</v>
      </c>
      <c r="I55" s="190">
        <v>1.1890021849963583</v>
      </c>
      <c r="J55" s="191">
        <v>1557</v>
      </c>
      <c r="K55" s="192">
        <v>12953</v>
      </c>
      <c r="L55" s="193">
        <v>15724</v>
      </c>
      <c r="M55" s="190">
        <v>0.82377257695242945</v>
      </c>
      <c r="N55" s="191">
        <v>-2771</v>
      </c>
      <c r="O55" s="194">
        <v>0.75619547595151704</v>
      </c>
      <c r="P55" s="195">
        <v>0.52391249046044264</v>
      </c>
      <c r="Q55" s="196">
        <v>0.2322829854910744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27488</v>
      </c>
      <c r="H56" s="193">
        <v>20336</v>
      </c>
      <c r="I56" s="190">
        <v>1.3516915814319435</v>
      </c>
      <c r="J56" s="191">
        <v>7152</v>
      </c>
      <c r="K56" s="192">
        <v>46962</v>
      </c>
      <c r="L56" s="193">
        <v>40454</v>
      </c>
      <c r="M56" s="190">
        <v>1.1608740792010679</v>
      </c>
      <c r="N56" s="191">
        <v>6508</v>
      </c>
      <c r="O56" s="194">
        <v>0.58532430475703756</v>
      </c>
      <c r="P56" s="195">
        <v>0.50269441835170814</v>
      </c>
      <c r="Q56" s="196">
        <v>8.2629886405329422E-2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3780</v>
      </c>
      <c r="H59" s="193">
        <v>269</v>
      </c>
      <c r="I59" s="190">
        <v>14.052044609665428</v>
      </c>
      <c r="J59" s="191">
        <v>3511</v>
      </c>
      <c r="K59" s="192">
        <v>5626</v>
      </c>
      <c r="L59" s="193">
        <v>292</v>
      </c>
      <c r="M59" s="190">
        <v>19.267123287671232</v>
      </c>
      <c r="N59" s="191">
        <v>5334</v>
      </c>
      <c r="O59" s="194">
        <v>0.67188055456807683</v>
      </c>
      <c r="P59" s="195">
        <v>0.92123287671232879</v>
      </c>
      <c r="Q59" s="196">
        <v>-0.24935232214425196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/>
      <c r="H60" s="193">
        <v>0</v>
      </c>
      <c r="I60" s="190" t="e">
        <v>#DIV/0!</v>
      </c>
      <c r="J60" s="191">
        <v>0</v>
      </c>
      <c r="K60" s="192"/>
      <c r="L60" s="193">
        <v>0</v>
      </c>
      <c r="M60" s="190" t="e">
        <v>#DIV/0!</v>
      </c>
      <c r="N60" s="191">
        <v>0</v>
      </c>
      <c r="O60" s="194" t="e">
        <v>#DIV/0!</v>
      </c>
      <c r="P60" s="195" t="e">
        <v>#DIV/0!</v>
      </c>
      <c r="Q60" s="196" t="e">
        <v>#DIV/0!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/>
      <c r="H61" s="193">
        <v>0</v>
      </c>
      <c r="I61" s="190" t="e">
        <v>#DIV/0!</v>
      </c>
      <c r="J61" s="191">
        <v>0</v>
      </c>
      <c r="K61" s="192"/>
      <c r="L61" s="193">
        <v>0</v>
      </c>
      <c r="M61" s="190" t="e">
        <v>#DIV/0!</v>
      </c>
      <c r="N61" s="191">
        <v>0</v>
      </c>
      <c r="O61" s="194" t="e">
        <v>#DIV/0!</v>
      </c>
      <c r="P61" s="195" t="e">
        <v>#DIV/0!</v>
      </c>
      <c r="Q61" s="196" t="e">
        <v>#DIV/0!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4671</v>
      </c>
      <c r="H62" s="193">
        <v>2901</v>
      </c>
      <c r="I62" s="190">
        <v>1.6101344364012409</v>
      </c>
      <c r="J62" s="191">
        <v>1770</v>
      </c>
      <c r="K62" s="192">
        <v>5431</v>
      </c>
      <c r="L62" s="193">
        <v>5866</v>
      </c>
      <c r="M62" s="190">
        <v>0.92584384589157864</v>
      </c>
      <c r="N62" s="191">
        <v>-435</v>
      </c>
      <c r="O62" s="194">
        <v>0.86006260357208619</v>
      </c>
      <c r="P62" s="195">
        <v>0.49454483464030002</v>
      </c>
      <c r="Q62" s="196">
        <v>0.36551776893178617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2846</v>
      </c>
      <c r="H63" s="193">
        <v>1314</v>
      </c>
      <c r="I63" s="190">
        <v>2.1659056316590561</v>
      </c>
      <c r="J63" s="191">
        <v>1532</v>
      </c>
      <c r="K63" s="192">
        <v>4648</v>
      </c>
      <c r="L63" s="193">
        <v>4980</v>
      </c>
      <c r="M63" s="190">
        <v>0.93333333333333335</v>
      </c>
      <c r="N63" s="191">
        <v>-332</v>
      </c>
      <c r="O63" s="194">
        <v>0.6123063683304647</v>
      </c>
      <c r="P63" s="195">
        <v>0.26385542168674697</v>
      </c>
      <c r="Q63" s="196">
        <v>0.34845094664371773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4366</v>
      </c>
      <c r="H64" s="193">
        <v>1601</v>
      </c>
      <c r="I64" s="190">
        <v>2.7270455965021863</v>
      </c>
      <c r="J64" s="191">
        <v>2765</v>
      </c>
      <c r="K64" s="192">
        <v>5432</v>
      </c>
      <c r="L64" s="193">
        <v>5676</v>
      </c>
      <c r="M64" s="190">
        <v>0.95701198026779422</v>
      </c>
      <c r="N64" s="191">
        <v>-244</v>
      </c>
      <c r="O64" s="194">
        <v>0.80375552282768781</v>
      </c>
      <c r="P64" s="195">
        <v>0.2820648343904158</v>
      </c>
      <c r="Q64" s="196">
        <v>0.52169068843727207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3167</v>
      </c>
      <c r="H65" s="193">
        <v>1620</v>
      </c>
      <c r="I65" s="190">
        <v>1.9549382716049384</v>
      </c>
      <c r="J65" s="191">
        <v>1547</v>
      </c>
      <c r="K65" s="192">
        <v>4648</v>
      </c>
      <c r="L65" s="193">
        <v>4980</v>
      </c>
      <c r="M65" s="190">
        <v>0.93333333333333335</v>
      </c>
      <c r="N65" s="191">
        <v>-332</v>
      </c>
      <c r="O65" s="194">
        <v>0.68136833046471601</v>
      </c>
      <c r="P65" s="195">
        <v>0.3253012048192771</v>
      </c>
      <c r="Q65" s="196">
        <v>0.35606712564543891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3344</v>
      </c>
      <c r="H67" s="193">
        <v>1684</v>
      </c>
      <c r="I67" s="190">
        <v>1.9857482185273159</v>
      </c>
      <c r="J67" s="191">
        <v>1660</v>
      </c>
      <c r="K67" s="192">
        <v>4648</v>
      </c>
      <c r="L67" s="193">
        <v>4482</v>
      </c>
      <c r="M67" s="190">
        <v>1.037037037037037</v>
      </c>
      <c r="N67" s="191">
        <v>166</v>
      </c>
      <c r="O67" s="194">
        <v>0.71944922547332191</v>
      </c>
      <c r="P67" s="195">
        <v>0.37572512271307451</v>
      </c>
      <c r="Q67" s="196">
        <v>0.3437241027602474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1861</v>
      </c>
      <c r="H69" s="193">
        <v>1088</v>
      </c>
      <c r="I69" s="190">
        <v>1.7104779411764706</v>
      </c>
      <c r="J69" s="191">
        <v>773</v>
      </c>
      <c r="K69" s="192">
        <v>2905</v>
      </c>
      <c r="L69" s="193">
        <v>3240</v>
      </c>
      <c r="M69" s="190">
        <v>0.89660493827160492</v>
      </c>
      <c r="N69" s="191">
        <v>-335</v>
      </c>
      <c r="O69" s="194">
        <v>0.64061962134251293</v>
      </c>
      <c r="P69" s="195">
        <v>0.33580246913580247</v>
      </c>
      <c r="Q69" s="196">
        <v>0.30481715220671046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3785</v>
      </c>
      <c r="H70" s="193">
        <v>2686</v>
      </c>
      <c r="I70" s="190">
        <v>1.4091586001489202</v>
      </c>
      <c r="J70" s="191">
        <v>1099</v>
      </c>
      <c r="K70" s="192">
        <v>5982</v>
      </c>
      <c r="L70" s="193">
        <v>6358</v>
      </c>
      <c r="M70" s="190">
        <v>0.94086190625983013</v>
      </c>
      <c r="N70" s="191">
        <v>-376</v>
      </c>
      <c r="O70" s="194">
        <v>0.63273152791708454</v>
      </c>
      <c r="P70" s="195">
        <v>0.42245989304812837</v>
      </c>
      <c r="Q70" s="196">
        <v>0.21027163486895617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15288</v>
      </c>
      <c r="H71" s="193">
        <v>12407</v>
      </c>
      <c r="I71" s="190">
        <v>1.2322076247279761</v>
      </c>
      <c r="J71" s="191">
        <v>2881</v>
      </c>
      <c r="K71" s="192">
        <v>19537</v>
      </c>
      <c r="L71" s="193">
        <v>16508</v>
      </c>
      <c r="M71" s="190">
        <v>1.1834867942815606</v>
      </c>
      <c r="N71" s="191">
        <v>3029</v>
      </c>
      <c r="O71" s="194">
        <v>0.78251522751701896</v>
      </c>
      <c r="P71" s="195">
        <v>0.75157499394233096</v>
      </c>
      <c r="Q71" s="196">
        <v>3.0940233574688003E-2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14490</v>
      </c>
      <c r="H72" s="193">
        <v>10014</v>
      </c>
      <c r="I72" s="190">
        <v>1.4469742360695026</v>
      </c>
      <c r="J72" s="191">
        <v>4476</v>
      </c>
      <c r="K72" s="192">
        <v>24493</v>
      </c>
      <c r="L72" s="193">
        <v>14340</v>
      </c>
      <c r="M72" s="190">
        <v>1.7080195258019526</v>
      </c>
      <c r="N72" s="191">
        <v>10153</v>
      </c>
      <c r="O72" s="194">
        <v>0.59159759931408973</v>
      </c>
      <c r="P72" s="195">
        <v>0.69832635983263602</v>
      </c>
      <c r="Q72" s="196">
        <v>-0.1067287605185463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3194</v>
      </c>
      <c r="H73" s="193">
        <v>3305</v>
      </c>
      <c r="I73" s="190">
        <v>0.96641452344931922</v>
      </c>
      <c r="J73" s="191">
        <v>-111</v>
      </c>
      <c r="K73" s="192">
        <v>4814</v>
      </c>
      <c r="L73" s="193">
        <v>4400</v>
      </c>
      <c r="M73" s="190">
        <v>1.094090909090909</v>
      </c>
      <c r="N73" s="191">
        <v>414</v>
      </c>
      <c r="O73" s="194">
        <v>0.66348151225592022</v>
      </c>
      <c r="P73" s="195">
        <v>0.7511363636363636</v>
      </c>
      <c r="Q73" s="196">
        <v>-8.7654851380443377E-2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3878</v>
      </c>
      <c r="H74" s="193">
        <v>3067</v>
      </c>
      <c r="I74" s="190">
        <v>1.2644277795891752</v>
      </c>
      <c r="J74" s="191">
        <v>811</v>
      </c>
      <c r="K74" s="192">
        <v>4814</v>
      </c>
      <c r="L74" s="193">
        <v>4380</v>
      </c>
      <c r="M74" s="190">
        <v>1.0990867579908676</v>
      </c>
      <c r="N74" s="191">
        <v>434</v>
      </c>
      <c r="O74" s="194">
        <v>0.80556709597008724</v>
      </c>
      <c r="P74" s="195">
        <v>0.70022831050228307</v>
      </c>
      <c r="Q74" s="196">
        <v>0.10533878546780417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3511</v>
      </c>
      <c r="H77" s="193">
        <v>1968</v>
      </c>
      <c r="I77" s="190">
        <v>1.7840447154471544</v>
      </c>
      <c r="J77" s="191">
        <v>1543</v>
      </c>
      <c r="K77" s="192">
        <v>4814</v>
      </c>
      <c r="L77" s="193">
        <v>4980</v>
      </c>
      <c r="M77" s="190">
        <v>0.96666666666666667</v>
      </c>
      <c r="N77" s="191">
        <v>-166</v>
      </c>
      <c r="O77" s="194">
        <v>0.72933111757374325</v>
      </c>
      <c r="P77" s="195">
        <v>0.39518072289156625</v>
      </c>
      <c r="Q77" s="196">
        <v>0.334150394682177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3507</v>
      </c>
      <c r="H78" s="193">
        <v>2280</v>
      </c>
      <c r="I78" s="190">
        <v>1.5381578947368422</v>
      </c>
      <c r="J78" s="191">
        <v>1227</v>
      </c>
      <c r="K78" s="192">
        <v>4814</v>
      </c>
      <c r="L78" s="193">
        <v>4980</v>
      </c>
      <c r="M78" s="190">
        <v>0.96666666666666667</v>
      </c>
      <c r="N78" s="191">
        <v>-166</v>
      </c>
      <c r="O78" s="194">
        <v>0.7285002077274616</v>
      </c>
      <c r="P78" s="195">
        <v>0.45783132530120479</v>
      </c>
      <c r="Q78" s="196">
        <v>0.27066888242625681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19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250"/>
      <c r="H81" s="246" t="e">
        <v>#N/A</v>
      </c>
      <c r="I81" s="190" t="e">
        <v>#N/A</v>
      </c>
      <c r="J81" s="191" t="e">
        <v>#N/A</v>
      </c>
      <c r="K81" s="250"/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253"/>
      <c r="H82" s="254" t="e">
        <v>#N/A</v>
      </c>
      <c r="I82" s="255" t="e">
        <v>#N/A</v>
      </c>
      <c r="J82" s="256" t="e">
        <v>#N/A</v>
      </c>
      <c r="K82" s="253"/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88</v>
      </c>
      <c r="C83" s="173"/>
      <c r="D83" s="261"/>
      <c r="E83" s="173"/>
      <c r="F83" s="218"/>
      <c r="G83" s="174">
        <v>23781</v>
      </c>
      <c r="H83" s="175">
        <v>20835</v>
      </c>
      <c r="I83" s="176">
        <v>1.1413966882649389</v>
      </c>
      <c r="J83" s="177">
        <v>2946</v>
      </c>
      <c r="K83" s="174">
        <v>30990</v>
      </c>
      <c r="L83" s="175">
        <v>32862</v>
      </c>
      <c r="M83" s="176">
        <v>0.94303450794230415</v>
      </c>
      <c r="N83" s="177">
        <v>-1872</v>
      </c>
      <c r="O83" s="179">
        <v>0.76737657308809293</v>
      </c>
      <c r="P83" s="180">
        <v>0.63401497169983567</v>
      </c>
      <c r="Q83" s="181">
        <v>0.13336160138825726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262"/>
      <c r="G84" s="189">
        <v>10832</v>
      </c>
      <c r="H84" s="193">
        <v>10580</v>
      </c>
      <c r="I84" s="190">
        <v>1.0238185255198489</v>
      </c>
      <c r="J84" s="191">
        <v>252</v>
      </c>
      <c r="K84" s="193">
        <v>13214</v>
      </c>
      <c r="L84" s="193">
        <v>14078</v>
      </c>
      <c r="M84" s="190">
        <v>0.93862764597243931</v>
      </c>
      <c r="N84" s="191">
        <v>-864</v>
      </c>
      <c r="O84" s="194">
        <v>0.81973664295444226</v>
      </c>
      <c r="P84" s="195">
        <v>0.7515272055689729</v>
      </c>
      <c r="Q84" s="196">
        <v>6.8209437385469363E-2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265"/>
      <c r="G85" s="189">
        <v>1475</v>
      </c>
      <c r="H85" s="193">
        <v>1030</v>
      </c>
      <c r="I85" s="190">
        <v>1.4320388349514563</v>
      </c>
      <c r="J85" s="191">
        <v>445</v>
      </c>
      <c r="K85" s="193">
        <v>1973</v>
      </c>
      <c r="L85" s="193">
        <v>1982</v>
      </c>
      <c r="M85" s="190">
        <v>0.99545913218970739</v>
      </c>
      <c r="N85" s="191">
        <v>-9</v>
      </c>
      <c r="O85" s="194">
        <v>0.74759249873289402</v>
      </c>
      <c r="P85" s="195">
        <v>0.51967709384460137</v>
      </c>
      <c r="Q85" s="196">
        <v>0.22791540488829265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265"/>
      <c r="G86" s="189">
        <v>2705</v>
      </c>
      <c r="H86" s="193">
        <v>2130</v>
      </c>
      <c r="I86" s="190">
        <v>1.2699530516431925</v>
      </c>
      <c r="J86" s="191">
        <v>575</v>
      </c>
      <c r="K86" s="193">
        <v>3946</v>
      </c>
      <c r="L86" s="193">
        <v>4090</v>
      </c>
      <c r="M86" s="190">
        <v>0.96479217603911982</v>
      </c>
      <c r="N86" s="191">
        <v>-144</v>
      </c>
      <c r="O86" s="194">
        <v>0.68550430816016217</v>
      </c>
      <c r="P86" s="195">
        <v>0.52078239608801957</v>
      </c>
      <c r="Q86" s="196">
        <v>0.1647219120721426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262"/>
      <c r="G87" s="189">
        <v>4830</v>
      </c>
      <c r="H87" s="193">
        <v>4780</v>
      </c>
      <c r="I87" s="190">
        <v>1.0104602510460252</v>
      </c>
      <c r="J87" s="191">
        <v>50</v>
      </c>
      <c r="K87" s="193">
        <v>5890</v>
      </c>
      <c r="L87" s="193">
        <v>6366</v>
      </c>
      <c r="M87" s="190">
        <v>0.92522777254162736</v>
      </c>
      <c r="N87" s="191">
        <v>-476</v>
      </c>
      <c r="O87" s="194">
        <v>0.82003395585738537</v>
      </c>
      <c r="P87" s="195">
        <v>0.75086396481306938</v>
      </c>
      <c r="Q87" s="196">
        <v>6.9169991044315982E-2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262"/>
      <c r="G88" s="377">
        <v>1350</v>
      </c>
      <c r="H88" s="246">
        <v>795</v>
      </c>
      <c r="I88" s="190">
        <v>1.6981132075471699</v>
      </c>
      <c r="J88" s="191">
        <v>555</v>
      </c>
      <c r="K88" s="246">
        <v>1584</v>
      </c>
      <c r="L88" s="246">
        <v>1632</v>
      </c>
      <c r="M88" s="190">
        <v>0.97058823529411764</v>
      </c>
      <c r="N88" s="191">
        <v>-48</v>
      </c>
      <c r="O88" s="194">
        <v>0.85227272727272729</v>
      </c>
      <c r="P88" s="195">
        <v>0.48713235294117646</v>
      </c>
      <c r="Q88" s="196">
        <v>0.36514037433155083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262"/>
      <c r="G89" s="377">
        <v>2589</v>
      </c>
      <c r="H89" s="246">
        <v>1520</v>
      </c>
      <c r="I89" s="190">
        <v>1.7032894736842106</v>
      </c>
      <c r="J89" s="191">
        <v>1069</v>
      </c>
      <c r="K89" s="246">
        <v>4383</v>
      </c>
      <c r="L89" s="246">
        <v>4714</v>
      </c>
      <c r="M89" s="190">
        <v>0.92978362324989394</v>
      </c>
      <c r="N89" s="191">
        <v>-331</v>
      </c>
      <c r="O89" s="194">
        <v>0.59069130732375086</v>
      </c>
      <c r="P89" s="195">
        <v>0.32244378447178618</v>
      </c>
      <c r="Q89" s="196">
        <v>0.26824752285196468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81391</v>
      </c>
      <c r="H92" s="175">
        <v>62703</v>
      </c>
      <c r="I92" s="176">
        <v>1.2980399661898154</v>
      </c>
      <c r="J92" s="177">
        <v>18688</v>
      </c>
      <c r="K92" s="174">
        <v>96465</v>
      </c>
      <c r="L92" s="175">
        <v>93633</v>
      </c>
      <c r="M92" s="176">
        <v>1.0302457466918715</v>
      </c>
      <c r="N92" s="177">
        <v>2832</v>
      </c>
      <c r="O92" s="179">
        <v>0.84373607007723006</v>
      </c>
      <c r="P92" s="180">
        <v>0.669667745346192</v>
      </c>
      <c r="Q92" s="181">
        <v>0.17406832473103806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27264</v>
      </c>
      <c r="H93" s="193">
        <v>24296</v>
      </c>
      <c r="I93" s="190">
        <v>1.1221600263417846</v>
      </c>
      <c r="J93" s="191">
        <v>2968</v>
      </c>
      <c r="K93" s="192">
        <v>30444</v>
      </c>
      <c r="L93" s="193">
        <v>30090</v>
      </c>
      <c r="M93" s="190">
        <v>1.0117647058823529</v>
      </c>
      <c r="N93" s="191">
        <v>354</v>
      </c>
      <c r="O93" s="194">
        <v>0.89554592037839964</v>
      </c>
      <c r="P93" s="195">
        <v>0.8074443336656697</v>
      </c>
      <c r="Q93" s="196">
        <v>8.810158671272994E-2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11770</v>
      </c>
      <c r="H95" s="193">
        <v>9663</v>
      </c>
      <c r="I95" s="190">
        <v>1.2180482251888647</v>
      </c>
      <c r="J95" s="191">
        <v>2107</v>
      </c>
      <c r="K95" s="192">
        <v>15222</v>
      </c>
      <c r="L95" s="193">
        <v>15930</v>
      </c>
      <c r="M95" s="190">
        <v>0.9555555555555556</v>
      </c>
      <c r="N95" s="191">
        <v>-708</v>
      </c>
      <c r="O95" s="194">
        <v>0.77322296675863877</v>
      </c>
      <c r="P95" s="195">
        <v>0.60659133709981172</v>
      </c>
      <c r="Q95" s="196">
        <v>0.16663162965882705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16689</v>
      </c>
      <c r="H97" s="193">
        <v>10623</v>
      </c>
      <c r="I97" s="190">
        <v>1.5710251341428976</v>
      </c>
      <c r="J97" s="191">
        <v>6066</v>
      </c>
      <c r="K97" s="192">
        <v>20355</v>
      </c>
      <c r="L97" s="193">
        <v>18408</v>
      </c>
      <c r="M97" s="190">
        <v>1.1057692307692308</v>
      </c>
      <c r="N97" s="191">
        <v>1947</v>
      </c>
      <c r="O97" s="194">
        <v>0.81989683124539425</v>
      </c>
      <c r="P97" s="195">
        <v>0.5770860495436767</v>
      </c>
      <c r="Q97" s="196">
        <v>0.24281078170171755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4190</v>
      </c>
      <c r="H98" s="193">
        <v>2556</v>
      </c>
      <c r="I98" s="190">
        <v>1.6392801251956182</v>
      </c>
      <c r="J98" s="191">
        <v>1634</v>
      </c>
      <c r="K98" s="192">
        <v>5133</v>
      </c>
      <c r="L98" s="193">
        <v>5310</v>
      </c>
      <c r="M98" s="190">
        <v>0.96666666666666667</v>
      </c>
      <c r="N98" s="191">
        <v>-177</v>
      </c>
      <c r="O98" s="194">
        <v>0.81628677186830312</v>
      </c>
      <c r="P98" s="195">
        <v>0.48135593220338985</v>
      </c>
      <c r="Q98" s="196">
        <v>0.33493083966491327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12618</v>
      </c>
      <c r="H100" s="193">
        <v>7310</v>
      </c>
      <c r="I100" s="190">
        <v>1.7261285909712722</v>
      </c>
      <c r="J100" s="191">
        <v>5308</v>
      </c>
      <c r="K100" s="192">
        <v>15045</v>
      </c>
      <c r="L100" s="193">
        <v>13098</v>
      </c>
      <c r="M100" s="190">
        <v>1.1486486486486487</v>
      </c>
      <c r="N100" s="191">
        <v>1947</v>
      </c>
      <c r="O100" s="194">
        <v>0.83868394815553338</v>
      </c>
      <c r="P100" s="195">
        <v>0.55810047335471069</v>
      </c>
      <c r="Q100" s="196">
        <v>0.28058347480082269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4581</v>
      </c>
      <c r="H104" s="193">
        <v>4423</v>
      </c>
      <c r="I104" s="190">
        <v>1.0357223603888763</v>
      </c>
      <c r="J104" s="191">
        <v>158</v>
      </c>
      <c r="K104" s="192">
        <v>5133</v>
      </c>
      <c r="L104" s="193">
        <v>5487</v>
      </c>
      <c r="M104" s="190">
        <v>0.93548387096774188</v>
      </c>
      <c r="N104" s="191">
        <v>-354</v>
      </c>
      <c r="O104" s="194">
        <v>0.8924605493863238</v>
      </c>
      <c r="P104" s="195">
        <v>0.80608711499908881</v>
      </c>
      <c r="Q104" s="196">
        <v>8.6373434387234993E-2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4279</v>
      </c>
      <c r="H105" s="193">
        <v>3832</v>
      </c>
      <c r="I105" s="190">
        <v>1.1166492693110648</v>
      </c>
      <c r="J105" s="191">
        <v>447</v>
      </c>
      <c r="K105" s="192">
        <v>5133</v>
      </c>
      <c r="L105" s="193">
        <v>5310</v>
      </c>
      <c r="M105" s="190">
        <v>0.96666666666666667</v>
      </c>
      <c r="N105" s="191">
        <v>-177</v>
      </c>
      <c r="O105" s="194">
        <v>0.83362556010130529</v>
      </c>
      <c r="P105" s="195">
        <v>0.72165725047080975</v>
      </c>
      <c r="Q105" s="196">
        <v>0.11196830963049553</v>
      </c>
      <c r="R105" s="2"/>
      <c r="S105" s="2"/>
    </row>
    <row r="106" spans="1:19" ht="18">
      <c r="A106" s="182"/>
      <c r="B106" s="270" t="s">
        <v>157</v>
      </c>
      <c r="C106" s="186" t="s">
        <v>25</v>
      </c>
      <c r="D106" s="185" t="s">
        <v>44</v>
      </c>
      <c r="E106" s="186" t="s">
        <v>34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231"/>
      <c r="B107" s="273" t="s">
        <v>158</v>
      </c>
      <c r="C107" s="209" t="s">
        <v>29</v>
      </c>
      <c r="D107" s="274" t="s">
        <v>44</v>
      </c>
      <c r="E107" s="209" t="s">
        <v>34</v>
      </c>
      <c r="F107" s="187"/>
      <c r="G107" s="214"/>
      <c r="H107" s="275">
        <v>0</v>
      </c>
      <c r="I107" s="212" t="e">
        <v>#DIV/0!</v>
      </c>
      <c r="J107" s="213">
        <v>0</v>
      </c>
      <c r="K107" s="214"/>
      <c r="L107" s="275">
        <v>0</v>
      </c>
      <c r="M107" s="212" t="e">
        <v>#DIV/0!</v>
      </c>
      <c r="N107" s="213">
        <v>0</v>
      </c>
      <c r="O107" s="215" t="e">
        <v>#DIV/0!</v>
      </c>
      <c r="P107" s="216" t="e">
        <v>#DIV/0!</v>
      </c>
      <c r="Q107" s="217" t="e">
        <v>#DIV/0!</v>
      </c>
      <c r="R107" s="2"/>
      <c r="S107" s="2"/>
    </row>
    <row r="108" spans="1:19">
      <c r="A108" s="172" t="s">
        <v>159</v>
      </c>
      <c r="B108" s="173" t="s">
        <v>160</v>
      </c>
      <c r="C108" s="173"/>
      <c r="D108" s="173"/>
      <c r="E108" s="173"/>
      <c r="F108" s="173"/>
      <c r="G108" s="174">
        <v>0</v>
      </c>
      <c r="H108" s="175">
        <v>0</v>
      </c>
      <c r="I108" s="176" t="e">
        <v>#DIV/0!</v>
      </c>
      <c r="J108" s="177">
        <v>0</v>
      </c>
      <c r="K108" s="174">
        <v>0</v>
      </c>
      <c r="L108" s="175">
        <v>0</v>
      </c>
      <c r="M108" s="176" t="e">
        <v>#DIV/0!</v>
      </c>
      <c r="N108" s="177">
        <v>0</v>
      </c>
      <c r="O108" s="179" t="e">
        <v>#DIV/0!</v>
      </c>
      <c r="P108" s="180" t="e">
        <v>#DIV/0!</v>
      </c>
      <c r="Q108" s="181" t="e">
        <v>#DIV/0!</v>
      </c>
    </row>
    <row r="109" spans="1:19" ht="18">
      <c r="A109" s="231"/>
      <c r="B109" s="273" t="s">
        <v>161</v>
      </c>
      <c r="C109" s="276" t="s">
        <v>162</v>
      </c>
      <c r="D109" s="209"/>
      <c r="E109" s="209"/>
      <c r="F109" s="277"/>
      <c r="G109" s="214">
        <v>0</v>
      </c>
      <c r="H109" s="275">
        <v>0</v>
      </c>
      <c r="I109" s="212" t="e">
        <v>#DIV/0!</v>
      </c>
      <c r="J109" s="213">
        <v>0</v>
      </c>
      <c r="K109" s="214">
        <v>0</v>
      </c>
      <c r="L109" s="275">
        <v>0</v>
      </c>
      <c r="M109" s="212" t="e">
        <v>#DIV/0!</v>
      </c>
      <c r="N109" s="213">
        <v>0</v>
      </c>
      <c r="O109" s="215" t="e">
        <v>#DIV/0!</v>
      </c>
      <c r="P109" s="216" t="e">
        <v>#DIV/0!</v>
      </c>
      <c r="Q109" s="217" t="e">
        <v>#DIV/0!</v>
      </c>
    </row>
    <row r="110" spans="1:19">
      <c r="A110" s="172" t="s">
        <v>163</v>
      </c>
      <c r="B110" s="173" t="s">
        <v>164</v>
      </c>
      <c r="C110" s="173"/>
      <c r="D110" s="173"/>
      <c r="E110" s="173"/>
      <c r="F110" s="173"/>
      <c r="G110" s="174">
        <v>0</v>
      </c>
      <c r="H110" s="175">
        <v>0</v>
      </c>
      <c r="I110" s="176" t="e">
        <v>#DIV/0!</v>
      </c>
      <c r="J110" s="177">
        <v>0</v>
      </c>
      <c r="K110" s="174">
        <v>0</v>
      </c>
      <c r="L110" s="175">
        <v>0</v>
      </c>
      <c r="M110" s="176" t="e">
        <v>#DIV/0!</v>
      </c>
      <c r="N110" s="177">
        <v>0</v>
      </c>
      <c r="O110" s="179" t="e">
        <v>#DIV/0!</v>
      </c>
      <c r="P110" s="180" t="e">
        <v>#DIV/0!</v>
      </c>
      <c r="Q110" s="181" t="e">
        <v>#DIV/0!</v>
      </c>
    </row>
    <row r="111" spans="1:19" ht="18">
      <c r="A111" s="231"/>
      <c r="B111" s="273" t="s">
        <v>165</v>
      </c>
      <c r="C111" s="276" t="s">
        <v>66</v>
      </c>
      <c r="D111" s="278"/>
      <c r="E111" s="209"/>
      <c r="F111" s="277" t="s">
        <v>48</v>
      </c>
      <c r="G111" s="214">
        <v>0</v>
      </c>
      <c r="H111" s="275">
        <v>0</v>
      </c>
      <c r="I111" s="212" t="e">
        <v>#DIV/0!</v>
      </c>
      <c r="J111" s="213">
        <v>0</v>
      </c>
      <c r="K111" s="214">
        <v>0</v>
      </c>
      <c r="L111" s="275">
        <v>0</v>
      </c>
      <c r="M111" s="212" t="e">
        <v>#DIV/0!</v>
      </c>
      <c r="N111" s="213">
        <v>0</v>
      </c>
      <c r="O111" s="215" t="e">
        <v>#DIV/0!</v>
      </c>
      <c r="P111" s="216" t="e">
        <v>#DIV/0!</v>
      </c>
      <c r="Q111" s="217" t="e">
        <v>#DIV/0!</v>
      </c>
    </row>
    <row r="112" spans="1:19" ht="18">
      <c r="A112" s="279"/>
      <c r="B112" s="280" t="s">
        <v>165</v>
      </c>
      <c r="C112" s="279"/>
      <c r="D112" s="279"/>
      <c r="E112" s="279"/>
      <c r="F112" s="279"/>
      <c r="G112" s="281"/>
      <c r="H112" s="281"/>
      <c r="I112" s="281"/>
      <c r="J112" s="281"/>
      <c r="K112" s="281"/>
      <c r="L112" s="281"/>
      <c r="M112" s="281"/>
      <c r="N112" s="281"/>
      <c r="O112" s="282"/>
      <c r="P112" s="282"/>
      <c r="Q112" s="282"/>
    </row>
    <row r="113" spans="1:17" ht="18">
      <c r="A113" s="279"/>
      <c r="B113" s="280" t="s">
        <v>166</v>
      </c>
      <c r="C113" s="283" t="s">
        <v>99</v>
      </c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</row>
    <row r="114" spans="1:17" ht="18">
      <c r="A114" s="279"/>
      <c r="B114" s="280" t="s">
        <v>167</v>
      </c>
      <c r="C114" s="284" t="s">
        <v>100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352</v>
      </c>
      <c r="C115" s="283" t="s">
        <v>342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168</v>
      </c>
      <c r="C116" s="283" t="s">
        <v>101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353</v>
      </c>
      <c r="C117" s="283" t="s">
        <v>343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>
      <c r="B118" s="3" t="s">
        <v>169</v>
      </c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2D83FEEC-F087-4D63-8671-50C24730CF46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97"/>
  <sheetViews>
    <sheetView showGridLines="0" zoomScale="85" zoomScaleNormal="85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614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6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615</v>
      </c>
      <c r="H3" s="452" t="s">
        <v>616</v>
      </c>
      <c r="I3" s="460" t="s">
        <v>6</v>
      </c>
      <c r="J3" s="461"/>
      <c r="K3" s="450" t="s">
        <v>615</v>
      </c>
      <c r="L3" s="452" t="s">
        <v>616</v>
      </c>
      <c r="M3" s="460" t="s">
        <v>6</v>
      </c>
      <c r="N3" s="461"/>
      <c r="O3" s="446" t="s">
        <v>615</v>
      </c>
      <c r="P3" s="458" t="s">
        <v>616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25700</v>
      </c>
      <c r="H5" s="166">
        <v>18361</v>
      </c>
      <c r="I5" s="167">
        <v>1.3997058983715485</v>
      </c>
      <c r="J5" s="168">
        <v>7339</v>
      </c>
      <c r="K5" s="165">
        <v>39328</v>
      </c>
      <c r="L5" s="166">
        <v>38412</v>
      </c>
      <c r="M5" s="167">
        <v>1.0238467145683641</v>
      </c>
      <c r="N5" s="168">
        <v>916</v>
      </c>
      <c r="O5" s="169">
        <v>0.65347843775427172</v>
      </c>
      <c r="P5" s="170">
        <v>0.47800166614599604</v>
      </c>
      <c r="Q5" s="171">
        <v>0.17547677160827568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19673</v>
      </c>
      <c r="H6" s="175">
        <v>12865</v>
      </c>
      <c r="I6" s="176">
        <v>1.5291877186164011</v>
      </c>
      <c r="J6" s="177">
        <v>6808</v>
      </c>
      <c r="K6" s="178">
        <v>30100</v>
      </c>
      <c r="L6" s="175">
        <v>27430</v>
      </c>
      <c r="M6" s="176">
        <v>1.0973386802770688</v>
      </c>
      <c r="N6" s="177">
        <v>2670</v>
      </c>
      <c r="O6" s="179">
        <v>0.65358803986710967</v>
      </c>
      <c r="P6" s="180">
        <v>0.46901203062340502</v>
      </c>
      <c r="Q6" s="181">
        <v>0.18457600924370465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19484</v>
      </c>
      <c r="H21" s="175">
        <v>12555</v>
      </c>
      <c r="I21" s="176">
        <v>1.5518916766228594</v>
      </c>
      <c r="J21" s="177">
        <v>6929</v>
      </c>
      <c r="K21" s="219">
        <v>29700</v>
      </c>
      <c r="L21" s="175">
        <v>26730</v>
      </c>
      <c r="M21" s="176">
        <v>1.1111111111111112</v>
      </c>
      <c r="N21" s="177">
        <v>2970</v>
      </c>
      <c r="O21" s="179">
        <v>0.65602693602693607</v>
      </c>
      <c r="P21" s="180">
        <v>0.46969696969696972</v>
      </c>
      <c r="Q21" s="181">
        <v>0.18632996632996635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250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2899</v>
      </c>
      <c r="H23" s="193">
        <v>1252</v>
      </c>
      <c r="I23" s="190">
        <v>2.3154952076677318</v>
      </c>
      <c r="J23" s="191">
        <v>1647</v>
      </c>
      <c r="K23" s="250">
        <v>4455</v>
      </c>
      <c r="L23" s="193">
        <v>3135</v>
      </c>
      <c r="M23" s="190">
        <v>1.4210526315789473</v>
      </c>
      <c r="N23" s="191">
        <v>1320</v>
      </c>
      <c r="O23" s="194">
        <v>0.65072951739618401</v>
      </c>
      <c r="P23" s="195">
        <v>0.39936204146730464</v>
      </c>
      <c r="Q23" s="196">
        <v>0.25136747592887937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5344</v>
      </c>
      <c r="H24" s="193">
        <v>3706</v>
      </c>
      <c r="I24" s="190">
        <v>1.4419859686994063</v>
      </c>
      <c r="J24" s="191">
        <v>1638</v>
      </c>
      <c r="K24" s="250">
        <v>8910</v>
      </c>
      <c r="L24" s="193">
        <v>8415</v>
      </c>
      <c r="M24" s="190">
        <v>1.0588235294117647</v>
      </c>
      <c r="N24" s="191">
        <v>495</v>
      </c>
      <c r="O24" s="194">
        <v>0.59977553310886644</v>
      </c>
      <c r="P24" s="195">
        <v>0.44040404040404041</v>
      </c>
      <c r="Q24" s="196">
        <v>0.15937149270482603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2126</v>
      </c>
      <c r="H25" s="193">
        <v>2177</v>
      </c>
      <c r="I25" s="190">
        <v>0.97657326596233351</v>
      </c>
      <c r="J25" s="191">
        <v>-51</v>
      </c>
      <c r="K25" s="250">
        <v>2970</v>
      </c>
      <c r="L25" s="193">
        <v>3300</v>
      </c>
      <c r="M25" s="190">
        <v>0.9</v>
      </c>
      <c r="N25" s="191">
        <v>-330</v>
      </c>
      <c r="O25" s="194">
        <v>0.71582491582491581</v>
      </c>
      <c r="P25" s="195">
        <v>0.65969696969696967</v>
      </c>
      <c r="Q25" s="196">
        <v>5.6127946127946138E-2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1317</v>
      </c>
      <c r="H26" s="193">
        <v>1145</v>
      </c>
      <c r="I26" s="190">
        <v>1.1502183406113538</v>
      </c>
      <c r="J26" s="191">
        <v>172</v>
      </c>
      <c r="K26" s="250">
        <v>1485</v>
      </c>
      <c r="L26" s="193">
        <v>1650</v>
      </c>
      <c r="M26" s="190">
        <v>0.9</v>
      </c>
      <c r="N26" s="191">
        <v>-165</v>
      </c>
      <c r="O26" s="194">
        <v>0.88686868686868692</v>
      </c>
      <c r="P26" s="195">
        <v>0.69393939393939397</v>
      </c>
      <c r="Q26" s="196">
        <v>0.19292929292929295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899</v>
      </c>
      <c r="H28" s="193">
        <v>679</v>
      </c>
      <c r="I28" s="190">
        <v>1.3240058910162003</v>
      </c>
      <c r="J28" s="191">
        <v>220</v>
      </c>
      <c r="K28" s="250">
        <v>1485</v>
      </c>
      <c r="L28" s="193">
        <v>1650</v>
      </c>
      <c r="M28" s="190">
        <v>0.9</v>
      </c>
      <c r="N28" s="191">
        <v>-165</v>
      </c>
      <c r="O28" s="194">
        <v>0.60538720538720536</v>
      </c>
      <c r="P28" s="195">
        <v>0.4115151515151515</v>
      </c>
      <c r="Q28" s="196">
        <v>0.19387205387205386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791</v>
      </c>
      <c r="H29" s="193">
        <v>0</v>
      </c>
      <c r="I29" s="190" t="e">
        <v>#DIV/0!</v>
      </c>
      <c r="J29" s="191">
        <v>791</v>
      </c>
      <c r="K29" s="250">
        <v>1485</v>
      </c>
      <c r="L29" s="193">
        <v>0</v>
      </c>
      <c r="M29" s="190" t="e">
        <v>#DIV/0!</v>
      </c>
      <c r="N29" s="191">
        <v>1485</v>
      </c>
      <c r="O29" s="194">
        <v>0.53265993265993261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0</v>
      </c>
      <c r="I31" s="190" t="e">
        <v>#DIV/0!</v>
      </c>
      <c r="J31" s="191">
        <v>0</v>
      </c>
      <c r="K31" s="250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0</v>
      </c>
      <c r="I32" s="190" t="e">
        <v>#DIV/0!</v>
      </c>
      <c r="J32" s="191">
        <v>0</v>
      </c>
      <c r="K32" s="250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1279</v>
      </c>
      <c r="H36" s="193">
        <v>694</v>
      </c>
      <c r="I36" s="190">
        <v>1.8429394812680115</v>
      </c>
      <c r="J36" s="191">
        <v>585</v>
      </c>
      <c r="K36" s="192">
        <v>1485</v>
      </c>
      <c r="L36" s="193">
        <v>1650</v>
      </c>
      <c r="M36" s="190">
        <v>0.9</v>
      </c>
      <c r="N36" s="191">
        <v>-165</v>
      </c>
      <c r="O36" s="194">
        <v>0.86127946127946131</v>
      </c>
      <c r="P36" s="195">
        <v>0.42060606060606059</v>
      </c>
      <c r="Q36" s="196">
        <v>0.44067340067340072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1064</v>
      </c>
      <c r="H38" s="193">
        <v>487</v>
      </c>
      <c r="I38" s="190">
        <v>2.1848049281314168</v>
      </c>
      <c r="J38" s="191">
        <v>577</v>
      </c>
      <c r="K38" s="192">
        <v>1485</v>
      </c>
      <c r="L38" s="193">
        <v>1650</v>
      </c>
      <c r="M38" s="190">
        <v>0.9</v>
      </c>
      <c r="N38" s="191">
        <v>-165</v>
      </c>
      <c r="O38" s="194">
        <v>0.71649831649831652</v>
      </c>
      <c r="P38" s="195">
        <v>0.29515151515151516</v>
      </c>
      <c r="Q38" s="196">
        <v>0.42134680134680136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3765</v>
      </c>
      <c r="H41" s="193">
        <v>2415</v>
      </c>
      <c r="I41" s="212">
        <v>1.5590062111801242</v>
      </c>
      <c r="J41" s="213">
        <v>1350</v>
      </c>
      <c r="K41" s="214">
        <v>5940</v>
      </c>
      <c r="L41" s="193">
        <v>5280</v>
      </c>
      <c r="M41" s="212">
        <v>1.125</v>
      </c>
      <c r="N41" s="213">
        <v>660</v>
      </c>
      <c r="O41" s="215">
        <v>0.63383838383838387</v>
      </c>
      <c r="P41" s="216">
        <v>0.45738636363636365</v>
      </c>
      <c r="Q41" s="217">
        <v>0.17645202020202022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189</v>
      </c>
      <c r="H42" s="175">
        <v>310</v>
      </c>
      <c r="I42" s="176">
        <v>0.60967741935483866</v>
      </c>
      <c r="J42" s="177">
        <v>-121</v>
      </c>
      <c r="K42" s="174">
        <v>400</v>
      </c>
      <c r="L42" s="175">
        <v>700</v>
      </c>
      <c r="M42" s="176">
        <v>0.5714285714285714</v>
      </c>
      <c r="N42" s="177">
        <v>-300</v>
      </c>
      <c r="O42" s="179">
        <v>0.47249999999999998</v>
      </c>
      <c r="P42" s="180">
        <v>0.44285714285714284</v>
      </c>
      <c r="Q42" s="181">
        <v>2.9642857142857137E-2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189</v>
      </c>
      <c r="H43" s="193">
        <v>198</v>
      </c>
      <c r="I43" s="190">
        <v>0.95454545454545459</v>
      </c>
      <c r="J43" s="191">
        <v>-9</v>
      </c>
      <c r="K43" s="192">
        <v>400</v>
      </c>
      <c r="L43" s="193">
        <v>400</v>
      </c>
      <c r="M43" s="190">
        <v>1</v>
      </c>
      <c r="N43" s="191">
        <v>0</v>
      </c>
      <c r="O43" s="194">
        <v>0.47249999999999998</v>
      </c>
      <c r="P43" s="195">
        <v>0.495</v>
      </c>
      <c r="Q43" s="196">
        <v>-2.250000000000002E-2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112</v>
      </c>
      <c r="I44" s="224">
        <v>0</v>
      </c>
      <c r="J44" s="225">
        <v>-112</v>
      </c>
      <c r="K44" s="223">
        <v>0</v>
      </c>
      <c r="L44" s="322">
        <v>300</v>
      </c>
      <c r="M44" s="224">
        <v>0</v>
      </c>
      <c r="N44" s="225">
        <v>-300</v>
      </c>
      <c r="O44" s="226" t="e">
        <v>#DIV/0!</v>
      </c>
      <c r="P44" s="227">
        <v>0.37333333333333335</v>
      </c>
      <c r="Q44" s="228" t="e">
        <v>#DIV/0!</v>
      </c>
      <c r="R44" s="2"/>
      <c r="S44" s="2"/>
    </row>
    <row r="45" spans="1:19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 t="e">
        <v>#N/A</v>
      </c>
      <c r="I47" s="302" t="e">
        <v>#N/A</v>
      </c>
      <c r="J47" s="303" t="e">
        <v>#N/A</v>
      </c>
      <c r="K47" s="300"/>
      <c r="L47" s="301" t="e">
        <v>#N/A</v>
      </c>
      <c r="M47" s="302" t="e">
        <v>#N/A</v>
      </c>
      <c r="N47" s="303" t="e">
        <v>#N/A</v>
      </c>
      <c r="O47" s="304" t="e">
        <v>#DIV/0!</v>
      </c>
      <c r="P47" s="305" t="e">
        <v>#N/A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 t="e">
        <v>#N/A</v>
      </c>
      <c r="I48" s="329" t="e">
        <v>#N/A</v>
      </c>
      <c r="J48" s="330" t="e">
        <v>#N/A</v>
      </c>
      <c r="K48" s="327"/>
      <c r="L48" s="301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6027</v>
      </c>
      <c r="H49" s="175">
        <v>5496</v>
      </c>
      <c r="I49" s="176">
        <v>1.0966157205240175</v>
      </c>
      <c r="J49" s="177">
        <v>531</v>
      </c>
      <c r="K49" s="178">
        <v>9228</v>
      </c>
      <c r="L49" s="175">
        <v>10982</v>
      </c>
      <c r="M49" s="176">
        <v>0.84028410125660169</v>
      </c>
      <c r="N49" s="177">
        <v>-1754</v>
      </c>
      <c r="O49" s="179">
        <v>0.6531209362808843</v>
      </c>
      <c r="P49" s="180">
        <v>0.50045529047532322</v>
      </c>
      <c r="Q49" s="181">
        <v>0.15266564580556108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6027</v>
      </c>
      <c r="H83" s="175">
        <v>5496</v>
      </c>
      <c r="I83" s="176">
        <v>1.0966157205240175</v>
      </c>
      <c r="J83" s="177">
        <v>531</v>
      </c>
      <c r="K83" s="353">
        <v>9228</v>
      </c>
      <c r="L83" s="354">
        <v>10982</v>
      </c>
      <c r="M83" s="176">
        <v>0.84028410125660169</v>
      </c>
      <c r="N83" s="177">
        <v>-1754</v>
      </c>
      <c r="O83" s="179">
        <v>0.6531209362808843</v>
      </c>
      <c r="P83" s="180">
        <v>0.50045529047532322</v>
      </c>
      <c r="Q83" s="181">
        <v>0.15266564580556108</v>
      </c>
      <c r="R83" s="2"/>
      <c r="S83" s="2"/>
    </row>
    <row r="84" spans="1:19" ht="18">
      <c r="A84" s="337"/>
      <c r="B84" s="183" t="s">
        <v>95</v>
      </c>
      <c r="C84" s="184" t="s">
        <v>14</v>
      </c>
      <c r="D84" s="186"/>
      <c r="E84" s="186"/>
      <c r="F84" s="187"/>
      <c r="G84" s="192">
        <v>2755</v>
      </c>
      <c r="H84" s="193">
        <v>2820</v>
      </c>
      <c r="I84" s="190">
        <v>0.97695035460992907</v>
      </c>
      <c r="J84" s="191">
        <v>-65</v>
      </c>
      <c r="K84" s="192">
        <v>3944</v>
      </c>
      <c r="L84" s="193">
        <v>4711</v>
      </c>
      <c r="M84" s="190">
        <v>0.83718955635746128</v>
      </c>
      <c r="N84" s="191">
        <v>-767</v>
      </c>
      <c r="O84" s="194">
        <v>0.69852941176470584</v>
      </c>
      <c r="P84" s="195">
        <v>0.59859902356187644</v>
      </c>
      <c r="Q84" s="196">
        <v>9.9930388202829401E-2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414</v>
      </c>
      <c r="H85" s="193">
        <v>279</v>
      </c>
      <c r="I85" s="190">
        <v>1.4838709677419355</v>
      </c>
      <c r="J85" s="191">
        <v>135</v>
      </c>
      <c r="K85" s="192">
        <v>591</v>
      </c>
      <c r="L85" s="193">
        <v>690</v>
      </c>
      <c r="M85" s="190"/>
      <c r="N85" s="191">
        <v>-99</v>
      </c>
      <c r="O85" s="194">
        <v>0.70050761421319796</v>
      </c>
      <c r="P85" s="195">
        <v>0.40434782608695652</v>
      </c>
      <c r="Q85" s="196">
        <v>0.29615978812624144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738</v>
      </c>
      <c r="H86" s="193">
        <v>537</v>
      </c>
      <c r="I86" s="190">
        <v>1.3743016759776536</v>
      </c>
      <c r="J86" s="191">
        <v>201</v>
      </c>
      <c r="K86" s="192">
        <v>1175</v>
      </c>
      <c r="L86" s="193">
        <v>1385</v>
      </c>
      <c r="M86" s="190"/>
      <c r="N86" s="191">
        <v>-210</v>
      </c>
      <c r="O86" s="194">
        <v>0.62808510638297876</v>
      </c>
      <c r="P86" s="195">
        <v>0.38772563176895308</v>
      </c>
      <c r="Q86" s="196">
        <v>0.24035947461402568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1262</v>
      </c>
      <c r="H87" s="193">
        <v>1297</v>
      </c>
      <c r="I87" s="190">
        <v>0.97301464919043945</v>
      </c>
      <c r="J87" s="191">
        <v>-35</v>
      </c>
      <c r="K87" s="192">
        <v>1764</v>
      </c>
      <c r="L87" s="193">
        <v>2084</v>
      </c>
      <c r="M87" s="190">
        <v>0.84644913627639151</v>
      </c>
      <c r="N87" s="191">
        <v>-320</v>
      </c>
      <c r="O87" s="194">
        <v>0.71541950113378683</v>
      </c>
      <c r="P87" s="195">
        <v>0.62236084452975049</v>
      </c>
      <c r="Q87" s="196">
        <v>9.3058656604036338E-2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390</v>
      </c>
      <c r="H88" s="193">
        <v>253</v>
      </c>
      <c r="I88" s="190">
        <v>1.541501976284585</v>
      </c>
      <c r="J88" s="191">
        <v>137</v>
      </c>
      <c r="K88" s="192">
        <v>494</v>
      </c>
      <c r="L88" s="193">
        <v>540</v>
      </c>
      <c r="M88" s="190">
        <v>0.91481481481481486</v>
      </c>
      <c r="N88" s="191">
        <v>-46</v>
      </c>
      <c r="O88" s="194">
        <v>0.78947368421052633</v>
      </c>
      <c r="P88" s="195">
        <v>0.4685185185185185</v>
      </c>
      <c r="Q88" s="196">
        <v>0.32095516569200783</v>
      </c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468</v>
      </c>
      <c r="H89" s="193">
        <v>310</v>
      </c>
      <c r="I89" s="190">
        <v>1.5096774193548388</v>
      </c>
      <c r="J89" s="191">
        <v>158</v>
      </c>
      <c r="K89" s="192">
        <v>1260</v>
      </c>
      <c r="L89" s="193">
        <v>1572</v>
      </c>
      <c r="M89" s="190">
        <v>0.80152671755725191</v>
      </c>
      <c r="N89" s="191">
        <v>-312</v>
      </c>
      <c r="O89" s="194">
        <v>0.37142857142857144</v>
      </c>
      <c r="P89" s="195">
        <v>0.19720101781170485</v>
      </c>
      <c r="Q89" s="196">
        <v>0.17422755361686659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369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D505E380-0843-4354-97B9-9718F9B132D3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611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6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612</v>
      </c>
      <c r="H3" s="452" t="s">
        <v>613</v>
      </c>
      <c r="I3" s="454" t="s">
        <v>6</v>
      </c>
      <c r="J3" s="455"/>
      <c r="K3" s="450" t="s">
        <v>612</v>
      </c>
      <c r="L3" s="452" t="s">
        <v>613</v>
      </c>
      <c r="M3" s="454" t="s">
        <v>6</v>
      </c>
      <c r="N3" s="455"/>
      <c r="O3" s="466" t="s">
        <v>612</v>
      </c>
      <c r="P3" s="448" t="s">
        <v>613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34617</v>
      </c>
      <c r="H5" s="166">
        <v>26355</v>
      </c>
      <c r="I5" s="167">
        <v>1.3134889015367104</v>
      </c>
      <c r="J5" s="168">
        <v>8262</v>
      </c>
      <c r="K5" s="165">
        <v>44283</v>
      </c>
      <c r="L5" s="166">
        <v>40017</v>
      </c>
      <c r="M5" s="167">
        <v>1.1066046930054727</v>
      </c>
      <c r="N5" s="168">
        <v>4266</v>
      </c>
      <c r="O5" s="169">
        <v>0.7817221055484046</v>
      </c>
      <c r="P5" s="170">
        <v>0.65859509708373942</v>
      </c>
      <c r="Q5" s="171">
        <v>0.12312700846466518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26429</v>
      </c>
      <c r="H6" s="175">
        <v>18978</v>
      </c>
      <c r="I6" s="176">
        <v>1.3926124986826851</v>
      </c>
      <c r="J6" s="177">
        <v>7451</v>
      </c>
      <c r="K6" s="178">
        <v>33450</v>
      </c>
      <c r="L6" s="175">
        <v>29215</v>
      </c>
      <c r="M6" s="176">
        <v>1.1449597809344514</v>
      </c>
      <c r="N6" s="177">
        <v>4235</v>
      </c>
      <c r="O6" s="179">
        <v>0.79010463378176388</v>
      </c>
      <c r="P6" s="180">
        <v>0.64959780934451483</v>
      </c>
      <c r="Q6" s="181">
        <v>0.14050682443724904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26105</v>
      </c>
      <c r="H21" s="175">
        <v>18381</v>
      </c>
      <c r="I21" s="176">
        <v>1.420216527936456</v>
      </c>
      <c r="J21" s="177">
        <v>7724</v>
      </c>
      <c r="K21" s="219">
        <v>33000</v>
      </c>
      <c r="L21" s="175">
        <v>28215</v>
      </c>
      <c r="M21" s="176">
        <v>1.1695906432748537</v>
      </c>
      <c r="N21" s="177">
        <v>4785</v>
      </c>
      <c r="O21" s="179">
        <v>0.79106060606060602</v>
      </c>
      <c r="P21" s="180">
        <v>0.65146198830409352</v>
      </c>
      <c r="Q21" s="181">
        <v>0.1395986177565125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3667</v>
      </c>
      <c r="H23" s="193">
        <v>2368</v>
      </c>
      <c r="I23" s="190">
        <v>1.5485641891891893</v>
      </c>
      <c r="J23" s="191">
        <v>1299</v>
      </c>
      <c r="K23" s="192">
        <v>4950</v>
      </c>
      <c r="L23" s="193">
        <v>4125</v>
      </c>
      <c r="M23" s="190">
        <v>1.2</v>
      </c>
      <c r="N23" s="191">
        <v>825</v>
      </c>
      <c r="O23" s="194">
        <v>0.7408080808080808</v>
      </c>
      <c r="P23" s="195">
        <v>0.57406060606060605</v>
      </c>
      <c r="Q23" s="196">
        <v>0.16674747474747476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7783</v>
      </c>
      <c r="H24" s="193">
        <v>5353</v>
      </c>
      <c r="I24" s="190">
        <v>1.4539510554829067</v>
      </c>
      <c r="J24" s="191">
        <v>2430</v>
      </c>
      <c r="K24" s="192">
        <v>9900</v>
      </c>
      <c r="L24" s="193">
        <v>9075</v>
      </c>
      <c r="M24" s="190">
        <v>1.0909090909090908</v>
      </c>
      <c r="N24" s="191">
        <v>825</v>
      </c>
      <c r="O24" s="194">
        <v>0.78616161616161617</v>
      </c>
      <c r="P24" s="195">
        <v>0.58986225895316802</v>
      </c>
      <c r="Q24" s="196">
        <v>0.19629935720844816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2815</v>
      </c>
      <c r="H25" s="193">
        <v>2710</v>
      </c>
      <c r="I25" s="190">
        <v>1.0387453874538746</v>
      </c>
      <c r="J25" s="191">
        <v>105</v>
      </c>
      <c r="K25" s="192">
        <v>3300</v>
      </c>
      <c r="L25" s="193">
        <v>3300</v>
      </c>
      <c r="M25" s="190">
        <v>1</v>
      </c>
      <c r="N25" s="191">
        <v>0</v>
      </c>
      <c r="O25" s="194">
        <v>0.85303030303030303</v>
      </c>
      <c r="P25" s="195">
        <v>0.82121212121212117</v>
      </c>
      <c r="Q25" s="196">
        <v>3.1818181818181857E-2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1446</v>
      </c>
      <c r="H26" s="193">
        <v>1620</v>
      </c>
      <c r="I26" s="190">
        <v>0.8925925925925926</v>
      </c>
      <c r="J26" s="191">
        <v>-174</v>
      </c>
      <c r="K26" s="192">
        <v>1650</v>
      </c>
      <c r="L26" s="193">
        <v>1650</v>
      </c>
      <c r="M26" s="190">
        <v>1</v>
      </c>
      <c r="N26" s="191">
        <v>0</v>
      </c>
      <c r="O26" s="194">
        <v>0.87636363636363634</v>
      </c>
      <c r="P26" s="195">
        <v>0.98181818181818181</v>
      </c>
      <c r="Q26" s="196">
        <v>-0.10545454545454547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1263</v>
      </c>
      <c r="H28" s="193">
        <v>1052</v>
      </c>
      <c r="I28" s="190">
        <v>1.2005703422053231</v>
      </c>
      <c r="J28" s="191">
        <v>211</v>
      </c>
      <c r="K28" s="250">
        <v>1650</v>
      </c>
      <c r="L28" s="193">
        <v>1650</v>
      </c>
      <c r="M28" s="190">
        <v>1</v>
      </c>
      <c r="N28" s="191">
        <v>0</v>
      </c>
      <c r="O28" s="194">
        <v>0.7654545454545455</v>
      </c>
      <c r="P28" s="195">
        <v>0.63757575757575757</v>
      </c>
      <c r="Q28" s="196">
        <v>0.12787878787878793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1216</v>
      </c>
      <c r="H29" s="193">
        <v>0</v>
      </c>
      <c r="I29" s="190" t="e">
        <v>#DIV/0!</v>
      </c>
      <c r="J29" s="191">
        <v>1216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0.73696969696969694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1511</v>
      </c>
      <c r="H36" s="193">
        <v>1395</v>
      </c>
      <c r="I36" s="190">
        <v>1.0831541218637992</v>
      </c>
      <c r="J36" s="191">
        <v>116</v>
      </c>
      <c r="K36" s="192">
        <v>1650</v>
      </c>
      <c r="L36" s="193">
        <v>1650</v>
      </c>
      <c r="M36" s="190">
        <v>1</v>
      </c>
      <c r="N36" s="191">
        <v>0</v>
      </c>
      <c r="O36" s="194">
        <v>0.91575757575757577</v>
      </c>
      <c r="P36" s="195">
        <v>0.84545454545454546</v>
      </c>
      <c r="Q36" s="196">
        <v>7.0303030303030312E-2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1306</v>
      </c>
      <c r="H38" s="193">
        <v>781</v>
      </c>
      <c r="I38" s="190">
        <v>1.6722151088348272</v>
      </c>
      <c r="J38" s="191">
        <v>525</v>
      </c>
      <c r="K38" s="192">
        <v>1650</v>
      </c>
      <c r="L38" s="193">
        <v>1650</v>
      </c>
      <c r="M38" s="190">
        <v>1</v>
      </c>
      <c r="N38" s="191">
        <v>0</v>
      </c>
      <c r="O38" s="194">
        <v>0.7915151515151515</v>
      </c>
      <c r="P38" s="195">
        <v>0.47333333333333333</v>
      </c>
      <c r="Q38" s="196">
        <v>0.31818181818181818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5098</v>
      </c>
      <c r="H41" s="193">
        <v>3102</v>
      </c>
      <c r="I41" s="212">
        <v>1.6434558349451966</v>
      </c>
      <c r="J41" s="213">
        <v>1996</v>
      </c>
      <c r="K41" s="214">
        <v>6600</v>
      </c>
      <c r="L41" s="275">
        <v>5115</v>
      </c>
      <c r="M41" s="212">
        <v>1.2903225806451613</v>
      </c>
      <c r="N41" s="213">
        <v>1485</v>
      </c>
      <c r="O41" s="215">
        <v>0.77242424242424246</v>
      </c>
      <c r="P41" s="216">
        <v>0.6064516129032258</v>
      </c>
      <c r="Q41" s="217">
        <v>0.16597262952101666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324</v>
      </c>
      <c r="H42" s="175">
        <v>597</v>
      </c>
      <c r="I42" s="176">
        <v>0.542713567839196</v>
      </c>
      <c r="J42" s="177">
        <v>-273</v>
      </c>
      <c r="K42" s="174">
        <v>450</v>
      </c>
      <c r="L42" s="175">
        <v>1000</v>
      </c>
      <c r="M42" s="176">
        <v>0.45</v>
      </c>
      <c r="N42" s="177">
        <v>-550</v>
      </c>
      <c r="O42" s="179">
        <v>0.72</v>
      </c>
      <c r="P42" s="180">
        <v>0.59699999999999998</v>
      </c>
      <c r="Q42" s="181">
        <v>0.123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324</v>
      </c>
      <c r="H43" s="193">
        <v>386</v>
      </c>
      <c r="I43" s="190">
        <v>0.8393782383419689</v>
      </c>
      <c r="J43" s="191">
        <v>-62</v>
      </c>
      <c r="K43" s="192">
        <v>450</v>
      </c>
      <c r="L43" s="193">
        <v>500</v>
      </c>
      <c r="M43" s="190">
        <v>0.9</v>
      </c>
      <c r="N43" s="191">
        <v>-50</v>
      </c>
      <c r="O43" s="194">
        <v>0.72</v>
      </c>
      <c r="P43" s="195">
        <v>0.77200000000000002</v>
      </c>
      <c r="Q43" s="196">
        <v>-5.2000000000000046E-2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211</v>
      </c>
      <c r="I44" s="224">
        <v>0</v>
      </c>
      <c r="J44" s="225">
        <v>-211</v>
      </c>
      <c r="K44" s="223"/>
      <c r="L44" s="322">
        <v>500</v>
      </c>
      <c r="M44" s="224">
        <v>0</v>
      </c>
      <c r="N44" s="225">
        <v>-500</v>
      </c>
      <c r="O44" s="226" t="e">
        <v>#DIV/0!</v>
      </c>
      <c r="P44" s="227">
        <v>0.42199999999999999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 t="e">
        <v>#N/A</v>
      </c>
      <c r="I47" s="302" t="e">
        <v>#N/A</v>
      </c>
      <c r="J47" s="303" t="e">
        <v>#N/A</v>
      </c>
      <c r="K47" s="300"/>
      <c r="L47" s="301" t="e">
        <v>#N/A</v>
      </c>
      <c r="M47" s="302" t="e">
        <v>#N/A</v>
      </c>
      <c r="N47" s="303" t="e">
        <v>#N/A</v>
      </c>
      <c r="O47" s="304" t="e">
        <v>#DIV/0!</v>
      </c>
      <c r="P47" s="305" t="e">
        <v>#N/A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 t="e">
        <v>#N/A</v>
      </c>
      <c r="I48" s="329" t="e">
        <v>#N/A</v>
      </c>
      <c r="J48" s="330" t="e">
        <v>#N/A</v>
      </c>
      <c r="K48" s="327"/>
      <c r="L48" s="328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8188</v>
      </c>
      <c r="H49" s="175">
        <v>7377</v>
      </c>
      <c r="I49" s="176">
        <v>1.1099362884641453</v>
      </c>
      <c r="J49" s="177">
        <v>811</v>
      </c>
      <c r="K49" s="178">
        <v>10833</v>
      </c>
      <c r="L49" s="175">
        <v>10802</v>
      </c>
      <c r="M49" s="176">
        <v>1.0028698389187187</v>
      </c>
      <c r="N49" s="177">
        <v>31</v>
      </c>
      <c r="O49" s="179">
        <v>0.75583864118895971</v>
      </c>
      <c r="P49" s="180">
        <v>0.68292908720607293</v>
      </c>
      <c r="Q49" s="181">
        <v>7.2909553982886788E-2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8188</v>
      </c>
      <c r="H83" s="175">
        <v>7377</v>
      </c>
      <c r="I83" s="176">
        <v>1.1099362884641453</v>
      </c>
      <c r="J83" s="177">
        <v>811</v>
      </c>
      <c r="K83" s="174">
        <v>10833</v>
      </c>
      <c r="L83" s="175">
        <v>10802</v>
      </c>
      <c r="M83" s="176">
        <v>1.0028698389187187</v>
      </c>
      <c r="N83" s="177">
        <v>31</v>
      </c>
      <c r="O83" s="179">
        <v>0.75583864118895971</v>
      </c>
      <c r="P83" s="180">
        <v>0.68292908720607293</v>
      </c>
      <c r="Q83" s="181">
        <v>7.2909553982886788E-2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3625</v>
      </c>
      <c r="H84" s="193">
        <v>3644</v>
      </c>
      <c r="I84" s="190">
        <v>0.99478594950603727</v>
      </c>
      <c r="J84" s="191">
        <v>-19</v>
      </c>
      <c r="K84" s="192">
        <v>4597</v>
      </c>
      <c r="L84" s="193">
        <v>4688</v>
      </c>
      <c r="M84" s="190">
        <v>0.98058873720136519</v>
      </c>
      <c r="N84" s="191">
        <v>-91</v>
      </c>
      <c r="O84" s="194">
        <v>0.78855775505764625</v>
      </c>
      <c r="P84" s="195">
        <v>0.77730375426621157</v>
      </c>
      <c r="Q84" s="196">
        <v>1.1254000791434682E-2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499</v>
      </c>
      <c r="H85" s="193">
        <v>383</v>
      </c>
      <c r="I85" s="190">
        <v>1.3028720626631853</v>
      </c>
      <c r="J85" s="191">
        <v>116</v>
      </c>
      <c r="K85" s="192">
        <v>692</v>
      </c>
      <c r="L85" s="193">
        <v>602</v>
      </c>
      <c r="M85" s="190">
        <v>1.1495016611295681</v>
      </c>
      <c r="N85" s="191">
        <v>90</v>
      </c>
      <c r="O85" s="194">
        <v>0.72109826589595372</v>
      </c>
      <c r="P85" s="195">
        <v>0.63621262458471761</v>
      </c>
      <c r="Q85" s="196">
        <v>8.4885641311236104E-2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954</v>
      </c>
      <c r="H86" s="193">
        <v>854</v>
      </c>
      <c r="I86" s="190">
        <v>1.1170960187353629</v>
      </c>
      <c r="J86" s="191">
        <v>100</v>
      </c>
      <c r="K86" s="192">
        <v>1384</v>
      </c>
      <c r="L86" s="193">
        <v>1316</v>
      </c>
      <c r="M86" s="190">
        <v>1.0516717325227964</v>
      </c>
      <c r="N86" s="191">
        <v>68</v>
      </c>
      <c r="O86" s="194">
        <v>0.68930635838150289</v>
      </c>
      <c r="P86" s="195">
        <v>0.64893617021276595</v>
      </c>
      <c r="Q86" s="196">
        <v>4.0370188168736942E-2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1651</v>
      </c>
      <c r="H87" s="193">
        <v>1694</v>
      </c>
      <c r="I87" s="190">
        <v>0.97461629279811102</v>
      </c>
      <c r="J87" s="191">
        <v>-43</v>
      </c>
      <c r="K87" s="192">
        <v>2039</v>
      </c>
      <c r="L87" s="193">
        <v>2087</v>
      </c>
      <c r="M87" s="190">
        <v>0.9770004791566842</v>
      </c>
      <c r="N87" s="191">
        <v>-48</v>
      </c>
      <c r="O87" s="194">
        <v>0.80971064247179991</v>
      </c>
      <c r="P87" s="195">
        <v>0.81169142309535214</v>
      </c>
      <c r="Q87" s="196">
        <v>-1.9807806235522252E-3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466</v>
      </c>
      <c r="H88" s="193">
        <v>254</v>
      </c>
      <c r="I88" s="190">
        <v>1.8346456692913387</v>
      </c>
      <c r="J88" s="191">
        <v>212</v>
      </c>
      <c r="K88" s="192">
        <v>552</v>
      </c>
      <c r="L88" s="193">
        <v>542</v>
      </c>
      <c r="M88" s="190">
        <v>1.018450184501845</v>
      </c>
      <c r="N88" s="191">
        <v>10</v>
      </c>
      <c r="O88" s="194">
        <v>0.84420289855072461</v>
      </c>
      <c r="P88" s="195">
        <v>0.46863468634686345</v>
      </c>
      <c r="Q88" s="196">
        <v>0.37556821220386116</v>
      </c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993</v>
      </c>
      <c r="H89" s="193">
        <v>548</v>
      </c>
      <c r="I89" s="190">
        <v>1.812043795620438</v>
      </c>
      <c r="J89" s="191">
        <v>445</v>
      </c>
      <c r="K89" s="192">
        <v>1569</v>
      </c>
      <c r="L89" s="193">
        <v>1567</v>
      </c>
      <c r="M89" s="190">
        <v>1.0012763241863434</v>
      </c>
      <c r="N89" s="191">
        <v>2</v>
      </c>
      <c r="O89" s="194">
        <v>0.63288718929254306</v>
      </c>
      <c r="P89" s="195">
        <v>0.34971282705807277</v>
      </c>
      <c r="Q89" s="196">
        <v>0.28317436223447029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370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AE8B8592-E7E9-4810-B80E-F5EF0F63CA6A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605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6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606</v>
      </c>
      <c r="H3" s="452" t="s">
        <v>607</v>
      </c>
      <c r="I3" s="454" t="s">
        <v>6</v>
      </c>
      <c r="J3" s="455"/>
      <c r="K3" s="450" t="s">
        <v>606</v>
      </c>
      <c r="L3" s="452" t="s">
        <v>607</v>
      </c>
      <c r="M3" s="454" t="s">
        <v>6</v>
      </c>
      <c r="N3" s="455"/>
      <c r="O3" s="446" t="s">
        <v>606</v>
      </c>
      <c r="P3" s="468" t="s">
        <v>607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40829</v>
      </c>
      <c r="H5" s="166">
        <v>30995</v>
      </c>
      <c r="I5" s="167">
        <v>1.3172769801580899</v>
      </c>
      <c r="J5" s="168">
        <v>9834</v>
      </c>
      <c r="K5" s="165">
        <v>44924</v>
      </c>
      <c r="L5" s="166">
        <v>43213</v>
      </c>
      <c r="M5" s="167">
        <v>1.0395945664499109</v>
      </c>
      <c r="N5" s="168">
        <v>1711</v>
      </c>
      <c r="O5" s="169">
        <v>0.90884605110853889</v>
      </c>
      <c r="P5" s="170">
        <v>0.71726100941846205</v>
      </c>
      <c r="Q5" s="171">
        <v>0.19158504169007684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31263</v>
      </c>
      <c r="H6" s="175">
        <v>23033</v>
      </c>
      <c r="I6" s="176">
        <v>1.3573134198758303</v>
      </c>
      <c r="J6" s="177">
        <v>8230</v>
      </c>
      <c r="K6" s="178">
        <v>33995</v>
      </c>
      <c r="L6" s="175">
        <v>32135</v>
      </c>
      <c r="M6" s="176">
        <v>1.0578808153104091</v>
      </c>
      <c r="N6" s="177">
        <v>1860</v>
      </c>
      <c r="O6" s="179">
        <v>0.91963524047654066</v>
      </c>
      <c r="P6" s="180">
        <v>0.71675742959390076</v>
      </c>
      <c r="Q6" s="181">
        <v>0.2028778108826399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30860</v>
      </c>
      <c r="H21" s="175">
        <v>22295</v>
      </c>
      <c r="I21" s="176">
        <v>1.3841668535546086</v>
      </c>
      <c r="J21" s="177">
        <v>8565</v>
      </c>
      <c r="K21" s="219">
        <v>33495</v>
      </c>
      <c r="L21" s="175">
        <v>31185</v>
      </c>
      <c r="M21" s="176">
        <v>1.0740740740740742</v>
      </c>
      <c r="N21" s="177">
        <v>2310</v>
      </c>
      <c r="O21" s="179">
        <v>0.92133154202119716</v>
      </c>
      <c r="P21" s="180">
        <v>0.71492704826038156</v>
      </c>
      <c r="Q21" s="181">
        <v>0.2064044937608156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188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4669</v>
      </c>
      <c r="H23" s="193">
        <v>3244</v>
      </c>
      <c r="I23" s="190">
        <v>1.4392725030826141</v>
      </c>
      <c r="J23" s="191">
        <v>1425</v>
      </c>
      <c r="K23" s="188">
        <v>4950</v>
      </c>
      <c r="L23" s="193">
        <v>4455</v>
      </c>
      <c r="M23" s="190">
        <v>1.1111111111111112</v>
      </c>
      <c r="N23" s="191">
        <v>495</v>
      </c>
      <c r="O23" s="194">
        <v>0.9432323232323232</v>
      </c>
      <c r="P23" s="195">
        <v>0.72817059483726154</v>
      </c>
      <c r="Q23" s="196">
        <v>0.21506172839506166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8836</v>
      </c>
      <c r="H24" s="193">
        <v>6188</v>
      </c>
      <c r="I24" s="190">
        <v>1.4279250161603103</v>
      </c>
      <c r="J24" s="191">
        <v>2648</v>
      </c>
      <c r="K24" s="188">
        <v>9900</v>
      </c>
      <c r="L24" s="193">
        <v>9900</v>
      </c>
      <c r="M24" s="190">
        <v>1</v>
      </c>
      <c r="N24" s="191">
        <v>0</v>
      </c>
      <c r="O24" s="194">
        <v>0.8925252525252525</v>
      </c>
      <c r="P24" s="195">
        <v>0.62505050505050508</v>
      </c>
      <c r="Q24" s="196">
        <v>0.26747474747474742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3118</v>
      </c>
      <c r="H25" s="193">
        <v>3063</v>
      </c>
      <c r="I25" s="190">
        <v>1.0179562520404832</v>
      </c>
      <c r="J25" s="191">
        <v>55</v>
      </c>
      <c r="K25" s="188">
        <v>3300</v>
      </c>
      <c r="L25" s="193">
        <v>3300</v>
      </c>
      <c r="M25" s="190">
        <v>1</v>
      </c>
      <c r="N25" s="191">
        <v>0</v>
      </c>
      <c r="O25" s="194">
        <v>0.94484848484848483</v>
      </c>
      <c r="P25" s="195">
        <v>0.92818181818181822</v>
      </c>
      <c r="Q25" s="196">
        <v>1.6666666666666607E-2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1618</v>
      </c>
      <c r="H26" s="193">
        <v>2633</v>
      </c>
      <c r="I26" s="190">
        <v>0.61450816559058108</v>
      </c>
      <c r="J26" s="191">
        <v>-1015</v>
      </c>
      <c r="K26" s="188">
        <v>1650</v>
      </c>
      <c r="L26" s="193">
        <v>2970</v>
      </c>
      <c r="M26" s="190">
        <v>0.55555555555555558</v>
      </c>
      <c r="N26" s="191">
        <v>-1320</v>
      </c>
      <c r="O26" s="194">
        <v>0.98060606060606059</v>
      </c>
      <c r="P26" s="195">
        <v>0.8865319865319865</v>
      </c>
      <c r="Q26" s="196">
        <v>9.4074074074074088E-2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1509</v>
      </c>
      <c r="H28" s="193">
        <v>1177</v>
      </c>
      <c r="I28" s="190">
        <v>1.2820730671197962</v>
      </c>
      <c r="J28" s="191">
        <v>332</v>
      </c>
      <c r="K28" s="188">
        <v>1650</v>
      </c>
      <c r="L28" s="193">
        <v>1650</v>
      </c>
      <c r="M28" s="190">
        <v>1</v>
      </c>
      <c r="N28" s="191">
        <v>0</v>
      </c>
      <c r="O28" s="194">
        <v>0.91454545454545455</v>
      </c>
      <c r="P28" s="195">
        <v>0.71333333333333337</v>
      </c>
      <c r="Q28" s="196">
        <v>0.20121212121212118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1579</v>
      </c>
      <c r="H29" s="193">
        <v>0</v>
      </c>
      <c r="I29" s="190" t="e">
        <v>#DIV/0!</v>
      </c>
      <c r="J29" s="191">
        <v>1579</v>
      </c>
      <c r="K29" s="188">
        <v>1650</v>
      </c>
      <c r="L29" s="193">
        <v>0</v>
      </c>
      <c r="M29" s="190" t="e">
        <v>#DIV/0!</v>
      </c>
      <c r="N29" s="191">
        <v>1650</v>
      </c>
      <c r="O29" s="194">
        <v>0.95696969696969691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88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88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1618</v>
      </c>
      <c r="H36" s="193">
        <v>1184</v>
      </c>
      <c r="I36" s="190">
        <v>1.3665540540540539</v>
      </c>
      <c r="J36" s="191">
        <v>434</v>
      </c>
      <c r="K36" s="188">
        <v>1650</v>
      </c>
      <c r="L36" s="193">
        <v>1650</v>
      </c>
      <c r="M36" s="190">
        <v>1</v>
      </c>
      <c r="N36" s="191">
        <v>0</v>
      </c>
      <c r="O36" s="194">
        <v>0.98060606060606059</v>
      </c>
      <c r="P36" s="195">
        <v>0.71757575757575753</v>
      </c>
      <c r="Q36" s="196">
        <v>0.26303030303030306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1570</v>
      </c>
      <c r="H38" s="193">
        <v>996</v>
      </c>
      <c r="I38" s="190">
        <v>1.5763052208835342</v>
      </c>
      <c r="J38" s="191">
        <v>574</v>
      </c>
      <c r="K38" s="188">
        <v>1650</v>
      </c>
      <c r="L38" s="193">
        <v>1650</v>
      </c>
      <c r="M38" s="190">
        <v>1</v>
      </c>
      <c r="N38" s="191">
        <v>0</v>
      </c>
      <c r="O38" s="194">
        <v>0.95151515151515154</v>
      </c>
      <c r="P38" s="195">
        <v>0.60363636363636364</v>
      </c>
      <c r="Q38" s="196">
        <v>0.3478787878787879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6343</v>
      </c>
      <c r="H41" s="275">
        <v>3810</v>
      </c>
      <c r="I41" s="212">
        <v>1.6648293963254592</v>
      </c>
      <c r="J41" s="213">
        <v>2533</v>
      </c>
      <c r="K41" s="211">
        <v>7095</v>
      </c>
      <c r="L41" s="275">
        <v>5610</v>
      </c>
      <c r="M41" s="212">
        <v>1.2647058823529411</v>
      </c>
      <c r="N41" s="213">
        <v>1485</v>
      </c>
      <c r="O41" s="215">
        <v>0.89400986610288935</v>
      </c>
      <c r="P41" s="216">
        <v>0.67914438502673802</v>
      </c>
      <c r="Q41" s="217">
        <v>0.21486548107615133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403</v>
      </c>
      <c r="H42" s="175">
        <v>738</v>
      </c>
      <c r="I42" s="176">
        <v>0.54607046070460707</v>
      </c>
      <c r="J42" s="177">
        <v>-335</v>
      </c>
      <c r="K42" s="174">
        <v>500</v>
      </c>
      <c r="L42" s="175">
        <v>950</v>
      </c>
      <c r="M42" s="176">
        <v>0.52631578947368418</v>
      </c>
      <c r="N42" s="177">
        <v>-450</v>
      </c>
      <c r="O42" s="179">
        <v>0.80600000000000005</v>
      </c>
      <c r="P42" s="180">
        <v>0.77684210526315789</v>
      </c>
      <c r="Q42" s="181">
        <v>2.915789473684216E-2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403</v>
      </c>
      <c r="H43" s="193">
        <v>475</v>
      </c>
      <c r="I43" s="190">
        <v>0.84842105263157896</v>
      </c>
      <c r="J43" s="191">
        <v>-72</v>
      </c>
      <c r="K43" s="192">
        <v>500</v>
      </c>
      <c r="L43" s="193">
        <v>500</v>
      </c>
      <c r="M43" s="190">
        <v>1</v>
      </c>
      <c r="N43" s="191">
        <v>0</v>
      </c>
      <c r="O43" s="194">
        <v>0.80600000000000005</v>
      </c>
      <c r="P43" s="195">
        <v>0.95</v>
      </c>
      <c r="Q43" s="196">
        <v>-0.14399999999999991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263</v>
      </c>
      <c r="I44" s="224">
        <v>0</v>
      </c>
      <c r="J44" s="225">
        <v>-263</v>
      </c>
      <c r="K44" s="223">
        <v>0</v>
      </c>
      <c r="L44" s="322">
        <v>450</v>
      </c>
      <c r="M44" s="224">
        <v>0</v>
      </c>
      <c r="N44" s="225">
        <v>-450</v>
      </c>
      <c r="O44" s="226" t="e">
        <v>#DIV/0!</v>
      </c>
      <c r="P44" s="227">
        <v>0.58444444444444443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 t="e">
        <v>#N/A</v>
      </c>
      <c r="I47" s="302" t="e">
        <v>#N/A</v>
      </c>
      <c r="J47" s="303" t="e">
        <v>#N/A</v>
      </c>
      <c r="K47" s="300"/>
      <c r="L47" s="301" t="e">
        <v>#N/A</v>
      </c>
      <c r="M47" s="302" t="e">
        <v>#N/A</v>
      </c>
      <c r="N47" s="303" t="e">
        <v>#N/A</v>
      </c>
      <c r="O47" s="304" t="e">
        <v>#DIV/0!</v>
      </c>
      <c r="P47" s="305" t="e">
        <v>#N/A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 t="e">
        <v>#N/A</v>
      </c>
      <c r="I48" s="329" t="e">
        <v>#N/A</v>
      </c>
      <c r="J48" s="330" t="e">
        <v>#N/A</v>
      </c>
      <c r="K48" s="327"/>
      <c r="L48" s="328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9566</v>
      </c>
      <c r="H49" s="175">
        <v>7962</v>
      </c>
      <c r="I49" s="176">
        <v>1.201456920371766</v>
      </c>
      <c r="J49" s="177">
        <v>1604</v>
      </c>
      <c r="K49" s="178">
        <v>10929</v>
      </c>
      <c r="L49" s="175">
        <v>11078</v>
      </c>
      <c r="M49" s="176">
        <v>0.98654991875789855</v>
      </c>
      <c r="N49" s="177">
        <v>-149</v>
      </c>
      <c r="O49" s="179">
        <v>0.87528593649922226</v>
      </c>
      <c r="P49" s="180">
        <v>0.71872179093699229</v>
      </c>
      <c r="Q49" s="181">
        <v>0.15656414556222997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9566</v>
      </c>
      <c r="H83" s="175">
        <v>7962</v>
      </c>
      <c r="I83" s="176">
        <v>1.201456920371766</v>
      </c>
      <c r="J83" s="177">
        <v>1604</v>
      </c>
      <c r="K83" s="174">
        <v>10929</v>
      </c>
      <c r="L83" s="175">
        <v>11078</v>
      </c>
      <c r="M83" s="176">
        <v>0.98654991875789855</v>
      </c>
      <c r="N83" s="177">
        <v>-149</v>
      </c>
      <c r="O83" s="179">
        <v>0.87528593649922226</v>
      </c>
      <c r="P83" s="180">
        <v>0.71872179093699229</v>
      </c>
      <c r="Q83" s="181">
        <v>0.15656414556222997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4452</v>
      </c>
      <c r="H84" s="193">
        <v>4116</v>
      </c>
      <c r="I84" s="190">
        <v>1.0816326530612246</v>
      </c>
      <c r="J84" s="191">
        <v>336</v>
      </c>
      <c r="K84" s="192">
        <v>4673</v>
      </c>
      <c r="L84" s="193">
        <v>4679</v>
      </c>
      <c r="M84" s="190">
        <v>0.99871767471681983</v>
      </c>
      <c r="N84" s="191">
        <v>-6</v>
      </c>
      <c r="O84" s="194">
        <v>0.95270704044511023</v>
      </c>
      <c r="P84" s="195">
        <v>0.87967514426159432</v>
      </c>
      <c r="Q84" s="196">
        <v>7.303189618351591E-2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562</v>
      </c>
      <c r="H85" s="193">
        <v>368</v>
      </c>
      <c r="I85" s="190">
        <v>1.5271739130434783</v>
      </c>
      <c r="J85" s="191">
        <v>194</v>
      </c>
      <c r="K85" s="192">
        <v>690</v>
      </c>
      <c r="L85" s="193">
        <v>690</v>
      </c>
      <c r="M85" s="190">
        <v>1</v>
      </c>
      <c r="N85" s="191">
        <v>0</v>
      </c>
      <c r="O85" s="194">
        <v>0.8144927536231884</v>
      </c>
      <c r="P85" s="195">
        <v>0.53333333333333333</v>
      </c>
      <c r="Q85" s="196">
        <v>0.28115942028985508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1013</v>
      </c>
      <c r="H86" s="193">
        <v>739</v>
      </c>
      <c r="I86" s="190">
        <v>1.3707713125845737</v>
      </c>
      <c r="J86" s="191">
        <v>274</v>
      </c>
      <c r="K86" s="192">
        <v>1387</v>
      </c>
      <c r="L86" s="193">
        <v>1389</v>
      </c>
      <c r="M86" s="190">
        <v>0.99856011519078469</v>
      </c>
      <c r="N86" s="191">
        <v>-2</v>
      </c>
      <c r="O86" s="194">
        <v>0.73035328046142756</v>
      </c>
      <c r="P86" s="195">
        <v>0.53203743700503958</v>
      </c>
      <c r="Q86" s="196">
        <v>0.19831584345638797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1917</v>
      </c>
      <c r="H87" s="193">
        <v>1789</v>
      </c>
      <c r="I87" s="190">
        <v>1.0715483510340973</v>
      </c>
      <c r="J87" s="191">
        <v>128</v>
      </c>
      <c r="K87" s="192">
        <v>2087</v>
      </c>
      <c r="L87" s="193">
        <v>2195</v>
      </c>
      <c r="M87" s="190">
        <v>0.95079726651480634</v>
      </c>
      <c r="N87" s="191">
        <v>-108</v>
      </c>
      <c r="O87" s="194">
        <v>0.91854336367992329</v>
      </c>
      <c r="P87" s="195">
        <v>0.81503416856492028</v>
      </c>
      <c r="Q87" s="196">
        <v>0.10350919511500301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494</v>
      </c>
      <c r="H88" s="193">
        <v>288</v>
      </c>
      <c r="I88" s="190">
        <v>1.7152777777777777</v>
      </c>
      <c r="J88" s="191">
        <v>206</v>
      </c>
      <c r="K88" s="192">
        <v>538</v>
      </c>
      <c r="L88" s="193">
        <v>550</v>
      </c>
      <c r="M88" s="190">
        <v>0.97818181818181815</v>
      </c>
      <c r="N88" s="191">
        <v>-12</v>
      </c>
      <c r="O88" s="194">
        <v>0.91821561338289959</v>
      </c>
      <c r="P88" s="195">
        <v>0.52363636363636368</v>
      </c>
      <c r="Q88" s="196">
        <v>0.39457924974653591</v>
      </c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1128</v>
      </c>
      <c r="H89" s="193">
        <v>662</v>
      </c>
      <c r="I89" s="190">
        <v>1.7039274924471299</v>
      </c>
      <c r="J89" s="191">
        <v>466</v>
      </c>
      <c r="K89" s="192">
        <v>1554</v>
      </c>
      <c r="L89" s="193">
        <v>1575</v>
      </c>
      <c r="M89" s="190">
        <v>0.98666666666666669</v>
      </c>
      <c r="N89" s="191">
        <v>-21</v>
      </c>
      <c r="O89" s="194">
        <v>0.72586872586872586</v>
      </c>
      <c r="P89" s="195">
        <v>0.42031746031746031</v>
      </c>
      <c r="Q89" s="196">
        <v>0.30555126555126555</v>
      </c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371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CC8E6DC7-7674-4CAD-84AE-FCB601DA76FC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25" defaultRowHeight="13"/>
  <cols>
    <col min="1" max="1" width="3" style="91" customWidth="1"/>
    <col min="2" max="2" width="19" style="91" customWidth="1"/>
    <col min="3" max="4" width="10.6640625" style="10" customWidth="1"/>
    <col min="5" max="5" width="7.9140625" style="10" customWidth="1"/>
    <col min="6" max="6" width="9.75" style="10" customWidth="1"/>
    <col min="7" max="8" width="10.6640625" style="10" customWidth="1"/>
    <col min="9" max="9" width="7.9140625" style="10" customWidth="1"/>
    <col min="10" max="10" width="9.75" style="10" customWidth="1"/>
    <col min="11" max="11" width="8.83203125" style="93" customWidth="1"/>
    <col min="12" max="12" width="8.83203125" style="10" customWidth="1"/>
    <col min="13" max="13" width="7.9140625" style="10" customWidth="1"/>
    <col min="14" max="16384" width="8.25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16"/>
      <c r="G1" s="116" t="s">
        <v>608</v>
      </c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339</v>
      </c>
      <c r="C2" s="7">
        <v>6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609</v>
      </c>
      <c r="D4" s="489" t="s">
        <v>610</v>
      </c>
      <c r="E4" s="490" t="s">
        <v>173</v>
      </c>
      <c r="F4" s="491"/>
      <c r="G4" s="472" t="s">
        <v>609</v>
      </c>
      <c r="H4" s="474" t="s">
        <v>610</v>
      </c>
      <c r="I4" s="490" t="s">
        <v>173</v>
      </c>
      <c r="J4" s="491"/>
      <c r="K4" s="472" t="s">
        <v>609</v>
      </c>
      <c r="L4" s="485" t="s">
        <v>610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571713</v>
      </c>
      <c r="D6" s="494">
        <v>418032</v>
      </c>
      <c r="E6" s="496">
        <v>1.3676297508324722</v>
      </c>
      <c r="F6" s="503">
        <v>153681</v>
      </c>
      <c r="G6" s="492">
        <v>736661</v>
      </c>
      <c r="H6" s="470">
        <v>675170</v>
      </c>
      <c r="I6" s="496">
        <v>1.0910748404105632</v>
      </c>
      <c r="J6" s="503">
        <v>61491</v>
      </c>
      <c r="K6" s="476">
        <v>0.77608696537484678</v>
      </c>
      <c r="L6" s="478">
        <v>0.61915073240813423</v>
      </c>
      <c r="M6" s="480">
        <v>0.15693623296671255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299082</v>
      </c>
      <c r="D8" s="20">
        <v>230731</v>
      </c>
      <c r="E8" s="21">
        <v>1.2962367432204602</v>
      </c>
      <c r="F8" s="22">
        <v>68351</v>
      </c>
      <c r="G8" s="19">
        <v>373531</v>
      </c>
      <c r="H8" s="23">
        <v>329445</v>
      </c>
      <c r="I8" s="21">
        <v>1.1338189986188894</v>
      </c>
      <c r="J8" s="22">
        <v>44086</v>
      </c>
      <c r="K8" s="24">
        <v>0.80068856400138144</v>
      </c>
      <c r="L8" s="25">
        <v>0.7003627312601497</v>
      </c>
      <c r="M8" s="26">
        <v>0.10032583274123175</v>
      </c>
    </row>
    <row r="9" spans="1:15" ht="18" customHeight="1">
      <c r="A9" s="11"/>
      <c r="B9" s="27" t="s">
        <v>180</v>
      </c>
      <c r="C9" s="28">
        <v>108357</v>
      </c>
      <c r="D9" s="29">
        <v>79178</v>
      </c>
      <c r="E9" s="30">
        <v>1.3685240849730986</v>
      </c>
      <c r="F9" s="31">
        <v>29179</v>
      </c>
      <c r="G9" s="28">
        <v>122788</v>
      </c>
      <c r="H9" s="29">
        <v>117049</v>
      </c>
      <c r="I9" s="30">
        <v>1.0490307478064742</v>
      </c>
      <c r="J9" s="31">
        <v>5739</v>
      </c>
      <c r="K9" s="32">
        <v>0.88247222855653651</v>
      </c>
      <c r="L9" s="33">
        <v>0.67645174243265638</v>
      </c>
      <c r="M9" s="34">
        <v>0.20602048612388013</v>
      </c>
    </row>
    <row r="10" spans="1:15" ht="18" customHeight="1">
      <c r="A10" s="11"/>
      <c r="B10" s="35" t="s">
        <v>181</v>
      </c>
      <c r="C10" s="36">
        <v>12440</v>
      </c>
      <c r="D10" s="37">
        <v>13348</v>
      </c>
      <c r="E10" s="38">
        <v>0.93197482768954154</v>
      </c>
      <c r="F10" s="39">
        <v>-908</v>
      </c>
      <c r="G10" s="36">
        <v>14355</v>
      </c>
      <c r="H10" s="37">
        <v>16170</v>
      </c>
      <c r="I10" s="38">
        <v>0.88775510204081631</v>
      </c>
      <c r="J10" s="39">
        <v>-1815</v>
      </c>
      <c r="K10" s="40">
        <v>0.86659700452803901</v>
      </c>
      <c r="L10" s="41">
        <v>0.82547928262213977</v>
      </c>
      <c r="M10" s="42">
        <v>4.111772190589924E-2</v>
      </c>
    </row>
    <row r="11" spans="1:15" ht="18" customHeight="1">
      <c r="A11" s="11"/>
      <c r="B11" s="35" t="s">
        <v>195</v>
      </c>
      <c r="C11" s="36">
        <v>135608</v>
      </c>
      <c r="D11" s="37">
        <v>98906</v>
      </c>
      <c r="E11" s="38">
        <v>1.3710796109437244</v>
      </c>
      <c r="F11" s="39">
        <v>36702</v>
      </c>
      <c r="G11" s="36">
        <v>187597</v>
      </c>
      <c r="H11" s="37">
        <v>146571</v>
      </c>
      <c r="I11" s="38">
        <v>1.2799053018673543</v>
      </c>
      <c r="J11" s="39">
        <v>41026</v>
      </c>
      <c r="K11" s="40">
        <v>0.72286870259119285</v>
      </c>
      <c r="L11" s="41">
        <v>0.67479924405237057</v>
      </c>
      <c r="M11" s="42">
        <v>4.8069458538822274E-2</v>
      </c>
      <c r="O11" s="92"/>
    </row>
    <row r="12" spans="1:15" ht="18" customHeight="1">
      <c r="A12" s="11"/>
      <c r="B12" s="35" t="s">
        <v>194</v>
      </c>
      <c r="C12" s="36">
        <v>10832</v>
      </c>
      <c r="D12" s="37">
        <v>10580</v>
      </c>
      <c r="E12" s="38">
        <v>1.0238185255198489</v>
      </c>
      <c r="F12" s="39">
        <v>252</v>
      </c>
      <c r="G12" s="36">
        <v>13214</v>
      </c>
      <c r="H12" s="37">
        <v>14078</v>
      </c>
      <c r="I12" s="38">
        <v>0.93862764597243931</v>
      </c>
      <c r="J12" s="39">
        <v>-864</v>
      </c>
      <c r="K12" s="40">
        <v>0.81973664295444226</v>
      </c>
      <c r="L12" s="41">
        <v>0.7515272055689729</v>
      </c>
      <c r="M12" s="42">
        <v>6.8209437385469363E-2</v>
      </c>
    </row>
    <row r="13" spans="1:15" ht="18" customHeight="1">
      <c r="A13" s="11"/>
      <c r="B13" s="98" t="s">
        <v>184</v>
      </c>
      <c r="C13" s="102">
        <v>31845</v>
      </c>
      <c r="D13" s="103">
        <v>28719</v>
      </c>
      <c r="E13" s="82">
        <v>1.1088478011072809</v>
      </c>
      <c r="F13" s="96">
        <v>3126</v>
      </c>
      <c r="G13" s="102">
        <v>35577</v>
      </c>
      <c r="H13" s="103">
        <v>35577</v>
      </c>
      <c r="I13" s="82">
        <v>1</v>
      </c>
      <c r="J13" s="96">
        <v>0</v>
      </c>
      <c r="K13" s="83">
        <v>0.89510076734969224</v>
      </c>
      <c r="L13" s="104">
        <v>0.80723501138375919</v>
      </c>
      <c r="M13" s="97">
        <v>8.7865755965933046E-2</v>
      </c>
    </row>
    <row r="14" spans="1:15" ht="18" customHeight="1">
      <c r="A14" s="17" t="s">
        <v>186</v>
      </c>
      <c r="B14" s="18"/>
      <c r="C14" s="19">
        <v>115332</v>
      </c>
      <c r="D14" s="20">
        <v>83992</v>
      </c>
      <c r="E14" s="21">
        <v>1.3731307743594627</v>
      </c>
      <c r="F14" s="22">
        <v>31340</v>
      </c>
      <c r="G14" s="19">
        <v>145076</v>
      </c>
      <c r="H14" s="20">
        <v>139620</v>
      </c>
      <c r="I14" s="21">
        <v>1.0390774960607363</v>
      </c>
      <c r="J14" s="22">
        <v>5456</v>
      </c>
      <c r="K14" s="61">
        <v>0.79497642614905295</v>
      </c>
      <c r="L14" s="62">
        <v>0.60157570548632</v>
      </c>
      <c r="M14" s="63">
        <v>0.19340072066273295</v>
      </c>
    </row>
    <row r="15" spans="1:15" ht="18" customHeight="1">
      <c r="A15" s="11"/>
      <c r="B15" s="27" t="s">
        <v>180</v>
      </c>
      <c r="C15" s="28">
        <v>18426</v>
      </c>
      <c r="D15" s="29">
        <v>14434</v>
      </c>
      <c r="E15" s="30">
        <v>1.2765692115837606</v>
      </c>
      <c r="F15" s="31">
        <v>3992</v>
      </c>
      <c r="G15" s="28">
        <v>22287</v>
      </c>
      <c r="H15" s="29">
        <v>23460</v>
      </c>
      <c r="I15" s="30">
        <v>0.95</v>
      </c>
      <c r="J15" s="31">
        <v>-1173</v>
      </c>
      <c r="K15" s="64">
        <v>0.82675999461569527</v>
      </c>
      <c r="L15" s="65">
        <v>0.61526001705029842</v>
      </c>
      <c r="M15" s="34">
        <v>0.21149997756539685</v>
      </c>
    </row>
    <row r="16" spans="1:15" ht="18" customHeight="1">
      <c r="A16" s="11"/>
      <c r="B16" s="35" t="s">
        <v>181</v>
      </c>
      <c r="C16" s="36">
        <v>18492</v>
      </c>
      <c r="D16" s="37">
        <v>9772</v>
      </c>
      <c r="E16" s="38">
        <v>1.8923454768726975</v>
      </c>
      <c r="F16" s="39">
        <v>8720</v>
      </c>
      <c r="G16" s="36">
        <v>23925</v>
      </c>
      <c r="H16" s="37">
        <v>16665</v>
      </c>
      <c r="I16" s="38">
        <v>1.4356435643564356</v>
      </c>
      <c r="J16" s="39">
        <v>7260</v>
      </c>
      <c r="K16" s="40">
        <v>0.77291536050156739</v>
      </c>
      <c r="L16" s="41">
        <v>0.58637863786378641</v>
      </c>
      <c r="M16" s="42">
        <v>0.18653672263778098</v>
      </c>
    </row>
    <row r="17" spans="1:13" ht="18" customHeight="1">
      <c r="A17" s="11"/>
      <c r="B17" s="35" t="s">
        <v>195</v>
      </c>
      <c r="C17" s="36">
        <v>52616</v>
      </c>
      <c r="D17" s="37">
        <v>40551</v>
      </c>
      <c r="E17" s="38">
        <v>1.2975265714778921</v>
      </c>
      <c r="F17" s="39">
        <v>12065</v>
      </c>
      <c r="G17" s="36">
        <v>67486</v>
      </c>
      <c r="H17" s="37">
        <v>69411</v>
      </c>
      <c r="I17" s="38">
        <v>0.97226664361556525</v>
      </c>
      <c r="J17" s="39">
        <v>-1925</v>
      </c>
      <c r="K17" s="40">
        <v>0.77965800314139233</v>
      </c>
      <c r="L17" s="41">
        <v>0.58421575830920169</v>
      </c>
      <c r="M17" s="42">
        <v>0.19544224483219064</v>
      </c>
    </row>
    <row r="18" spans="1:13" ht="18" customHeight="1">
      <c r="A18" s="11"/>
      <c r="B18" s="35" t="s">
        <v>187</v>
      </c>
      <c r="C18" s="36">
        <v>4830</v>
      </c>
      <c r="D18" s="37">
        <v>4780</v>
      </c>
      <c r="E18" s="38">
        <v>1.0104602510460252</v>
      </c>
      <c r="F18" s="39">
        <v>50</v>
      </c>
      <c r="G18" s="36">
        <v>5890</v>
      </c>
      <c r="H18" s="37">
        <v>6366</v>
      </c>
      <c r="I18" s="38">
        <v>0.92522777254162736</v>
      </c>
      <c r="J18" s="39">
        <v>-476</v>
      </c>
      <c r="K18" s="40">
        <v>0.82003395585738537</v>
      </c>
      <c r="L18" s="41">
        <v>0.75086396481306938</v>
      </c>
      <c r="M18" s="42">
        <v>6.9169991044315982E-2</v>
      </c>
    </row>
    <row r="19" spans="1:13" ht="18" customHeight="1">
      <c r="A19" s="13"/>
      <c r="B19" s="98" t="s">
        <v>184</v>
      </c>
      <c r="C19" s="102">
        <v>20968</v>
      </c>
      <c r="D19" s="103">
        <v>14455</v>
      </c>
      <c r="E19" s="82">
        <v>1.4505707367692839</v>
      </c>
      <c r="F19" s="96">
        <v>6513</v>
      </c>
      <c r="G19" s="102">
        <v>25488</v>
      </c>
      <c r="H19" s="103">
        <v>23718</v>
      </c>
      <c r="I19" s="82">
        <v>1.0746268656716418</v>
      </c>
      <c r="J19" s="96">
        <v>1770</v>
      </c>
      <c r="K19" s="83">
        <v>0.82266164469554304</v>
      </c>
      <c r="L19" s="104">
        <v>0.60945273631840791</v>
      </c>
      <c r="M19" s="97">
        <v>0.21320890837713513</v>
      </c>
    </row>
    <row r="20" spans="1:13" ht="18" customHeight="1">
      <c r="A20" s="17" t="s">
        <v>188</v>
      </c>
      <c r="B20" s="18"/>
      <c r="C20" s="19">
        <v>63810</v>
      </c>
      <c r="D20" s="20">
        <v>46766</v>
      </c>
      <c r="E20" s="21">
        <v>1.3644528075952616</v>
      </c>
      <c r="F20" s="22">
        <v>17044</v>
      </c>
      <c r="G20" s="19">
        <v>95277</v>
      </c>
      <c r="H20" s="23">
        <v>88488</v>
      </c>
      <c r="I20" s="21">
        <v>1.0767222674260917</v>
      </c>
      <c r="J20" s="22">
        <v>6789</v>
      </c>
      <c r="K20" s="61">
        <v>0.66973141471708808</v>
      </c>
      <c r="L20" s="62">
        <v>0.52850103968899742</v>
      </c>
      <c r="M20" s="26">
        <v>0.14123037502809066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21963</v>
      </c>
      <c r="D22" s="37">
        <v>15247</v>
      </c>
      <c r="E22" s="38">
        <v>1.4404800944448088</v>
      </c>
      <c r="F22" s="39">
        <v>6716</v>
      </c>
      <c r="G22" s="36">
        <v>28710</v>
      </c>
      <c r="H22" s="37">
        <v>27390</v>
      </c>
      <c r="I22" s="38">
        <v>1.0481927710843373</v>
      </c>
      <c r="J22" s="39">
        <v>1320</v>
      </c>
      <c r="K22" s="40">
        <v>0.76499477533960292</v>
      </c>
      <c r="L22" s="41">
        <v>0.55666301569916032</v>
      </c>
      <c r="M22" s="42">
        <v>0.20833175964044259</v>
      </c>
    </row>
    <row r="23" spans="1:13" ht="18" customHeight="1">
      <c r="A23" s="11"/>
      <c r="B23" s="35" t="s">
        <v>195</v>
      </c>
      <c r="C23" s="36">
        <v>27488</v>
      </c>
      <c r="D23" s="37">
        <v>20336</v>
      </c>
      <c r="E23" s="38">
        <v>1.3516915814319435</v>
      </c>
      <c r="F23" s="39">
        <v>7152</v>
      </c>
      <c r="G23" s="36">
        <v>46962</v>
      </c>
      <c r="H23" s="37">
        <v>40454</v>
      </c>
      <c r="I23" s="38">
        <v>1.1608740792010679</v>
      </c>
      <c r="J23" s="39">
        <v>6508</v>
      </c>
      <c r="K23" s="40">
        <v>0.58532430475703756</v>
      </c>
      <c r="L23" s="41">
        <v>0.50269441835170814</v>
      </c>
      <c r="M23" s="42">
        <v>8.2629886405329422E-2</v>
      </c>
    </row>
    <row r="24" spans="1:13" ht="18" customHeight="1">
      <c r="A24" s="11"/>
      <c r="B24" s="35" t="s">
        <v>194</v>
      </c>
      <c r="C24" s="36">
        <v>2589</v>
      </c>
      <c r="D24" s="37">
        <v>1520</v>
      </c>
      <c r="E24" s="38">
        <v>1.7032894736842106</v>
      </c>
      <c r="F24" s="39">
        <v>1069</v>
      </c>
      <c r="G24" s="36">
        <v>4383</v>
      </c>
      <c r="H24" s="37">
        <v>4714</v>
      </c>
      <c r="I24" s="38">
        <v>0.92978362324989394</v>
      </c>
      <c r="J24" s="39">
        <v>-331</v>
      </c>
      <c r="K24" s="40">
        <v>0.59069130732375086</v>
      </c>
      <c r="L24" s="41">
        <v>0.32244378447178618</v>
      </c>
      <c r="M24" s="42">
        <v>0.26824752285196468</v>
      </c>
    </row>
    <row r="25" spans="1:13" ht="18" customHeight="1">
      <c r="A25" s="11"/>
      <c r="B25" s="35" t="s">
        <v>184</v>
      </c>
      <c r="C25" s="69">
        <v>11770</v>
      </c>
      <c r="D25" s="105">
        <v>9663</v>
      </c>
      <c r="E25" s="71">
        <v>1.2180482251888647</v>
      </c>
      <c r="F25" s="95">
        <v>2107</v>
      </c>
      <c r="G25" s="69">
        <v>15222</v>
      </c>
      <c r="H25" s="105">
        <v>15930</v>
      </c>
      <c r="I25" s="71">
        <v>0.9555555555555556</v>
      </c>
      <c r="J25" s="95">
        <v>-708</v>
      </c>
      <c r="K25" s="40">
        <v>0.77322296675863877</v>
      </c>
      <c r="L25" s="41">
        <v>0.60659133709981172</v>
      </c>
      <c r="M25" s="42">
        <v>0.16663162965882705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45987</v>
      </c>
      <c r="D27" s="20">
        <v>29918</v>
      </c>
      <c r="E27" s="21">
        <v>1.5371014105220937</v>
      </c>
      <c r="F27" s="22">
        <v>16069</v>
      </c>
      <c r="G27" s="19">
        <v>58845</v>
      </c>
      <c r="H27" s="23">
        <v>56419</v>
      </c>
      <c r="I27" s="21">
        <v>1.0429996986830679</v>
      </c>
      <c r="J27" s="22">
        <v>2426</v>
      </c>
      <c r="K27" s="61">
        <v>0.78149375477950545</v>
      </c>
      <c r="L27" s="62">
        <v>0.53028235169003346</v>
      </c>
      <c r="M27" s="63">
        <v>0.25121140308947199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15206</v>
      </c>
      <c r="D29" s="37">
        <v>9327</v>
      </c>
      <c r="E29" s="38">
        <v>1.6303205746756728</v>
      </c>
      <c r="F29" s="39">
        <v>5879</v>
      </c>
      <c r="G29" s="36">
        <v>19635</v>
      </c>
      <c r="H29" s="37">
        <v>16005</v>
      </c>
      <c r="I29" s="38">
        <v>1.2268041237113403</v>
      </c>
      <c r="J29" s="39">
        <v>3630</v>
      </c>
      <c r="K29" s="40">
        <v>0.77443340972752739</v>
      </c>
      <c r="L29" s="41">
        <v>0.58275538894095591</v>
      </c>
      <c r="M29" s="42">
        <v>0.19167802078657148</v>
      </c>
    </row>
    <row r="30" spans="1:13" ht="18" customHeight="1">
      <c r="A30" s="11"/>
      <c r="B30" s="35" t="s">
        <v>195</v>
      </c>
      <c r="C30" s="36">
        <v>16813</v>
      </c>
      <c r="D30" s="37">
        <v>12486</v>
      </c>
      <c r="E30" s="38">
        <v>1.3465481339099792</v>
      </c>
      <c r="F30" s="39">
        <v>4327</v>
      </c>
      <c r="G30" s="36">
        <v>22581</v>
      </c>
      <c r="H30" s="37">
        <v>25684</v>
      </c>
      <c r="I30" s="38">
        <v>0.87918548512692729</v>
      </c>
      <c r="J30" s="39">
        <v>-3103</v>
      </c>
      <c r="K30" s="40">
        <v>0.7445640139940658</v>
      </c>
      <c r="L30" s="41">
        <v>0.48613923064943154</v>
      </c>
      <c r="M30" s="42">
        <v>0.25842478334463426</v>
      </c>
    </row>
    <row r="31" spans="1:13" ht="18" customHeight="1">
      <c r="A31" s="110"/>
      <c r="B31" s="35" t="s">
        <v>184</v>
      </c>
      <c r="C31" s="69">
        <v>12618</v>
      </c>
      <c r="D31" s="105">
        <v>7310</v>
      </c>
      <c r="E31" s="71">
        <v>1.7261285909712722</v>
      </c>
      <c r="F31" s="95">
        <v>5308</v>
      </c>
      <c r="G31" s="69">
        <v>15045</v>
      </c>
      <c r="H31" s="105">
        <v>13098</v>
      </c>
      <c r="I31" s="71">
        <v>1.1486486486486487</v>
      </c>
      <c r="J31" s="95">
        <v>1947</v>
      </c>
      <c r="K31" s="40">
        <v>0.83868394815553338</v>
      </c>
      <c r="L31" s="111">
        <v>0.55810047335471069</v>
      </c>
      <c r="M31" s="42">
        <v>0.28058347480082269</v>
      </c>
    </row>
    <row r="32" spans="1:13" ht="18" customHeight="1">
      <c r="A32" s="11"/>
      <c r="B32" s="98" t="s">
        <v>187</v>
      </c>
      <c r="C32" s="102">
        <v>1350</v>
      </c>
      <c r="D32" s="103">
        <v>795</v>
      </c>
      <c r="E32" s="71">
        <v>1.6981132075471699</v>
      </c>
      <c r="F32" s="96">
        <v>555</v>
      </c>
      <c r="G32" s="102">
        <v>1584</v>
      </c>
      <c r="H32" s="70">
        <v>1632</v>
      </c>
      <c r="I32" s="71">
        <v>0.97058823529411764</v>
      </c>
      <c r="J32" s="96">
        <v>-48</v>
      </c>
      <c r="K32" s="83">
        <v>0.85227272727272729</v>
      </c>
      <c r="L32" s="41">
        <v>0.48713235294117646</v>
      </c>
      <c r="M32" s="97">
        <v>0.36514037433155083</v>
      </c>
    </row>
    <row r="33" spans="1:13" ht="18" customHeight="1">
      <c r="A33" s="17" t="s">
        <v>190</v>
      </c>
      <c r="B33" s="18"/>
      <c r="C33" s="19">
        <v>47502</v>
      </c>
      <c r="D33" s="20">
        <v>26625</v>
      </c>
      <c r="E33" s="21">
        <v>1.7841126760563379</v>
      </c>
      <c r="F33" s="22">
        <v>20877</v>
      </c>
      <c r="G33" s="19">
        <v>63932</v>
      </c>
      <c r="H33" s="20">
        <v>61198</v>
      </c>
      <c r="I33" s="21">
        <v>1.0446746625706722</v>
      </c>
      <c r="J33" s="22">
        <v>2734</v>
      </c>
      <c r="K33" s="61">
        <v>0.74300819620847147</v>
      </c>
      <c r="L33" s="62">
        <v>0.43506323736069807</v>
      </c>
      <c r="M33" s="26">
        <v>0.3079449588477734</v>
      </c>
    </row>
    <row r="34" spans="1:13" ht="18" customHeight="1">
      <c r="A34" s="11"/>
      <c r="B34" s="27" t="s">
        <v>180</v>
      </c>
      <c r="C34" s="28">
        <v>0</v>
      </c>
      <c r="D34" s="29">
        <v>564</v>
      </c>
      <c r="E34" s="30">
        <v>0</v>
      </c>
      <c r="F34" s="31">
        <v>-564</v>
      </c>
      <c r="G34" s="28">
        <v>0</v>
      </c>
      <c r="H34" s="29">
        <v>1392</v>
      </c>
      <c r="I34" s="30">
        <v>0</v>
      </c>
      <c r="J34" s="31">
        <v>-1392</v>
      </c>
      <c r="K34" s="64" t="s">
        <v>33</v>
      </c>
      <c r="L34" s="65">
        <v>0.40517241379310343</v>
      </c>
      <c r="M34" s="34" t="e">
        <v>#VALUE!</v>
      </c>
    </row>
    <row r="35" spans="1:13" ht="18" customHeight="1">
      <c r="A35" s="11"/>
      <c r="B35" s="35" t="s">
        <v>181</v>
      </c>
      <c r="C35" s="36">
        <v>8348</v>
      </c>
      <c r="D35" s="37">
        <v>5537</v>
      </c>
      <c r="E35" s="38">
        <v>1.507675636626332</v>
      </c>
      <c r="F35" s="39">
        <v>2811</v>
      </c>
      <c r="G35" s="36">
        <v>9570</v>
      </c>
      <c r="H35" s="37">
        <v>9900</v>
      </c>
      <c r="I35" s="38">
        <v>0.96666666666666667</v>
      </c>
      <c r="J35" s="39">
        <v>-330</v>
      </c>
      <c r="K35" s="40">
        <v>0.87230929989550676</v>
      </c>
      <c r="L35" s="41">
        <v>0.55929292929292929</v>
      </c>
      <c r="M35" s="42">
        <v>0.31301637060257748</v>
      </c>
    </row>
    <row r="36" spans="1:13" ht="18" customHeight="1">
      <c r="A36" s="11"/>
      <c r="B36" s="35" t="s">
        <v>191</v>
      </c>
      <c r="C36" s="36">
        <v>916</v>
      </c>
      <c r="D36" s="37">
        <v>1645</v>
      </c>
      <c r="E36" s="38">
        <v>0.556838905775076</v>
      </c>
      <c r="F36" s="39">
        <v>-729</v>
      </c>
      <c r="G36" s="36">
        <v>1350</v>
      </c>
      <c r="H36" s="37">
        <v>2650</v>
      </c>
      <c r="I36" s="38">
        <v>0.50943396226415094</v>
      </c>
      <c r="J36" s="39">
        <v>-1300</v>
      </c>
      <c r="K36" s="40">
        <v>0.67851851851851852</v>
      </c>
      <c r="L36" s="41">
        <v>0.62075471698113205</v>
      </c>
      <c r="M36" s="42">
        <v>5.7763801537386472E-2</v>
      </c>
    </row>
    <row r="37" spans="1:13" ht="18" customHeight="1">
      <c r="A37" s="11"/>
      <c r="B37" s="87" t="s">
        <v>192</v>
      </c>
      <c r="C37" s="36">
        <v>2048</v>
      </c>
      <c r="D37" s="37">
        <v>0</v>
      </c>
      <c r="E37" s="38" t="e">
        <v>#DIV/0!</v>
      </c>
      <c r="F37" s="39">
        <v>2048</v>
      </c>
      <c r="G37" s="36">
        <v>2640</v>
      </c>
      <c r="H37" s="37">
        <v>0</v>
      </c>
      <c r="I37" s="38" t="e">
        <v>#DIV/0!</v>
      </c>
      <c r="J37" s="39">
        <v>2640</v>
      </c>
      <c r="K37" s="40">
        <v>0.77575757575757576</v>
      </c>
      <c r="L37" s="41" t="s">
        <v>33</v>
      </c>
      <c r="M37" s="42" t="e">
        <v>#VALUE!</v>
      </c>
    </row>
    <row r="38" spans="1:13" ht="18" customHeight="1">
      <c r="A38" s="11"/>
      <c r="B38" s="35" t="s">
        <v>195</v>
      </c>
      <c r="C38" s="36">
        <v>27820</v>
      </c>
      <c r="D38" s="37">
        <v>13163</v>
      </c>
      <c r="E38" s="38">
        <v>2.1134999620147381</v>
      </c>
      <c r="F38" s="39">
        <v>14657</v>
      </c>
      <c r="G38" s="36">
        <v>39320</v>
      </c>
      <c r="H38" s="37">
        <v>35874</v>
      </c>
      <c r="I38" s="38">
        <v>1.0960584267157272</v>
      </c>
      <c r="J38" s="39">
        <v>3446</v>
      </c>
      <c r="K38" s="40">
        <v>0.70752797558494407</v>
      </c>
      <c r="L38" s="41">
        <v>0.36692311980821762</v>
      </c>
      <c r="M38" s="42">
        <v>0.34060485577672645</v>
      </c>
    </row>
    <row r="39" spans="1:13" ht="18" customHeight="1">
      <c r="A39" s="11"/>
      <c r="B39" s="35" t="s">
        <v>187</v>
      </c>
      <c r="C39" s="36">
        <v>4180</v>
      </c>
      <c r="D39" s="37">
        <v>3160</v>
      </c>
      <c r="E39" s="38">
        <v>1.3227848101265822</v>
      </c>
      <c r="F39" s="39">
        <v>1020</v>
      </c>
      <c r="G39" s="36">
        <v>5919</v>
      </c>
      <c r="H39" s="37">
        <v>6072</v>
      </c>
      <c r="I39" s="38">
        <v>0.97480237154150196</v>
      </c>
      <c r="J39" s="39">
        <v>-153</v>
      </c>
      <c r="K39" s="40">
        <v>0.70620037168440619</v>
      </c>
      <c r="L39" s="41">
        <v>0.52042160737812915</v>
      </c>
      <c r="M39" s="42">
        <v>0.18577876430627704</v>
      </c>
    </row>
    <row r="40" spans="1:13" ht="18" customHeight="1">
      <c r="A40" s="11"/>
      <c r="B40" s="35" t="s">
        <v>184</v>
      </c>
      <c r="C40" s="69">
        <v>4190</v>
      </c>
      <c r="D40" s="105">
        <v>2556</v>
      </c>
      <c r="E40" s="71">
        <v>1.6392801251956182</v>
      </c>
      <c r="F40" s="95">
        <v>1634</v>
      </c>
      <c r="G40" s="69">
        <v>5133</v>
      </c>
      <c r="H40" s="105">
        <v>5310</v>
      </c>
      <c r="I40" s="71">
        <v>0.96666666666666667</v>
      </c>
      <c r="J40" s="95">
        <v>-177</v>
      </c>
      <c r="K40" s="40">
        <v>0.81628677186830312</v>
      </c>
      <c r="L40" s="41">
        <v>0.48135593220338985</v>
      </c>
      <c r="M40" s="42">
        <v>0.33493083966491327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A7:B7"/>
    <mergeCell ref="K4:K5"/>
    <mergeCell ref="L4:L5"/>
    <mergeCell ref="M4:M5"/>
    <mergeCell ref="A6:B6"/>
    <mergeCell ref="G3:J3"/>
    <mergeCell ref="K3:M3"/>
    <mergeCell ref="H4:H5"/>
    <mergeCell ref="I4:J4"/>
    <mergeCell ref="M6:M7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C3:F3"/>
  </mergeCells>
  <phoneticPr fontId="3"/>
  <hyperlinks>
    <hyperlink ref="A1:D1" location="'R5'!A1" display="'R5'!A1" xr:uid="{534BEDEC-AF06-4E07-B82A-0219B851A69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25" defaultRowHeight="13"/>
  <cols>
    <col min="1" max="1" width="3" style="91" customWidth="1"/>
    <col min="2" max="2" width="19" style="91" customWidth="1"/>
    <col min="3" max="4" width="10.6640625" style="10" customWidth="1"/>
    <col min="5" max="5" width="7.9140625" style="10" customWidth="1"/>
    <col min="6" max="6" width="9.75" style="10" customWidth="1"/>
    <col min="7" max="8" width="10.6640625" style="10" customWidth="1"/>
    <col min="9" max="9" width="7.9140625" style="10" customWidth="1"/>
    <col min="10" max="10" width="9.75" style="10" customWidth="1"/>
    <col min="11" max="11" width="8.83203125" style="93" customWidth="1"/>
    <col min="12" max="12" width="8.83203125" style="10" customWidth="1"/>
    <col min="13" max="13" width="7.9140625" style="10" customWidth="1"/>
    <col min="14" max="16384" width="8.25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16"/>
      <c r="G1" s="116" t="s">
        <v>602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6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603</v>
      </c>
      <c r="D4" s="489" t="s">
        <v>604</v>
      </c>
      <c r="E4" s="490" t="s">
        <v>173</v>
      </c>
      <c r="F4" s="491"/>
      <c r="G4" s="472" t="s">
        <v>603</v>
      </c>
      <c r="H4" s="474" t="s">
        <v>604</v>
      </c>
      <c r="I4" s="490" t="s">
        <v>173</v>
      </c>
      <c r="J4" s="491"/>
      <c r="K4" s="472" t="s">
        <v>603</v>
      </c>
      <c r="L4" s="485" t="s">
        <v>604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25700</v>
      </c>
      <c r="D6" s="494">
        <v>18361</v>
      </c>
      <c r="E6" s="496">
        <v>1.3997058983715485</v>
      </c>
      <c r="F6" s="503">
        <v>7339</v>
      </c>
      <c r="G6" s="492">
        <v>39328</v>
      </c>
      <c r="H6" s="470">
        <v>38412</v>
      </c>
      <c r="I6" s="496">
        <v>1.0238467145683641</v>
      </c>
      <c r="J6" s="503">
        <v>916</v>
      </c>
      <c r="K6" s="476">
        <v>0.65347843775427172</v>
      </c>
      <c r="L6" s="478">
        <v>0.47800166614599604</v>
      </c>
      <c r="M6" s="480">
        <v>0.17547677160827568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6198</v>
      </c>
      <c r="D8" s="20">
        <v>6142</v>
      </c>
      <c r="E8" s="21">
        <v>1.009117551286226</v>
      </c>
      <c r="F8" s="22">
        <v>56</v>
      </c>
      <c r="G8" s="19">
        <v>8399</v>
      </c>
      <c r="H8" s="23">
        <v>9661</v>
      </c>
      <c r="I8" s="21">
        <v>0.86937170065210645</v>
      </c>
      <c r="J8" s="22">
        <v>-1262</v>
      </c>
      <c r="K8" s="24">
        <v>0.73794499345160136</v>
      </c>
      <c r="L8" s="25">
        <v>0.63575199254735537</v>
      </c>
      <c r="M8" s="26">
        <v>0.10219300090424599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3443</v>
      </c>
      <c r="D10" s="37">
        <v>3322</v>
      </c>
      <c r="E10" s="38">
        <v>1.0364238410596027</v>
      </c>
      <c r="F10" s="39">
        <v>121</v>
      </c>
      <c r="G10" s="36">
        <v>4455</v>
      </c>
      <c r="H10" s="37">
        <v>4950</v>
      </c>
      <c r="I10" s="38">
        <v>0.9</v>
      </c>
      <c r="J10" s="39">
        <v>-495</v>
      </c>
      <c r="K10" s="40">
        <v>0.77283950617283947</v>
      </c>
      <c r="L10" s="41">
        <v>0.6711111111111111</v>
      </c>
      <c r="M10" s="42">
        <v>0.10172839506172837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183</v>
      </c>
      <c r="C12" s="36">
        <v>2755</v>
      </c>
      <c r="D12" s="37">
        <v>2820</v>
      </c>
      <c r="E12" s="38">
        <v>0.97695035460992907</v>
      </c>
      <c r="F12" s="39">
        <v>-65</v>
      </c>
      <c r="G12" s="36">
        <v>3944</v>
      </c>
      <c r="H12" s="37">
        <v>4711</v>
      </c>
      <c r="I12" s="38">
        <v>0.83718955635746128</v>
      </c>
      <c r="J12" s="39">
        <v>-767</v>
      </c>
      <c r="K12" s="40">
        <v>0.69852941176470584</v>
      </c>
      <c r="L12" s="41">
        <v>0.59859902356187644</v>
      </c>
      <c r="M12" s="42">
        <v>9.9930388202829401E-2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5851</v>
      </c>
      <c r="D14" s="20">
        <v>3228</v>
      </c>
      <c r="E14" s="21">
        <v>1.8125774473358116</v>
      </c>
      <c r="F14" s="22">
        <v>2623</v>
      </c>
      <c r="G14" s="19">
        <v>9189</v>
      </c>
      <c r="H14" s="20">
        <v>8131</v>
      </c>
      <c r="I14" s="21">
        <v>1.1301192965194933</v>
      </c>
      <c r="J14" s="22">
        <v>1058</v>
      </c>
      <c r="K14" s="61">
        <v>0.63673957993252805</v>
      </c>
      <c r="L14" s="62">
        <v>0.39699913909728202</v>
      </c>
      <c r="M14" s="63">
        <v>0.23974044083524604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4589</v>
      </c>
      <c r="D16" s="37">
        <v>1931</v>
      </c>
      <c r="E16" s="38">
        <v>2.3764888658726049</v>
      </c>
      <c r="F16" s="39">
        <v>2658</v>
      </c>
      <c r="G16" s="36">
        <v>7425</v>
      </c>
      <c r="H16" s="37">
        <v>4785</v>
      </c>
      <c r="I16" s="38">
        <v>1.5517241379310345</v>
      </c>
      <c r="J16" s="39">
        <v>2640</v>
      </c>
      <c r="K16" s="40">
        <v>0.61804713804713807</v>
      </c>
      <c r="L16" s="41">
        <v>0.40355276907001048</v>
      </c>
      <c r="M16" s="42">
        <v>0.21449436897712759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1262</v>
      </c>
      <c r="D18" s="37">
        <v>1297</v>
      </c>
      <c r="E18" s="38">
        <v>0.97301464919043945</v>
      </c>
      <c r="F18" s="39">
        <v>-35</v>
      </c>
      <c r="G18" s="36">
        <v>1764</v>
      </c>
      <c r="H18" s="37">
        <v>3346</v>
      </c>
      <c r="I18" s="38">
        <v>0.52719665271966532</v>
      </c>
      <c r="J18" s="39">
        <v>-1582</v>
      </c>
      <c r="K18" s="40">
        <v>0.71541950113378683</v>
      </c>
      <c r="L18" s="41">
        <v>0.3876270173341303</v>
      </c>
      <c r="M18" s="42">
        <v>0.32779248379965653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382" t="s">
        <v>185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5812</v>
      </c>
      <c r="D20" s="20">
        <v>4016</v>
      </c>
      <c r="E20" s="21">
        <v>1.4472111553784861</v>
      </c>
      <c r="F20" s="22">
        <v>1796</v>
      </c>
      <c r="G20" s="19">
        <v>10170</v>
      </c>
      <c r="H20" s="23">
        <v>9987</v>
      </c>
      <c r="I20" s="21">
        <v>1.0183238209672574</v>
      </c>
      <c r="J20" s="22">
        <v>183</v>
      </c>
      <c r="K20" s="61">
        <v>0.57148475909537855</v>
      </c>
      <c r="L20" s="62">
        <v>0.40212275958746369</v>
      </c>
      <c r="M20" s="26">
        <v>0.16936199950791486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5344</v>
      </c>
      <c r="D22" s="37">
        <v>3706</v>
      </c>
      <c r="E22" s="38">
        <v>1.4419859686994063</v>
      </c>
      <c r="F22" s="39">
        <v>1638</v>
      </c>
      <c r="G22" s="36">
        <v>8910</v>
      </c>
      <c r="H22" s="68">
        <v>8415</v>
      </c>
      <c r="I22" s="38">
        <v>1.0588235294117647</v>
      </c>
      <c r="J22" s="39">
        <v>495</v>
      </c>
      <c r="K22" s="40">
        <v>0.59977553310886644</v>
      </c>
      <c r="L22" s="41">
        <v>0.44040404040404041</v>
      </c>
      <c r="M22" s="42">
        <v>0.15937149270482603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468</v>
      </c>
      <c r="D24" s="70">
        <v>310</v>
      </c>
      <c r="E24" s="71">
        <v>1.5096774193548388</v>
      </c>
      <c r="F24" s="47">
        <v>158</v>
      </c>
      <c r="G24" s="69">
        <v>1260</v>
      </c>
      <c r="H24" s="70">
        <v>1572</v>
      </c>
      <c r="I24" s="71">
        <v>0.80152671755725191</v>
      </c>
      <c r="J24" s="47">
        <v>-312</v>
      </c>
      <c r="K24" s="40">
        <v>0.37142857142857144</v>
      </c>
      <c r="L24" s="41">
        <v>0.19720101781170485</v>
      </c>
      <c r="M24" s="42">
        <v>0.17422755361686659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4155</v>
      </c>
      <c r="D26" s="20">
        <v>2668</v>
      </c>
      <c r="E26" s="21">
        <v>1.5573463268365817</v>
      </c>
      <c r="F26" s="22">
        <v>1487</v>
      </c>
      <c r="G26" s="19">
        <v>6434</v>
      </c>
      <c r="H26" s="23">
        <v>5820</v>
      </c>
      <c r="I26" s="21">
        <v>1.1054982817869417</v>
      </c>
      <c r="J26" s="22">
        <v>614</v>
      </c>
      <c r="K26" s="61">
        <v>0.64578800124339442</v>
      </c>
      <c r="L26" s="62">
        <v>0.45841924398625428</v>
      </c>
      <c r="M26" s="63">
        <v>0.18736875725714014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3765</v>
      </c>
      <c r="D28" s="37">
        <v>2415</v>
      </c>
      <c r="E28" s="38">
        <v>1.5590062111801242</v>
      </c>
      <c r="F28" s="39">
        <v>1350</v>
      </c>
      <c r="G28" s="36">
        <v>5940</v>
      </c>
      <c r="H28" s="68">
        <v>5280</v>
      </c>
      <c r="I28" s="38">
        <v>1.125</v>
      </c>
      <c r="J28" s="39">
        <v>660</v>
      </c>
      <c r="K28" s="40">
        <v>0.63383838383838387</v>
      </c>
      <c r="L28" s="41">
        <v>0.45738636363636365</v>
      </c>
      <c r="M28" s="42">
        <v>0.17645202020202022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390</v>
      </c>
      <c r="D31" s="37">
        <v>253</v>
      </c>
      <c r="E31" s="38">
        <v>1.541501976284585</v>
      </c>
      <c r="F31" s="39">
        <v>137</v>
      </c>
      <c r="G31" s="36">
        <v>494</v>
      </c>
      <c r="H31" s="37">
        <v>540</v>
      </c>
      <c r="I31" s="82">
        <v>0.91481481481481486</v>
      </c>
      <c r="J31" s="56">
        <v>-46</v>
      </c>
      <c r="K31" s="83">
        <v>0.78947368421052633</v>
      </c>
      <c r="L31" s="84">
        <v>0.4685185185185185</v>
      </c>
      <c r="M31" s="85">
        <v>0.32095516569200783</v>
      </c>
    </row>
    <row r="32" spans="1:13" ht="18" customHeight="1">
      <c r="A32" s="17" t="s">
        <v>190</v>
      </c>
      <c r="B32" s="18"/>
      <c r="C32" s="19">
        <v>3684</v>
      </c>
      <c r="D32" s="20">
        <v>2307</v>
      </c>
      <c r="E32" s="21">
        <v>1.5968790637191157</v>
      </c>
      <c r="F32" s="22">
        <v>1377</v>
      </c>
      <c r="G32" s="19">
        <v>5136</v>
      </c>
      <c r="H32" s="20">
        <v>4813</v>
      </c>
      <c r="I32" s="21">
        <v>1.0671099106586328</v>
      </c>
      <c r="J32" s="22">
        <v>323</v>
      </c>
      <c r="K32" s="61">
        <v>0.71728971962616828</v>
      </c>
      <c r="L32" s="62">
        <v>0.47932682318720132</v>
      </c>
      <c r="M32" s="86">
        <v>0.23796289643896695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2343</v>
      </c>
      <c r="D34" s="37">
        <v>1181</v>
      </c>
      <c r="E34" s="38">
        <v>1.9839119390347164</v>
      </c>
      <c r="F34" s="39">
        <v>1162</v>
      </c>
      <c r="G34" s="36">
        <v>2970</v>
      </c>
      <c r="H34" s="37">
        <v>3300</v>
      </c>
      <c r="I34" s="38">
        <v>0.9</v>
      </c>
      <c r="J34" s="39">
        <v>-330</v>
      </c>
      <c r="K34" s="40">
        <v>0.78888888888888886</v>
      </c>
      <c r="L34" s="41">
        <v>0.35787878787878785</v>
      </c>
      <c r="M34" s="42">
        <v>0.43101010101010101</v>
      </c>
    </row>
    <row r="35" spans="1:13" ht="18" customHeight="1">
      <c r="A35" s="11"/>
      <c r="B35" s="35" t="s">
        <v>191</v>
      </c>
      <c r="C35" s="36">
        <v>189</v>
      </c>
      <c r="D35" s="37">
        <v>310</v>
      </c>
      <c r="E35" s="38">
        <v>0.60967741935483866</v>
      </c>
      <c r="F35" s="39">
        <v>-121</v>
      </c>
      <c r="G35" s="36">
        <v>400</v>
      </c>
      <c r="H35" s="37">
        <v>700</v>
      </c>
      <c r="I35" s="38">
        <v>0.5714285714285714</v>
      </c>
      <c r="J35" s="39">
        <v>-300</v>
      </c>
      <c r="K35" s="40">
        <v>0.47249999999999998</v>
      </c>
      <c r="L35" s="41">
        <v>0.44285714285714284</v>
      </c>
      <c r="M35" s="42">
        <v>2.9642857142857137E-2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1152</v>
      </c>
      <c r="D38" s="37">
        <v>816</v>
      </c>
      <c r="E38" s="38">
        <v>1.411764705882353</v>
      </c>
      <c r="F38" s="39">
        <v>336</v>
      </c>
      <c r="G38" s="36">
        <v>1766</v>
      </c>
      <c r="H38" s="37">
        <v>813</v>
      </c>
      <c r="I38" s="38">
        <v>2.1722017220172201</v>
      </c>
      <c r="J38" s="39">
        <v>953</v>
      </c>
      <c r="K38" s="40">
        <v>0.65232163080407701</v>
      </c>
      <c r="L38" s="41">
        <v>1.003690036900369</v>
      </c>
      <c r="M38" s="42">
        <v>-0.35136840609629194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A7:B7"/>
    <mergeCell ref="K4:K5"/>
    <mergeCell ref="L4:L5"/>
    <mergeCell ref="M4:M5"/>
    <mergeCell ref="A6:B6"/>
    <mergeCell ref="G3:J3"/>
    <mergeCell ref="K3:M3"/>
    <mergeCell ref="H4:H5"/>
    <mergeCell ref="I4:J4"/>
    <mergeCell ref="M6:M7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C3:F3"/>
  </mergeCells>
  <phoneticPr fontId="3"/>
  <hyperlinks>
    <hyperlink ref="A1:D1" location="'R5'!A1" display="'R5'!A1" xr:uid="{1A7AF9B2-82D6-4B54-B01B-60357D85A1CF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25" defaultRowHeight="13"/>
  <cols>
    <col min="1" max="1" width="3" style="91" customWidth="1"/>
    <col min="2" max="2" width="19" style="91" customWidth="1"/>
    <col min="3" max="4" width="10.6640625" style="10" customWidth="1"/>
    <col min="5" max="5" width="7.9140625" style="10" customWidth="1"/>
    <col min="6" max="6" width="9.75" style="10" customWidth="1"/>
    <col min="7" max="8" width="10.6640625" style="10" customWidth="1"/>
    <col min="9" max="9" width="7.9140625" style="10" customWidth="1"/>
    <col min="10" max="10" width="9.75" style="10" customWidth="1"/>
    <col min="11" max="11" width="8.83203125" style="93" customWidth="1"/>
    <col min="12" max="12" width="8.83203125" style="10" customWidth="1"/>
    <col min="13" max="13" width="7.9140625" style="10" customWidth="1"/>
    <col min="14" max="16384" width="8.25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16"/>
      <c r="G1" s="116" t="s">
        <v>599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6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600</v>
      </c>
      <c r="D4" s="489" t="s">
        <v>601</v>
      </c>
      <c r="E4" s="490" t="s">
        <v>173</v>
      </c>
      <c r="F4" s="491"/>
      <c r="G4" s="472" t="s">
        <v>600</v>
      </c>
      <c r="H4" s="474" t="s">
        <v>601</v>
      </c>
      <c r="I4" s="490" t="s">
        <v>173</v>
      </c>
      <c r="J4" s="491"/>
      <c r="K4" s="472" t="s">
        <v>600</v>
      </c>
      <c r="L4" s="485" t="s">
        <v>601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34617</v>
      </c>
      <c r="D6" s="494">
        <v>26355</v>
      </c>
      <c r="E6" s="496">
        <v>1.3134889015367104</v>
      </c>
      <c r="F6" s="503">
        <v>8262</v>
      </c>
      <c r="G6" s="492">
        <v>44283</v>
      </c>
      <c r="H6" s="470">
        <v>40017</v>
      </c>
      <c r="I6" s="496">
        <v>1.1066046930054727</v>
      </c>
      <c r="J6" s="503">
        <v>4266</v>
      </c>
      <c r="K6" s="476">
        <v>0.7817221055484046</v>
      </c>
      <c r="L6" s="478">
        <v>0.65859509708373942</v>
      </c>
      <c r="M6" s="480">
        <v>0.12312700846466518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7886</v>
      </c>
      <c r="D8" s="20">
        <v>7974</v>
      </c>
      <c r="E8" s="21">
        <v>0.98896413343365941</v>
      </c>
      <c r="F8" s="22">
        <v>-88</v>
      </c>
      <c r="G8" s="19">
        <v>9547</v>
      </c>
      <c r="H8" s="23">
        <v>9638</v>
      </c>
      <c r="I8" s="21">
        <v>0.99055820709690812</v>
      </c>
      <c r="J8" s="22">
        <v>-91</v>
      </c>
      <c r="K8" s="24">
        <v>0.82601864460039798</v>
      </c>
      <c r="L8" s="25">
        <v>0.82735007262917615</v>
      </c>
      <c r="M8" s="26">
        <v>-1.3314280287781699E-3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4261</v>
      </c>
      <c r="D10" s="37">
        <v>4330</v>
      </c>
      <c r="E10" s="38">
        <v>0.98406466512702073</v>
      </c>
      <c r="F10" s="39">
        <v>-69</v>
      </c>
      <c r="G10" s="36">
        <v>4950</v>
      </c>
      <c r="H10" s="37">
        <v>4950</v>
      </c>
      <c r="I10" s="38">
        <v>1</v>
      </c>
      <c r="J10" s="39">
        <v>0</v>
      </c>
      <c r="K10" s="40">
        <v>0.8608080808080808</v>
      </c>
      <c r="L10" s="41">
        <v>0.87474747474747472</v>
      </c>
      <c r="M10" s="42">
        <v>-1.3939393939393918E-2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69">
        <v>3625</v>
      </c>
      <c r="D12" s="70">
        <v>3644</v>
      </c>
      <c r="E12" s="71">
        <v>0.99478594950603727</v>
      </c>
      <c r="F12" s="95">
        <v>-19</v>
      </c>
      <c r="G12" s="69">
        <v>4597</v>
      </c>
      <c r="H12" s="70">
        <v>4688</v>
      </c>
      <c r="I12" s="71">
        <v>0.98058873720136519</v>
      </c>
      <c r="J12" s="95">
        <v>-91</v>
      </c>
      <c r="K12" s="40">
        <v>0.78855775505764625</v>
      </c>
      <c r="L12" s="41">
        <v>0.77730375426621157</v>
      </c>
      <c r="M12" s="42">
        <v>1.1254000791434682E-2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7797</v>
      </c>
      <c r="D14" s="20">
        <v>5114</v>
      </c>
      <c r="E14" s="21">
        <v>1.5246382479468126</v>
      </c>
      <c r="F14" s="22">
        <v>2683</v>
      </c>
      <c r="G14" s="19">
        <v>10289</v>
      </c>
      <c r="H14" s="20">
        <v>7862</v>
      </c>
      <c r="I14" s="21">
        <v>1.3087000763164589</v>
      </c>
      <c r="J14" s="22">
        <v>2427</v>
      </c>
      <c r="K14" s="61">
        <v>0.7577995917970648</v>
      </c>
      <c r="L14" s="62">
        <v>0.65047061816331719</v>
      </c>
      <c r="M14" s="63">
        <v>0.1073289736337476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6146</v>
      </c>
      <c r="D16" s="37">
        <v>3420</v>
      </c>
      <c r="E16" s="38">
        <v>1.7970760233918128</v>
      </c>
      <c r="F16" s="39">
        <v>2726</v>
      </c>
      <c r="G16" s="36">
        <v>8250</v>
      </c>
      <c r="H16" s="37">
        <v>5775</v>
      </c>
      <c r="I16" s="38">
        <v>1.4285714285714286</v>
      </c>
      <c r="J16" s="39">
        <v>2475</v>
      </c>
      <c r="K16" s="40">
        <v>0.74496969696969695</v>
      </c>
      <c r="L16" s="41">
        <v>0.59220779220779218</v>
      </c>
      <c r="M16" s="42">
        <v>0.15276190476190477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1651</v>
      </c>
      <c r="D18" s="37">
        <v>1694</v>
      </c>
      <c r="E18" s="38">
        <v>0.97461629279811102</v>
      </c>
      <c r="F18" s="39">
        <v>-43</v>
      </c>
      <c r="G18" s="36">
        <v>2039</v>
      </c>
      <c r="H18" s="37">
        <v>2087</v>
      </c>
      <c r="I18" s="38">
        <v>0.9770004791566842</v>
      </c>
      <c r="J18" s="39">
        <v>-48</v>
      </c>
      <c r="K18" s="40">
        <v>0.80971064247179991</v>
      </c>
      <c r="L18" s="41">
        <v>0.81169142309535214</v>
      </c>
      <c r="M18" s="42">
        <v>-1.9807806235522252E-3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8776</v>
      </c>
      <c r="D20" s="20">
        <v>5901</v>
      </c>
      <c r="E20" s="21">
        <v>1.4872055583799355</v>
      </c>
      <c r="F20" s="22">
        <v>2875</v>
      </c>
      <c r="G20" s="19">
        <v>11469</v>
      </c>
      <c r="H20" s="23">
        <v>10642</v>
      </c>
      <c r="I20" s="21">
        <v>1.0777109565871077</v>
      </c>
      <c r="J20" s="22">
        <v>827</v>
      </c>
      <c r="K20" s="61">
        <v>0.76519312930508332</v>
      </c>
      <c r="L20" s="62">
        <v>0.55450103364029313</v>
      </c>
      <c r="M20" s="26">
        <v>0.21069209566479019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7783</v>
      </c>
      <c r="D22" s="37">
        <v>5353</v>
      </c>
      <c r="E22" s="38">
        <v>1.4539510554829067</v>
      </c>
      <c r="F22" s="39">
        <v>2430</v>
      </c>
      <c r="G22" s="36">
        <v>9900</v>
      </c>
      <c r="H22" s="37">
        <v>9075</v>
      </c>
      <c r="I22" s="38">
        <v>1.0909090909090908</v>
      </c>
      <c r="J22" s="39">
        <v>825</v>
      </c>
      <c r="K22" s="40">
        <v>0.78616161616161617</v>
      </c>
      <c r="L22" s="41">
        <v>0.58986225895316802</v>
      </c>
      <c r="M22" s="42">
        <v>0.19629935720844816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993</v>
      </c>
      <c r="D24" s="70">
        <v>548</v>
      </c>
      <c r="E24" s="71">
        <v>1.812043795620438</v>
      </c>
      <c r="F24" s="47">
        <v>445</v>
      </c>
      <c r="G24" s="69">
        <v>1569</v>
      </c>
      <c r="H24" s="70">
        <v>1567</v>
      </c>
      <c r="I24" s="71">
        <v>1.0012763241863434</v>
      </c>
      <c r="J24" s="47">
        <v>2</v>
      </c>
      <c r="K24" s="40">
        <v>0.63288718929254306</v>
      </c>
      <c r="L24" s="41">
        <v>0.34971282705807277</v>
      </c>
      <c r="M24" s="42">
        <v>0.28317436223447029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5564</v>
      </c>
      <c r="D26" s="20">
        <v>3356</v>
      </c>
      <c r="E26" s="21">
        <v>1.6579261025029797</v>
      </c>
      <c r="F26" s="22">
        <v>2208</v>
      </c>
      <c r="G26" s="19">
        <v>7152</v>
      </c>
      <c r="H26" s="23">
        <v>5657</v>
      </c>
      <c r="I26" s="21">
        <v>1.2642743503623828</v>
      </c>
      <c r="J26" s="22">
        <v>1495</v>
      </c>
      <c r="K26" s="61">
        <v>0.77796420581655479</v>
      </c>
      <c r="L26" s="62">
        <v>0.59324730422485417</v>
      </c>
      <c r="M26" s="63">
        <v>0.18471690159170062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5098</v>
      </c>
      <c r="D28" s="37">
        <v>3102</v>
      </c>
      <c r="E28" s="38">
        <v>1.6434558349451966</v>
      </c>
      <c r="F28" s="39">
        <v>1996</v>
      </c>
      <c r="G28" s="36">
        <v>6600</v>
      </c>
      <c r="H28" s="37">
        <v>5115</v>
      </c>
      <c r="I28" s="38">
        <v>1.2903225806451613</v>
      </c>
      <c r="J28" s="39">
        <v>1485</v>
      </c>
      <c r="K28" s="40">
        <v>0.77242424242424246</v>
      </c>
      <c r="L28" s="41">
        <v>0.6064516129032258</v>
      </c>
      <c r="M28" s="42">
        <v>0.16597262952101666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466</v>
      </c>
      <c r="D31" s="37">
        <v>254</v>
      </c>
      <c r="E31" s="38">
        <v>1.8346456692913387</v>
      </c>
      <c r="F31" s="39">
        <v>212</v>
      </c>
      <c r="G31" s="36">
        <v>552</v>
      </c>
      <c r="H31" s="37">
        <v>542</v>
      </c>
      <c r="I31" s="82">
        <v>1.018450184501845</v>
      </c>
      <c r="J31" s="96">
        <v>10</v>
      </c>
      <c r="K31" s="83">
        <v>0.84420289855072461</v>
      </c>
      <c r="L31" s="84">
        <v>0.46863468634686345</v>
      </c>
      <c r="M31" s="97">
        <v>0.37556821220386116</v>
      </c>
    </row>
    <row r="32" spans="1:13" ht="18" customHeight="1">
      <c r="A32" s="17" t="s">
        <v>190</v>
      </c>
      <c r="B32" s="18"/>
      <c r="C32" s="19">
        <v>4594</v>
      </c>
      <c r="D32" s="20">
        <v>4010</v>
      </c>
      <c r="E32" s="21">
        <v>1.1456359102244389</v>
      </c>
      <c r="F32" s="22">
        <v>584</v>
      </c>
      <c r="G32" s="19">
        <v>5826</v>
      </c>
      <c r="H32" s="20">
        <v>6218</v>
      </c>
      <c r="I32" s="21">
        <v>0.93695722097137346</v>
      </c>
      <c r="J32" s="22">
        <v>-392</v>
      </c>
      <c r="K32" s="61">
        <v>0.78853415722622722</v>
      </c>
      <c r="L32" s="62">
        <v>0.64490189771630746</v>
      </c>
      <c r="M32" s="26">
        <v>0.14363225950991976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2817</v>
      </c>
      <c r="D34" s="37">
        <v>2176</v>
      </c>
      <c r="E34" s="38">
        <v>1.294577205882353</v>
      </c>
      <c r="F34" s="39">
        <v>641</v>
      </c>
      <c r="G34" s="36">
        <v>3300</v>
      </c>
      <c r="H34" s="37">
        <v>3300</v>
      </c>
      <c r="I34" s="38">
        <v>1</v>
      </c>
      <c r="J34" s="39">
        <v>0</v>
      </c>
      <c r="K34" s="40">
        <v>0.85363636363636364</v>
      </c>
      <c r="L34" s="41">
        <v>0.65939393939393942</v>
      </c>
      <c r="M34" s="42">
        <v>0.19424242424242422</v>
      </c>
    </row>
    <row r="35" spans="1:13" ht="18" customHeight="1">
      <c r="A35" s="11"/>
      <c r="B35" s="35" t="s">
        <v>191</v>
      </c>
      <c r="C35" s="36">
        <v>324</v>
      </c>
      <c r="D35" s="37">
        <v>597</v>
      </c>
      <c r="E35" s="38">
        <v>0.542713567839196</v>
      </c>
      <c r="F35" s="39">
        <v>-273</v>
      </c>
      <c r="G35" s="36">
        <v>450</v>
      </c>
      <c r="H35" s="37">
        <v>1000</v>
      </c>
      <c r="I35" s="38">
        <v>0.45</v>
      </c>
      <c r="J35" s="39">
        <v>-550</v>
      </c>
      <c r="K35" s="40">
        <v>0.72</v>
      </c>
      <c r="L35" s="41">
        <v>0.59699999999999998</v>
      </c>
      <c r="M35" s="42">
        <v>0.123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1453</v>
      </c>
      <c r="D38" s="37">
        <v>1237</v>
      </c>
      <c r="E38" s="38">
        <v>1.1746160064672595</v>
      </c>
      <c r="F38" s="39">
        <v>216</v>
      </c>
      <c r="G38" s="36">
        <v>2076</v>
      </c>
      <c r="H38" s="37">
        <v>1918</v>
      </c>
      <c r="I38" s="38">
        <v>1.0823774765380605</v>
      </c>
      <c r="J38" s="39">
        <v>158</v>
      </c>
      <c r="K38" s="40">
        <v>0.69990366088631983</v>
      </c>
      <c r="L38" s="41">
        <v>0.64494264859228367</v>
      </c>
      <c r="M38" s="42">
        <v>5.496101229403616E-2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A7:B7"/>
    <mergeCell ref="K4:K5"/>
    <mergeCell ref="L4:L5"/>
    <mergeCell ref="M4:M5"/>
    <mergeCell ref="A6:B6"/>
    <mergeCell ref="G3:J3"/>
    <mergeCell ref="K3:M3"/>
    <mergeCell ref="H4:H5"/>
    <mergeCell ref="I4:J4"/>
    <mergeCell ref="M6:M7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C3:F3"/>
  </mergeCells>
  <phoneticPr fontId="3"/>
  <hyperlinks>
    <hyperlink ref="A1:D1" location="'R5'!A1" display="'R5'!A1" xr:uid="{A96624D0-CCD5-4374-8C83-C64A742534BA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25" defaultRowHeight="13"/>
  <cols>
    <col min="1" max="1" width="3" style="91" customWidth="1"/>
    <col min="2" max="2" width="19" style="91" customWidth="1"/>
    <col min="3" max="4" width="10.6640625" style="10" customWidth="1"/>
    <col min="5" max="5" width="7.9140625" style="10" customWidth="1"/>
    <col min="6" max="6" width="9.75" style="10" customWidth="1"/>
    <col min="7" max="8" width="10.6640625" style="10" customWidth="1"/>
    <col min="9" max="9" width="7.9140625" style="10" customWidth="1"/>
    <col min="10" max="10" width="9.75" style="10" customWidth="1"/>
    <col min="11" max="11" width="8.83203125" style="93" customWidth="1"/>
    <col min="12" max="12" width="8.83203125" style="10" customWidth="1"/>
    <col min="13" max="13" width="7.9140625" style="10" customWidth="1"/>
    <col min="14" max="16384" width="8.25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16"/>
      <c r="G1" s="116" t="s">
        <v>596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6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597</v>
      </c>
      <c r="D4" s="489" t="s">
        <v>598</v>
      </c>
      <c r="E4" s="509" t="s">
        <v>173</v>
      </c>
      <c r="F4" s="491"/>
      <c r="G4" s="472" t="s">
        <v>597</v>
      </c>
      <c r="H4" s="474" t="s">
        <v>598</v>
      </c>
      <c r="I4" s="490" t="s">
        <v>173</v>
      </c>
      <c r="J4" s="491"/>
      <c r="K4" s="472" t="s">
        <v>597</v>
      </c>
      <c r="L4" s="485" t="s">
        <v>598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40829</v>
      </c>
      <c r="D6" s="494">
        <v>30995</v>
      </c>
      <c r="E6" s="496">
        <v>1.3172769801580899</v>
      </c>
      <c r="F6" s="503">
        <v>9834</v>
      </c>
      <c r="G6" s="492">
        <v>44924</v>
      </c>
      <c r="H6" s="470">
        <v>43213</v>
      </c>
      <c r="I6" s="496">
        <v>1.0395945664499109</v>
      </c>
      <c r="J6" s="503">
        <v>1711</v>
      </c>
      <c r="K6" s="476">
        <v>0.90884605110853889</v>
      </c>
      <c r="L6" s="478">
        <v>0.71726100941846205</v>
      </c>
      <c r="M6" s="480">
        <v>0.19158504169007684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9188</v>
      </c>
      <c r="D8" s="20">
        <v>9812</v>
      </c>
      <c r="E8" s="21">
        <v>0.93640440277211578</v>
      </c>
      <c r="F8" s="22">
        <v>-624</v>
      </c>
      <c r="G8" s="19">
        <v>9623</v>
      </c>
      <c r="H8" s="23">
        <v>10949</v>
      </c>
      <c r="I8" s="21">
        <v>0.87889304959357017</v>
      </c>
      <c r="J8" s="22">
        <v>-1326</v>
      </c>
      <c r="K8" s="24">
        <v>0.95479580172503375</v>
      </c>
      <c r="L8" s="25">
        <v>0.89615489999086673</v>
      </c>
      <c r="M8" s="26">
        <v>5.8640901734167028E-2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4736</v>
      </c>
      <c r="D10" s="37">
        <v>5696</v>
      </c>
      <c r="E10" s="38">
        <v>0.8314606741573034</v>
      </c>
      <c r="F10" s="39">
        <v>-960</v>
      </c>
      <c r="G10" s="36">
        <v>4950</v>
      </c>
      <c r="H10" s="37">
        <v>6270</v>
      </c>
      <c r="I10" s="38">
        <v>0.78947368421052633</v>
      </c>
      <c r="J10" s="39">
        <v>-1320</v>
      </c>
      <c r="K10" s="40">
        <v>0.95676767676767682</v>
      </c>
      <c r="L10" s="41">
        <v>0.90845295055821373</v>
      </c>
      <c r="M10" s="42">
        <v>4.8314726209463088E-2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36">
        <v>4452</v>
      </c>
      <c r="D12" s="37">
        <v>4116</v>
      </c>
      <c r="E12" s="38">
        <v>1.0816326530612246</v>
      </c>
      <c r="F12" s="39">
        <v>336</v>
      </c>
      <c r="G12" s="36">
        <v>4673</v>
      </c>
      <c r="H12" s="37">
        <v>4679</v>
      </c>
      <c r="I12" s="38">
        <v>0.99871767471681983</v>
      </c>
      <c r="J12" s="39">
        <v>-6</v>
      </c>
      <c r="K12" s="40">
        <v>0.95270704044511023</v>
      </c>
      <c r="L12" s="41">
        <v>0.87967514426159432</v>
      </c>
      <c r="M12" s="42">
        <v>7.303189618351591E-2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9674</v>
      </c>
      <c r="D14" s="20">
        <v>6210</v>
      </c>
      <c r="E14" s="21">
        <v>1.5578099838969404</v>
      </c>
      <c r="F14" s="22">
        <v>3464</v>
      </c>
      <c r="G14" s="19">
        <v>10337</v>
      </c>
      <c r="H14" s="20">
        <v>8300</v>
      </c>
      <c r="I14" s="21">
        <v>1.2454216867469881</v>
      </c>
      <c r="J14" s="22">
        <v>2037</v>
      </c>
      <c r="K14" s="61">
        <v>0.93586146851117347</v>
      </c>
      <c r="L14" s="62">
        <v>0.74819277108433735</v>
      </c>
      <c r="M14" s="63">
        <v>0.18766869742683612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7757</v>
      </c>
      <c r="D16" s="37">
        <v>4421</v>
      </c>
      <c r="E16" s="38">
        <v>1.7545804116715675</v>
      </c>
      <c r="F16" s="39">
        <v>3336</v>
      </c>
      <c r="G16" s="36">
        <v>8250</v>
      </c>
      <c r="H16" s="37">
        <v>6105</v>
      </c>
      <c r="I16" s="38">
        <v>1.3513513513513513</v>
      </c>
      <c r="J16" s="39">
        <v>2145</v>
      </c>
      <c r="K16" s="40">
        <v>0.94024242424242421</v>
      </c>
      <c r="L16" s="41">
        <v>0.72416052416052412</v>
      </c>
      <c r="M16" s="42">
        <v>0.21608190008190009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1917</v>
      </c>
      <c r="D18" s="37">
        <v>1789</v>
      </c>
      <c r="E18" s="38">
        <v>1.0715483510340973</v>
      </c>
      <c r="F18" s="39">
        <v>128</v>
      </c>
      <c r="G18" s="36">
        <v>2087</v>
      </c>
      <c r="H18" s="37">
        <v>2195</v>
      </c>
      <c r="I18" s="38">
        <v>0.95079726651480634</v>
      </c>
      <c r="J18" s="39">
        <v>-108</v>
      </c>
      <c r="K18" s="40">
        <v>0.91854336367992329</v>
      </c>
      <c r="L18" s="41">
        <v>0.81503416856492028</v>
      </c>
      <c r="M18" s="42">
        <v>0.10350919511500301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9964</v>
      </c>
      <c r="D20" s="20">
        <v>6850</v>
      </c>
      <c r="E20" s="21">
        <v>1.4545985401459853</v>
      </c>
      <c r="F20" s="22">
        <v>3114</v>
      </c>
      <c r="G20" s="19">
        <v>11454</v>
      </c>
      <c r="H20" s="23">
        <v>11475</v>
      </c>
      <c r="I20" s="21">
        <v>0.99816993464052284</v>
      </c>
      <c r="J20" s="22">
        <v>-21</v>
      </c>
      <c r="K20" s="61">
        <v>0.8699144403701764</v>
      </c>
      <c r="L20" s="62">
        <v>0.59694989106753815</v>
      </c>
      <c r="M20" s="26">
        <v>0.27296454930263825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8836</v>
      </c>
      <c r="D22" s="37">
        <v>6188</v>
      </c>
      <c r="E22" s="38">
        <v>1.4279250161603103</v>
      </c>
      <c r="F22" s="39">
        <v>2648</v>
      </c>
      <c r="G22" s="36">
        <v>9900</v>
      </c>
      <c r="H22" s="37">
        <v>9900</v>
      </c>
      <c r="I22" s="38">
        <v>1</v>
      </c>
      <c r="J22" s="39">
        <v>0</v>
      </c>
      <c r="K22" s="40">
        <v>0.8925252525252525</v>
      </c>
      <c r="L22" s="41">
        <v>0.62505050505050508</v>
      </c>
      <c r="M22" s="42">
        <v>0.26747474747474742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87" t="s">
        <v>187</v>
      </c>
      <c r="C24" s="36">
        <v>1128</v>
      </c>
      <c r="D24" s="37">
        <v>662</v>
      </c>
      <c r="E24" s="38">
        <v>1.7039274924471299</v>
      </c>
      <c r="F24" s="39">
        <v>466</v>
      </c>
      <c r="G24" s="36">
        <v>1554</v>
      </c>
      <c r="H24" s="37">
        <v>1575</v>
      </c>
      <c r="I24" s="38">
        <v>0.98666666666666669</v>
      </c>
      <c r="J24" s="39">
        <v>-21</v>
      </c>
      <c r="K24" s="40">
        <v>0.72586872586872586</v>
      </c>
      <c r="L24" s="41">
        <v>0.42031746031746031</v>
      </c>
      <c r="M24" s="42">
        <v>0.30555126555126555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6837</v>
      </c>
      <c r="D26" s="20">
        <v>4098</v>
      </c>
      <c r="E26" s="21">
        <v>1.6683748169838946</v>
      </c>
      <c r="F26" s="22">
        <v>2739</v>
      </c>
      <c r="G26" s="19">
        <v>7633</v>
      </c>
      <c r="H26" s="23">
        <v>6160</v>
      </c>
      <c r="I26" s="21">
        <v>1.2391233766233767</v>
      </c>
      <c r="J26" s="22">
        <v>1473</v>
      </c>
      <c r="K26" s="61">
        <v>0.89571597012969995</v>
      </c>
      <c r="L26" s="62">
        <v>0.66525974025974022</v>
      </c>
      <c r="M26" s="63">
        <v>0.23045622986995973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6343</v>
      </c>
      <c r="D28" s="37">
        <v>3810</v>
      </c>
      <c r="E28" s="38">
        <v>1.6648293963254592</v>
      </c>
      <c r="F28" s="39">
        <v>2533</v>
      </c>
      <c r="G28" s="36">
        <v>7095</v>
      </c>
      <c r="H28" s="37">
        <v>5610</v>
      </c>
      <c r="I28" s="38">
        <v>1.2647058823529411</v>
      </c>
      <c r="J28" s="39">
        <v>1485</v>
      </c>
      <c r="K28" s="40">
        <v>0.89400986610288935</v>
      </c>
      <c r="L28" s="41">
        <v>0.67914438502673802</v>
      </c>
      <c r="M28" s="42">
        <v>0.21486548107615133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51"/>
      <c r="B31" s="98" t="s">
        <v>187</v>
      </c>
      <c r="C31" s="36">
        <v>494</v>
      </c>
      <c r="D31" s="37">
        <v>288</v>
      </c>
      <c r="E31" s="99">
        <v>1.7152777777777777</v>
      </c>
      <c r="F31" s="100">
        <v>206</v>
      </c>
      <c r="G31" s="36">
        <v>538</v>
      </c>
      <c r="H31" s="37">
        <v>550</v>
      </c>
      <c r="I31" s="38">
        <v>0.97818181818181815</v>
      </c>
      <c r="J31" s="39">
        <v>-12</v>
      </c>
      <c r="K31" s="40">
        <v>0.91821561338289959</v>
      </c>
      <c r="L31" s="41">
        <v>0.52363636363636368</v>
      </c>
      <c r="M31" s="101">
        <v>0.39457924974653591</v>
      </c>
    </row>
    <row r="32" spans="1:13" ht="18" customHeight="1">
      <c r="A32" s="17" t="s">
        <v>190</v>
      </c>
      <c r="B32" s="18"/>
      <c r="C32" s="19">
        <v>5166</v>
      </c>
      <c r="D32" s="20">
        <v>4025</v>
      </c>
      <c r="E32" s="21">
        <v>1.2834782608695652</v>
      </c>
      <c r="F32" s="22">
        <v>1141</v>
      </c>
      <c r="G32" s="19">
        <v>5877</v>
      </c>
      <c r="H32" s="20">
        <v>6329</v>
      </c>
      <c r="I32" s="21">
        <v>0.92858271448886076</v>
      </c>
      <c r="J32" s="22">
        <v>-452</v>
      </c>
      <c r="K32" s="61">
        <v>0.87901990811638586</v>
      </c>
      <c r="L32" s="62">
        <v>0.63596144730605153</v>
      </c>
      <c r="M32" s="26">
        <v>0.24305846081033433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3188</v>
      </c>
      <c r="D34" s="37">
        <v>2180</v>
      </c>
      <c r="E34" s="38">
        <v>1.4623853211009175</v>
      </c>
      <c r="F34" s="39">
        <v>1008</v>
      </c>
      <c r="G34" s="36">
        <v>3300</v>
      </c>
      <c r="H34" s="37">
        <v>3300</v>
      </c>
      <c r="I34" s="38">
        <v>1</v>
      </c>
      <c r="J34" s="39">
        <v>0</v>
      </c>
      <c r="K34" s="40">
        <v>0.96606060606060606</v>
      </c>
      <c r="L34" s="41">
        <v>0.66060606060606064</v>
      </c>
      <c r="M34" s="42">
        <v>0.30545454545454542</v>
      </c>
    </row>
    <row r="35" spans="1:13" ht="18" customHeight="1">
      <c r="A35" s="11"/>
      <c r="B35" s="35" t="s">
        <v>191</v>
      </c>
      <c r="C35" s="36">
        <v>403</v>
      </c>
      <c r="D35" s="37">
        <v>738</v>
      </c>
      <c r="E35" s="38">
        <v>0.54607046070460707</v>
      </c>
      <c r="F35" s="39">
        <v>-335</v>
      </c>
      <c r="G35" s="36">
        <v>500</v>
      </c>
      <c r="H35" s="37">
        <v>950</v>
      </c>
      <c r="I35" s="38">
        <v>0.52631578947368418</v>
      </c>
      <c r="J35" s="39">
        <v>-450</v>
      </c>
      <c r="K35" s="40">
        <v>0.80600000000000005</v>
      </c>
      <c r="L35" s="41">
        <v>0.77684210526315789</v>
      </c>
      <c r="M35" s="42">
        <v>2.915789473684216E-2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1575</v>
      </c>
      <c r="D38" s="37">
        <v>1107</v>
      </c>
      <c r="E38" s="38">
        <v>1.4227642276422765</v>
      </c>
      <c r="F38" s="39">
        <v>468</v>
      </c>
      <c r="G38" s="36">
        <v>2077</v>
      </c>
      <c r="H38" s="37">
        <v>2079</v>
      </c>
      <c r="I38" s="38">
        <v>0.99903799903799906</v>
      </c>
      <c r="J38" s="39">
        <v>-2</v>
      </c>
      <c r="K38" s="40">
        <v>0.75830524795377952</v>
      </c>
      <c r="L38" s="41">
        <v>0.53246753246753242</v>
      </c>
      <c r="M38" s="42">
        <v>0.22583771548624709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A7:B7"/>
    <mergeCell ref="K4:K5"/>
    <mergeCell ref="L4:L5"/>
    <mergeCell ref="M4:M5"/>
    <mergeCell ref="A6:B6"/>
    <mergeCell ref="G3:J3"/>
    <mergeCell ref="K3:M3"/>
    <mergeCell ref="H4:H5"/>
    <mergeCell ref="I4:J4"/>
    <mergeCell ref="M6:M7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C3:F3"/>
  </mergeCells>
  <phoneticPr fontId="3"/>
  <hyperlinks>
    <hyperlink ref="A1:D1" location="'R5'!A1" display="'R5'!A1" xr:uid="{9AC2569F-37BA-43B1-ABC8-83B8641E1D36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24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７月（月間）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7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372</v>
      </c>
      <c r="H3" s="452" t="s">
        <v>373</v>
      </c>
      <c r="I3" s="454" t="s">
        <v>6</v>
      </c>
      <c r="J3" s="455"/>
      <c r="K3" s="450" t="s">
        <v>372</v>
      </c>
      <c r="L3" s="452" t="s">
        <v>373</v>
      </c>
      <c r="M3" s="454" t="s">
        <v>6</v>
      </c>
      <c r="N3" s="455"/>
      <c r="O3" s="446" t="s">
        <v>372</v>
      </c>
      <c r="P3" s="448" t="s">
        <v>373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644864</v>
      </c>
      <c r="H5" s="166">
        <v>592807</v>
      </c>
      <c r="I5" s="167">
        <v>1.0878144151469196</v>
      </c>
      <c r="J5" s="168">
        <v>52057</v>
      </c>
      <c r="K5" s="165">
        <v>843129</v>
      </c>
      <c r="L5" s="166">
        <v>823873</v>
      </c>
      <c r="M5" s="167">
        <v>1.0233725343590578</v>
      </c>
      <c r="N5" s="168">
        <v>19256</v>
      </c>
      <c r="O5" s="169">
        <v>0.76484618605219368</v>
      </c>
      <c r="P5" s="170">
        <v>0.71953687036715608</v>
      </c>
      <c r="Q5" s="171">
        <v>4.5309315685037599E-2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220636</v>
      </c>
      <c r="H6" s="175">
        <v>220592</v>
      </c>
      <c r="I6" s="176">
        <v>1.0001994632624938</v>
      </c>
      <c r="J6" s="177">
        <v>44</v>
      </c>
      <c r="K6" s="178">
        <v>282440</v>
      </c>
      <c r="L6" s="175">
        <v>299197</v>
      </c>
      <c r="M6" s="176">
        <v>0.94399342239394113</v>
      </c>
      <c r="N6" s="177">
        <v>-16757</v>
      </c>
      <c r="O6" s="179">
        <v>0.7811783033564651</v>
      </c>
      <c r="P6" s="180">
        <v>0.73728011978729735</v>
      </c>
      <c r="Q6" s="181">
        <v>4.3898183569167748E-2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156892</v>
      </c>
      <c r="H7" s="175">
        <v>159437</v>
      </c>
      <c r="I7" s="176">
        <v>0.98403758224251581</v>
      </c>
      <c r="J7" s="177">
        <v>-2545</v>
      </c>
      <c r="K7" s="174">
        <v>185470</v>
      </c>
      <c r="L7" s="175">
        <v>197461</v>
      </c>
      <c r="M7" s="176">
        <v>0.93927408450276262</v>
      </c>
      <c r="N7" s="177">
        <v>-11991</v>
      </c>
      <c r="O7" s="179">
        <v>0.84591578152800995</v>
      </c>
      <c r="P7" s="180">
        <v>0.80743539230531602</v>
      </c>
      <c r="Q7" s="181">
        <v>3.8480389222693923E-2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116238</v>
      </c>
      <c r="H8" s="189">
        <v>115990</v>
      </c>
      <c r="I8" s="190">
        <v>1.0021381153547719</v>
      </c>
      <c r="J8" s="191">
        <v>248</v>
      </c>
      <c r="K8" s="192">
        <v>133212</v>
      </c>
      <c r="L8" s="193">
        <v>137950</v>
      </c>
      <c r="M8" s="190">
        <v>0.96565422254440014</v>
      </c>
      <c r="N8" s="191">
        <v>-4738</v>
      </c>
      <c r="O8" s="194">
        <v>0.87257904693270871</v>
      </c>
      <c r="P8" s="195">
        <v>0.84081188836534981</v>
      </c>
      <c r="Q8" s="196">
        <v>3.17671585673589E-2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20231</v>
      </c>
      <c r="H9" s="189">
        <v>21917</v>
      </c>
      <c r="I9" s="190">
        <v>0.92307341333211668</v>
      </c>
      <c r="J9" s="191">
        <v>-1686</v>
      </c>
      <c r="K9" s="192">
        <v>26656</v>
      </c>
      <c r="L9" s="193">
        <v>29830</v>
      </c>
      <c r="M9" s="190">
        <v>0.89359704994971501</v>
      </c>
      <c r="N9" s="191">
        <v>-3174</v>
      </c>
      <c r="O9" s="194">
        <v>0.75896608643457386</v>
      </c>
      <c r="P9" s="195">
        <v>0.73473013744552462</v>
      </c>
      <c r="Q9" s="196">
        <v>2.4235948989049239E-2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11788</v>
      </c>
      <c r="H17" s="189">
        <v>12090</v>
      </c>
      <c r="I17" s="202">
        <v>0.97502067824648475</v>
      </c>
      <c r="J17" s="203">
        <v>-302</v>
      </c>
      <c r="K17" s="204">
        <v>15120</v>
      </c>
      <c r="L17" s="193">
        <v>17491</v>
      </c>
      <c r="M17" s="202">
        <v>0.86444457149391118</v>
      </c>
      <c r="N17" s="203">
        <v>-2371</v>
      </c>
      <c r="O17" s="205">
        <v>0.77962962962962967</v>
      </c>
      <c r="P17" s="206">
        <v>0.69121262363501235</v>
      </c>
      <c r="Q17" s="207">
        <v>8.8417005994617326E-2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7056</v>
      </c>
      <c r="H18" s="189">
        <v>6676</v>
      </c>
      <c r="I18" s="202">
        <v>1.0569203115638106</v>
      </c>
      <c r="J18" s="203">
        <v>380</v>
      </c>
      <c r="K18" s="204">
        <v>7677</v>
      </c>
      <c r="L18" s="193">
        <v>7945</v>
      </c>
      <c r="M18" s="202">
        <v>0.96626809314033979</v>
      </c>
      <c r="N18" s="203">
        <v>-268</v>
      </c>
      <c r="O18" s="205">
        <v>0.9191090269636577</v>
      </c>
      <c r="P18" s="206">
        <v>0.8402769037130271</v>
      </c>
      <c r="Q18" s="207">
        <v>7.8832123250630604E-2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>
        <v>1579</v>
      </c>
      <c r="H19" s="189">
        <v>1957</v>
      </c>
      <c r="I19" s="202">
        <v>0.80684721512519164</v>
      </c>
      <c r="J19" s="203">
        <v>-378</v>
      </c>
      <c r="K19" s="204">
        <v>2805</v>
      </c>
      <c r="L19" s="193">
        <v>2805</v>
      </c>
      <c r="M19" s="202">
        <v>1</v>
      </c>
      <c r="N19" s="203">
        <v>0</v>
      </c>
      <c r="O19" s="205">
        <v>0.56292335115864522</v>
      </c>
      <c r="P19" s="206">
        <v>0.69768270944741528</v>
      </c>
      <c r="Q19" s="207">
        <v>-0.13475935828877006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807</v>
      </c>
      <c r="I20" s="212">
        <v>0</v>
      </c>
      <c r="J20" s="213">
        <v>-807</v>
      </c>
      <c r="K20" s="214"/>
      <c r="L20" s="193">
        <v>1440</v>
      </c>
      <c r="M20" s="212">
        <v>0</v>
      </c>
      <c r="N20" s="213">
        <v>-1440</v>
      </c>
      <c r="O20" s="215" t="e">
        <v>#DIV/0!</v>
      </c>
      <c r="P20" s="216">
        <v>0.56041666666666667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59400</v>
      </c>
      <c r="H21" s="175">
        <v>58716</v>
      </c>
      <c r="I21" s="176">
        <v>1.0116492949110976</v>
      </c>
      <c r="J21" s="177">
        <v>684</v>
      </c>
      <c r="K21" s="219">
        <v>91740</v>
      </c>
      <c r="L21" s="175">
        <v>98670</v>
      </c>
      <c r="M21" s="176">
        <v>0.92976588628762546</v>
      </c>
      <c r="N21" s="177">
        <v>-6930</v>
      </c>
      <c r="O21" s="179">
        <v>0.64748201438848918</v>
      </c>
      <c r="P21" s="180">
        <v>0.59507449072666463</v>
      </c>
      <c r="Q21" s="181">
        <v>5.2407523661824551E-2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1902</v>
      </c>
      <c r="I22" s="190">
        <v>0</v>
      </c>
      <c r="J22" s="191">
        <v>-1902</v>
      </c>
      <c r="K22" s="192"/>
      <c r="L22" s="193">
        <v>2805</v>
      </c>
      <c r="M22" s="190">
        <v>0</v>
      </c>
      <c r="N22" s="191">
        <v>-2805</v>
      </c>
      <c r="O22" s="194" t="e">
        <v>#DIV/0!</v>
      </c>
      <c r="P22" s="195">
        <v>0.67807486631016045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8505</v>
      </c>
      <c r="H23" s="193">
        <v>9348</v>
      </c>
      <c r="I23" s="190">
        <v>0.90982028241335045</v>
      </c>
      <c r="J23" s="191">
        <v>-843</v>
      </c>
      <c r="K23" s="192">
        <v>15180</v>
      </c>
      <c r="L23" s="193">
        <v>14355</v>
      </c>
      <c r="M23" s="190">
        <v>1.0574712643678161</v>
      </c>
      <c r="N23" s="191">
        <v>825</v>
      </c>
      <c r="O23" s="194">
        <v>0.56027667984189722</v>
      </c>
      <c r="P23" s="195">
        <v>0.65120167189132705</v>
      </c>
      <c r="Q23" s="196">
        <v>-9.0924992049429831E-2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20027</v>
      </c>
      <c r="H24" s="193">
        <v>17330</v>
      </c>
      <c r="I24" s="190">
        <v>1.1556260819388344</v>
      </c>
      <c r="J24" s="191">
        <v>2697</v>
      </c>
      <c r="K24" s="192">
        <v>30030</v>
      </c>
      <c r="L24" s="193">
        <v>30525</v>
      </c>
      <c r="M24" s="190">
        <v>0.98378378378378384</v>
      </c>
      <c r="N24" s="191">
        <v>-495</v>
      </c>
      <c r="O24" s="194">
        <v>0.66689976689976693</v>
      </c>
      <c r="P24" s="195">
        <v>0.56773136773136779</v>
      </c>
      <c r="Q24" s="196">
        <v>9.9168399168399146E-2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3539</v>
      </c>
      <c r="H28" s="193">
        <v>3737</v>
      </c>
      <c r="I28" s="190">
        <v>0.94701632325394702</v>
      </c>
      <c r="J28" s="191">
        <v>-198</v>
      </c>
      <c r="K28" s="192">
        <v>4950</v>
      </c>
      <c r="L28" s="193">
        <v>5115</v>
      </c>
      <c r="M28" s="190">
        <v>0.967741935483871</v>
      </c>
      <c r="N28" s="191">
        <v>-165</v>
      </c>
      <c r="O28" s="194">
        <v>0.714949494949495</v>
      </c>
      <c r="P28" s="195">
        <v>0.73059628543499511</v>
      </c>
      <c r="Q28" s="196">
        <v>-1.5646790485500106E-2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3920</v>
      </c>
      <c r="H29" s="193">
        <v>3834</v>
      </c>
      <c r="I29" s="190">
        <v>1.0224308815858112</v>
      </c>
      <c r="J29" s="191">
        <v>86</v>
      </c>
      <c r="K29" s="192">
        <v>5115</v>
      </c>
      <c r="L29" s="193">
        <v>5115</v>
      </c>
      <c r="M29" s="190">
        <v>1</v>
      </c>
      <c r="N29" s="191">
        <v>0</v>
      </c>
      <c r="O29" s="194">
        <v>0.76637341153470184</v>
      </c>
      <c r="P29" s="195">
        <v>0.74956011730205274</v>
      </c>
      <c r="Q29" s="196">
        <v>1.6813294232649101E-2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607</v>
      </c>
      <c r="H31" s="193">
        <v>2797</v>
      </c>
      <c r="I31" s="190">
        <v>0.21701823382195209</v>
      </c>
      <c r="J31" s="191">
        <v>-2190</v>
      </c>
      <c r="K31" s="192">
        <v>2805</v>
      </c>
      <c r="L31" s="193">
        <v>5115</v>
      </c>
      <c r="M31" s="190">
        <v>0.54838709677419351</v>
      </c>
      <c r="N31" s="191">
        <v>-2310</v>
      </c>
      <c r="O31" s="194">
        <v>0.21639928698752228</v>
      </c>
      <c r="P31" s="195">
        <v>0.54682306940371461</v>
      </c>
      <c r="Q31" s="196">
        <v>-0.3304237824161923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1795</v>
      </c>
      <c r="H32" s="193">
        <v>1309</v>
      </c>
      <c r="I32" s="190">
        <v>1.3712757830404889</v>
      </c>
      <c r="J32" s="191">
        <v>486</v>
      </c>
      <c r="K32" s="192">
        <v>2970</v>
      </c>
      <c r="L32" s="193">
        <v>5115</v>
      </c>
      <c r="M32" s="190">
        <v>0.58064516129032262</v>
      </c>
      <c r="N32" s="191">
        <v>-2145</v>
      </c>
      <c r="O32" s="194">
        <v>0.60437710437710435</v>
      </c>
      <c r="P32" s="195">
        <v>0.25591397849462366</v>
      </c>
      <c r="Q32" s="196">
        <v>0.34846312588248068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4416</v>
      </c>
      <c r="H36" s="193">
        <v>3776</v>
      </c>
      <c r="I36" s="190">
        <v>1.1694915254237288</v>
      </c>
      <c r="J36" s="191">
        <v>640</v>
      </c>
      <c r="K36" s="192">
        <v>5115</v>
      </c>
      <c r="L36" s="193">
        <v>5115</v>
      </c>
      <c r="M36" s="190">
        <v>1</v>
      </c>
      <c r="N36" s="191">
        <v>0</v>
      </c>
      <c r="O36" s="194">
        <v>0.86334310850439888</v>
      </c>
      <c r="P36" s="195">
        <v>0.73822091886608021</v>
      </c>
      <c r="Q36" s="196">
        <v>0.12512218963831867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2794</v>
      </c>
      <c r="H38" s="193">
        <v>2346</v>
      </c>
      <c r="I38" s="190">
        <v>1.1909633418584826</v>
      </c>
      <c r="J38" s="191">
        <v>448</v>
      </c>
      <c r="K38" s="192">
        <v>4950</v>
      </c>
      <c r="L38" s="193">
        <v>5115</v>
      </c>
      <c r="M38" s="190">
        <v>0.967741935483871</v>
      </c>
      <c r="N38" s="191">
        <v>-165</v>
      </c>
      <c r="O38" s="194">
        <v>0.56444444444444442</v>
      </c>
      <c r="P38" s="195">
        <v>0.4586510263929619</v>
      </c>
      <c r="Q38" s="196">
        <v>0.10579341805148251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13797</v>
      </c>
      <c r="H41" s="193">
        <v>12337</v>
      </c>
      <c r="I41" s="212">
        <v>1.1183431952662721</v>
      </c>
      <c r="J41" s="213">
        <v>1460</v>
      </c>
      <c r="K41" s="214">
        <v>20625</v>
      </c>
      <c r="L41" s="193">
        <v>20295</v>
      </c>
      <c r="M41" s="212">
        <v>1.0162601626016261</v>
      </c>
      <c r="N41" s="213">
        <v>330</v>
      </c>
      <c r="O41" s="215">
        <v>0.66894545454545451</v>
      </c>
      <c r="P41" s="216">
        <v>0.60788371520078832</v>
      </c>
      <c r="Q41" s="217">
        <v>6.1061739344666188E-2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1974</v>
      </c>
      <c r="H42" s="175">
        <v>1692</v>
      </c>
      <c r="I42" s="176">
        <v>1.1666666666666667</v>
      </c>
      <c r="J42" s="177">
        <v>282</v>
      </c>
      <c r="K42" s="174">
        <v>2350</v>
      </c>
      <c r="L42" s="175">
        <v>2250</v>
      </c>
      <c r="M42" s="176">
        <v>1.0444444444444445</v>
      </c>
      <c r="N42" s="177">
        <v>100</v>
      </c>
      <c r="O42" s="179">
        <v>0.84</v>
      </c>
      <c r="P42" s="180">
        <v>0.752</v>
      </c>
      <c r="Q42" s="181">
        <v>8.7999999999999967E-2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1974</v>
      </c>
      <c r="H43" s="193">
        <v>1339</v>
      </c>
      <c r="I43" s="190">
        <v>1.4742345033607169</v>
      </c>
      <c r="J43" s="191">
        <v>635</v>
      </c>
      <c r="K43" s="192">
        <v>2350</v>
      </c>
      <c r="L43" s="193">
        <v>1600</v>
      </c>
      <c r="M43" s="190">
        <v>1.46875</v>
      </c>
      <c r="N43" s="191">
        <v>750</v>
      </c>
      <c r="O43" s="194">
        <v>0.84</v>
      </c>
      <c r="P43" s="195">
        <v>0.83687500000000004</v>
      </c>
      <c r="Q43" s="196">
        <v>3.1249999999999334E-3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353</v>
      </c>
      <c r="I44" s="224">
        <v>0</v>
      </c>
      <c r="J44" s="225">
        <v>-353</v>
      </c>
      <c r="K44" s="223">
        <v>0</v>
      </c>
      <c r="L44" s="193">
        <v>650</v>
      </c>
      <c r="M44" s="224">
        <v>0</v>
      </c>
      <c r="N44" s="225">
        <v>-650</v>
      </c>
      <c r="O44" s="226" t="e">
        <v>#DIV/0!</v>
      </c>
      <c r="P44" s="227">
        <v>0.54307692307692312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2370</v>
      </c>
      <c r="H45" s="175">
        <v>747</v>
      </c>
      <c r="I45" s="176">
        <v>3.1726907630522088</v>
      </c>
      <c r="J45" s="177">
        <v>1623</v>
      </c>
      <c r="K45" s="174">
        <v>2880</v>
      </c>
      <c r="L45" s="175">
        <v>816</v>
      </c>
      <c r="M45" s="176">
        <v>3.5294117647058822</v>
      </c>
      <c r="N45" s="177">
        <v>2064</v>
      </c>
      <c r="O45" s="179">
        <v>0.82291666666666663</v>
      </c>
      <c r="P45" s="180">
        <v>0.9154411764705882</v>
      </c>
      <c r="Q45" s="181">
        <v>-9.2524509803921573E-2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973</v>
      </c>
      <c r="H46" s="193">
        <v>0</v>
      </c>
      <c r="I46" s="190" t="e">
        <v>#DIV/0!</v>
      </c>
      <c r="J46" s="191">
        <v>973</v>
      </c>
      <c r="K46" s="192">
        <v>1440</v>
      </c>
      <c r="L46" s="193">
        <v>0</v>
      </c>
      <c r="M46" s="190" t="e">
        <v>#DIV/0!</v>
      </c>
      <c r="N46" s="191">
        <v>1440</v>
      </c>
      <c r="O46" s="194">
        <v>0.67569444444444449</v>
      </c>
      <c r="P46" s="195" t="e">
        <v>#DIV/0!</v>
      </c>
      <c r="Q46" s="196" t="e">
        <v>#DIV/0!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1397</v>
      </c>
      <c r="H47" s="193">
        <v>747</v>
      </c>
      <c r="I47" s="190">
        <v>1.8701472556894243</v>
      </c>
      <c r="J47" s="191">
        <v>650</v>
      </c>
      <c r="K47" s="192">
        <v>1440</v>
      </c>
      <c r="L47" s="193">
        <v>816</v>
      </c>
      <c r="M47" s="190">
        <v>1.7647058823529411</v>
      </c>
      <c r="N47" s="191">
        <v>624</v>
      </c>
      <c r="O47" s="194">
        <v>0.97013888888888888</v>
      </c>
      <c r="P47" s="195">
        <v>0.9154411764705882</v>
      </c>
      <c r="Q47" s="196">
        <v>5.4697712418300681E-2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336117</v>
      </c>
      <c r="H49" s="175">
        <v>292306</v>
      </c>
      <c r="I49" s="176">
        <v>1.1498806045719212</v>
      </c>
      <c r="J49" s="177">
        <v>43811</v>
      </c>
      <c r="K49" s="178">
        <v>455020</v>
      </c>
      <c r="L49" s="175">
        <v>415644</v>
      </c>
      <c r="M49" s="176">
        <v>1.0947349173812204</v>
      </c>
      <c r="N49" s="177">
        <v>39376</v>
      </c>
      <c r="O49" s="179">
        <v>0.73868621159509473</v>
      </c>
      <c r="P49" s="180">
        <v>0.70326048252831752</v>
      </c>
      <c r="Q49" s="181">
        <v>3.5425729066777212E-2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310193</v>
      </c>
      <c r="H50" s="175">
        <v>267742</v>
      </c>
      <c r="I50" s="176">
        <v>1.1585518895055689</v>
      </c>
      <c r="J50" s="177">
        <v>42451</v>
      </c>
      <c r="K50" s="174">
        <v>420296</v>
      </c>
      <c r="L50" s="175">
        <v>379037</v>
      </c>
      <c r="M50" s="176">
        <v>1.1088521701047656</v>
      </c>
      <c r="N50" s="177">
        <v>41259</v>
      </c>
      <c r="O50" s="179">
        <v>0.73803462321792257</v>
      </c>
      <c r="P50" s="180">
        <v>0.70637431174265308</v>
      </c>
      <c r="Q50" s="181">
        <v>3.1660311475269487E-2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126425</v>
      </c>
      <c r="H51" s="193">
        <v>121151</v>
      </c>
      <c r="I51" s="190">
        <v>1.0435324512385371</v>
      </c>
      <c r="J51" s="191">
        <v>5274</v>
      </c>
      <c r="K51" s="192">
        <v>155573</v>
      </c>
      <c r="L51" s="193">
        <v>145874</v>
      </c>
      <c r="M51" s="190">
        <v>1.066488887670181</v>
      </c>
      <c r="N51" s="191">
        <v>9699</v>
      </c>
      <c r="O51" s="194">
        <v>0.81264101097234098</v>
      </c>
      <c r="P51" s="195">
        <v>0.83051811837613287</v>
      </c>
      <c r="Q51" s="196">
        <v>-1.7877107403791892E-2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28732</v>
      </c>
      <c r="H52" s="193">
        <v>28574</v>
      </c>
      <c r="I52" s="190">
        <v>1.005529502344789</v>
      </c>
      <c r="J52" s="191">
        <v>158</v>
      </c>
      <c r="K52" s="192">
        <v>38857</v>
      </c>
      <c r="L52" s="193">
        <v>38227</v>
      </c>
      <c r="M52" s="190">
        <v>1.0164804980772753</v>
      </c>
      <c r="N52" s="191">
        <v>630</v>
      </c>
      <c r="O52" s="194">
        <v>0.73942918907790101</v>
      </c>
      <c r="P52" s="195">
        <v>0.74748214612708297</v>
      </c>
      <c r="Q52" s="196">
        <v>-8.0529570491819635E-3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12577</v>
      </c>
      <c r="H53" s="193">
        <v>12035</v>
      </c>
      <c r="I53" s="190">
        <v>1.0450353136684669</v>
      </c>
      <c r="J53" s="191">
        <v>542</v>
      </c>
      <c r="K53" s="192">
        <v>20084</v>
      </c>
      <c r="L53" s="193">
        <v>19031</v>
      </c>
      <c r="M53" s="190">
        <v>1.0553307761021491</v>
      </c>
      <c r="N53" s="191">
        <v>1053</v>
      </c>
      <c r="O53" s="194">
        <v>0.62621987651862177</v>
      </c>
      <c r="P53" s="195">
        <v>0.63238925962902637</v>
      </c>
      <c r="Q53" s="196">
        <v>-6.1693831104046026E-3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5958</v>
      </c>
      <c r="H54" s="193">
        <v>5113</v>
      </c>
      <c r="I54" s="190">
        <v>1.1652650107568943</v>
      </c>
      <c r="J54" s="191">
        <v>845</v>
      </c>
      <c r="K54" s="192">
        <v>10779</v>
      </c>
      <c r="L54" s="193">
        <v>9489</v>
      </c>
      <c r="M54" s="190">
        <v>1.135946885867847</v>
      </c>
      <c r="N54" s="191">
        <v>1290</v>
      </c>
      <c r="O54" s="194">
        <v>0.5527414416921792</v>
      </c>
      <c r="P54" s="195">
        <v>0.53883443987775315</v>
      </c>
      <c r="Q54" s="196">
        <v>1.3907001814426057E-2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13251</v>
      </c>
      <c r="H55" s="193">
        <v>11384</v>
      </c>
      <c r="I55" s="190">
        <v>1.164002108222066</v>
      </c>
      <c r="J55" s="191">
        <v>1867</v>
      </c>
      <c r="K55" s="192">
        <v>17122</v>
      </c>
      <c r="L55" s="193">
        <v>17179</v>
      </c>
      <c r="M55" s="190">
        <v>0.9966819954595727</v>
      </c>
      <c r="N55" s="191">
        <v>-57</v>
      </c>
      <c r="O55" s="194">
        <v>0.77391659852820938</v>
      </c>
      <c r="P55" s="195">
        <v>0.66266953838989462</v>
      </c>
      <c r="Q55" s="196">
        <v>0.11124706013831476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30941</v>
      </c>
      <c r="H56" s="193">
        <v>24194</v>
      </c>
      <c r="I56" s="190">
        <v>1.2788707944118376</v>
      </c>
      <c r="J56" s="191">
        <v>6747</v>
      </c>
      <c r="K56" s="192">
        <v>49853</v>
      </c>
      <c r="L56" s="193">
        <v>45297</v>
      </c>
      <c r="M56" s="190">
        <v>1.1005806124025874</v>
      </c>
      <c r="N56" s="191">
        <v>4556</v>
      </c>
      <c r="O56" s="194">
        <v>0.62064469540448919</v>
      </c>
      <c r="P56" s="195">
        <v>0.53411925734596111</v>
      </c>
      <c r="Q56" s="196">
        <v>8.6525438058528081E-2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4558</v>
      </c>
      <c r="H59" s="193">
        <v>0</v>
      </c>
      <c r="I59" s="190" t="e">
        <v>#DIV/0!</v>
      </c>
      <c r="J59" s="191">
        <v>4558</v>
      </c>
      <c r="K59" s="192">
        <v>5820</v>
      </c>
      <c r="L59" s="193">
        <v>0</v>
      </c>
      <c r="M59" s="190" t="e">
        <v>#DIV/0!</v>
      </c>
      <c r="N59" s="191">
        <v>5820</v>
      </c>
      <c r="O59" s="194">
        <v>0.7831615120274914</v>
      </c>
      <c r="P59" s="195" t="e">
        <v>#DIV/0!</v>
      </c>
      <c r="Q59" s="196" t="e">
        <v>#DIV/0!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/>
      <c r="H60" s="193">
        <v>0</v>
      </c>
      <c r="I60" s="190" t="e">
        <v>#DIV/0!</v>
      </c>
      <c r="J60" s="191">
        <v>0</v>
      </c>
      <c r="K60" s="192"/>
      <c r="L60" s="193">
        <v>0</v>
      </c>
      <c r="M60" s="190" t="e">
        <v>#DIV/0!</v>
      </c>
      <c r="N60" s="191">
        <v>0</v>
      </c>
      <c r="O60" s="194" t="e">
        <v>#DIV/0!</v>
      </c>
      <c r="P60" s="195" t="e">
        <v>#DIV/0!</v>
      </c>
      <c r="Q60" s="196" t="e">
        <v>#DIV/0!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2756</v>
      </c>
      <c r="H61" s="193">
        <v>962</v>
      </c>
      <c r="I61" s="190">
        <v>2.8648648648648649</v>
      </c>
      <c r="J61" s="191">
        <v>1794</v>
      </c>
      <c r="K61" s="192">
        <v>4980</v>
      </c>
      <c r="L61" s="193">
        <v>2656</v>
      </c>
      <c r="M61" s="190">
        <v>1.875</v>
      </c>
      <c r="N61" s="191">
        <v>2324</v>
      </c>
      <c r="O61" s="194">
        <v>0.55341365461847392</v>
      </c>
      <c r="P61" s="195">
        <v>0.3621987951807229</v>
      </c>
      <c r="Q61" s="196">
        <v>0.19121485943775102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4661</v>
      </c>
      <c r="H62" s="193">
        <v>3737</v>
      </c>
      <c r="I62" s="190">
        <v>1.2472571581482472</v>
      </c>
      <c r="J62" s="191">
        <v>924</v>
      </c>
      <c r="K62" s="192">
        <v>5820</v>
      </c>
      <c r="L62" s="193">
        <v>6014</v>
      </c>
      <c r="M62" s="190">
        <v>0.967741935483871</v>
      </c>
      <c r="N62" s="191">
        <v>-194</v>
      </c>
      <c r="O62" s="194">
        <v>0.80085910652920966</v>
      </c>
      <c r="P62" s="195">
        <v>0.62138343864316592</v>
      </c>
      <c r="Q62" s="196">
        <v>0.17947566788604374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3308</v>
      </c>
      <c r="H63" s="193">
        <v>1884</v>
      </c>
      <c r="I63" s="190">
        <v>1.7558386411889597</v>
      </c>
      <c r="J63" s="191">
        <v>1424</v>
      </c>
      <c r="K63" s="192">
        <v>4980</v>
      </c>
      <c r="L63" s="193">
        <v>5146</v>
      </c>
      <c r="M63" s="190">
        <v>0.967741935483871</v>
      </c>
      <c r="N63" s="191">
        <v>-166</v>
      </c>
      <c r="O63" s="194">
        <v>0.6642570281124498</v>
      </c>
      <c r="P63" s="195">
        <v>0.36610959968907891</v>
      </c>
      <c r="Q63" s="196">
        <v>0.29814742842337089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3832</v>
      </c>
      <c r="H64" s="193">
        <v>2183</v>
      </c>
      <c r="I64" s="190">
        <v>1.7553825011452131</v>
      </c>
      <c r="J64" s="191">
        <v>1649</v>
      </c>
      <c r="K64" s="192">
        <v>5819</v>
      </c>
      <c r="L64" s="193">
        <v>6013</v>
      </c>
      <c r="M64" s="190">
        <v>0.96773657076334607</v>
      </c>
      <c r="N64" s="191">
        <v>-194</v>
      </c>
      <c r="O64" s="194">
        <v>0.65853239388211038</v>
      </c>
      <c r="P64" s="195">
        <v>0.36304673208049226</v>
      </c>
      <c r="Q64" s="196">
        <v>0.29548566180161812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3272</v>
      </c>
      <c r="H65" s="193">
        <v>2072</v>
      </c>
      <c r="I65" s="190">
        <v>1.5791505791505791</v>
      </c>
      <c r="J65" s="191">
        <v>1200</v>
      </c>
      <c r="K65" s="192">
        <v>4979</v>
      </c>
      <c r="L65" s="193">
        <v>5146</v>
      </c>
      <c r="M65" s="190">
        <v>0.96754760979401477</v>
      </c>
      <c r="N65" s="191">
        <v>-167</v>
      </c>
      <c r="O65" s="194">
        <v>0.65716007230367546</v>
      </c>
      <c r="P65" s="195">
        <v>0.40264282938204432</v>
      </c>
      <c r="Q65" s="196">
        <v>0.25451724292163114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4139</v>
      </c>
      <c r="H67" s="193">
        <v>2330</v>
      </c>
      <c r="I67" s="190">
        <v>1.7763948497854076</v>
      </c>
      <c r="J67" s="191">
        <v>1809</v>
      </c>
      <c r="K67" s="192">
        <v>4980</v>
      </c>
      <c r="L67" s="193">
        <v>5146</v>
      </c>
      <c r="M67" s="190">
        <v>0.967741935483871</v>
      </c>
      <c r="N67" s="191">
        <v>-166</v>
      </c>
      <c r="O67" s="194">
        <v>0.83112449799196786</v>
      </c>
      <c r="P67" s="195">
        <v>0.45277885736494367</v>
      </c>
      <c r="Q67" s="196">
        <v>0.37834564062702419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1872</v>
      </c>
      <c r="H69" s="193">
        <v>926</v>
      </c>
      <c r="I69" s="190">
        <v>2.0215982721382288</v>
      </c>
      <c r="J69" s="191">
        <v>946</v>
      </c>
      <c r="K69" s="192">
        <v>3702</v>
      </c>
      <c r="L69" s="193">
        <v>3249</v>
      </c>
      <c r="M69" s="190">
        <v>1.1394275161588181</v>
      </c>
      <c r="N69" s="191">
        <v>453</v>
      </c>
      <c r="O69" s="194">
        <v>0.5056726094003241</v>
      </c>
      <c r="P69" s="195">
        <v>0.28501077254539858</v>
      </c>
      <c r="Q69" s="196">
        <v>0.22066183685492552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4117</v>
      </c>
      <c r="H70" s="193">
        <v>2928</v>
      </c>
      <c r="I70" s="190">
        <v>1.4060792349726776</v>
      </c>
      <c r="J70" s="191">
        <v>1189</v>
      </c>
      <c r="K70" s="192">
        <v>7275</v>
      </c>
      <c r="L70" s="193">
        <v>6367</v>
      </c>
      <c r="M70" s="190">
        <v>1.1426103345374587</v>
      </c>
      <c r="N70" s="191">
        <v>908</v>
      </c>
      <c r="O70" s="194">
        <v>0.56591065292096221</v>
      </c>
      <c r="P70" s="195">
        <v>0.45987121093136485</v>
      </c>
      <c r="Q70" s="196">
        <v>0.10603944198959736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19498</v>
      </c>
      <c r="H71" s="193">
        <v>16284</v>
      </c>
      <c r="I71" s="190">
        <v>1.1973716531564726</v>
      </c>
      <c r="J71" s="191">
        <v>3214</v>
      </c>
      <c r="K71" s="192">
        <v>23972</v>
      </c>
      <c r="L71" s="193">
        <v>19026</v>
      </c>
      <c r="M71" s="190">
        <v>1.2599600546620413</v>
      </c>
      <c r="N71" s="191">
        <v>4946</v>
      </c>
      <c r="O71" s="194">
        <v>0.81336559319205737</v>
      </c>
      <c r="P71" s="195">
        <v>0.85588142541784928</v>
      </c>
      <c r="Q71" s="196">
        <v>-4.2515832225791916E-2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20359</v>
      </c>
      <c r="H72" s="193">
        <v>14520</v>
      </c>
      <c r="I72" s="190">
        <v>1.4021349862258954</v>
      </c>
      <c r="J72" s="191">
        <v>5839</v>
      </c>
      <c r="K72" s="192">
        <v>25703</v>
      </c>
      <c r="L72" s="193">
        <v>18197</v>
      </c>
      <c r="M72" s="190">
        <v>1.4124855745452547</v>
      </c>
      <c r="N72" s="191">
        <v>7506</v>
      </c>
      <c r="O72" s="194">
        <v>0.79208652686456837</v>
      </c>
      <c r="P72" s="195">
        <v>0.7979337253393417</v>
      </c>
      <c r="Q72" s="196">
        <v>-5.8471984747733297E-3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3595</v>
      </c>
      <c r="H73" s="193">
        <v>3884</v>
      </c>
      <c r="I73" s="190">
        <v>0.92559217301750774</v>
      </c>
      <c r="J73" s="191">
        <v>-289</v>
      </c>
      <c r="K73" s="192">
        <v>5146</v>
      </c>
      <c r="L73" s="193">
        <v>4622</v>
      </c>
      <c r="M73" s="190">
        <v>1.1133708351363045</v>
      </c>
      <c r="N73" s="191">
        <v>524</v>
      </c>
      <c r="O73" s="194">
        <v>0.69860085503303537</v>
      </c>
      <c r="P73" s="195">
        <v>0.8403288619645175</v>
      </c>
      <c r="Q73" s="196">
        <v>-0.14172800693148213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5884</v>
      </c>
      <c r="H74" s="193">
        <v>5796</v>
      </c>
      <c r="I74" s="190">
        <v>1.0151828847481021</v>
      </c>
      <c r="J74" s="191">
        <v>88</v>
      </c>
      <c r="K74" s="192">
        <v>10292</v>
      </c>
      <c r="L74" s="193">
        <v>9244</v>
      </c>
      <c r="M74" s="190">
        <v>1.1133708351363045</v>
      </c>
      <c r="N74" s="191">
        <v>1048</v>
      </c>
      <c r="O74" s="194">
        <v>0.57170617955693748</v>
      </c>
      <c r="P74" s="195">
        <v>0.62700129813933358</v>
      </c>
      <c r="Q74" s="196">
        <v>-5.5295118582396108E-2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>
        <v>2424</v>
      </c>
      <c r="H75" s="193">
        <v>1429</v>
      </c>
      <c r="I75" s="190">
        <v>1.6962911126662001</v>
      </c>
      <c r="J75" s="191">
        <v>995</v>
      </c>
      <c r="K75" s="192">
        <v>3492</v>
      </c>
      <c r="L75" s="193">
        <v>2822</v>
      </c>
      <c r="M75" s="190">
        <v>1.2374202693125442</v>
      </c>
      <c r="N75" s="191">
        <v>670</v>
      </c>
      <c r="O75" s="194">
        <v>0.69415807560137455</v>
      </c>
      <c r="P75" s="195">
        <v>0.5063784549964564</v>
      </c>
      <c r="Q75" s="196">
        <v>0.18777962060491815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>
        <v>331</v>
      </c>
      <c r="H76" s="193">
        <v>0</v>
      </c>
      <c r="I76" s="190" t="e">
        <v>#DIV/0!</v>
      </c>
      <c r="J76" s="191">
        <v>331</v>
      </c>
      <c r="K76" s="192">
        <v>776</v>
      </c>
      <c r="L76" s="193">
        <v>0</v>
      </c>
      <c r="M76" s="190" t="e">
        <v>#DIV/0!</v>
      </c>
      <c r="N76" s="191">
        <v>776</v>
      </c>
      <c r="O76" s="194">
        <v>0.4265463917525773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3919</v>
      </c>
      <c r="H77" s="193">
        <v>2680</v>
      </c>
      <c r="I77" s="190">
        <v>1.4623134328358209</v>
      </c>
      <c r="J77" s="191">
        <v>1239</v>
      </c>
      <c r="K77" s="192">
        <v>5146</v>
      </c>
      <c r="L77" s="193">
        <v>5146</v>
      </c>
      <c r="M77" s="190">
        <v>1</v>
      </c>
      <c r="N77" s="191">
        <v>0</v>
      </c>
      <c r="O77" s="194">
        <v>0.76156237854644382</v>
      </c>
      <c r="P77" s="195">
        <v>0.5207928488146133</v>
      </c>
      <c r="Q77" s="196">
        <v>0.24076952973183052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3784</v>
      </c>
      <c r="H78" s="193">
        <v>3676</v>
      </c>
      <c r="I78" s="190">
        <v>1.029379760609358</v>
      </c>
      <c r="J78" s="191">
        <v>108</v>
      </c>
      <c r="K78" s="192">
        <v>5146</v>
      </c>
      <c r="L78" s="193">
        <v>5146</v>
      </c>
      <c r="M78" s="190">
        <v>1</v>
      </c>
      <c r="N78" s="191">
        <v>0</v>
      </c>
      <c r="O78" s="194">
        <v>0.73532841041585695</v>
      </c>
      <c r="P78" s="195">
        <v>0.71434123591138754</v>
      </c>
      <c r="Q78" s="196">
        <v>2.0987174504469408E-2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19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250"/>
      <c r="H81" s="246" t="e">
        <v>#N/A</v>
      </c>
      <c r="I81" s="190" t="e">
        <v>#N/A</v>
      </c>
      <c r="J81" s="191" t="e">
        <v>#N/A</v>
      </c>
      <c r="K81" s="250"/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253"/>
      <c r="H82" s="254" t="e">
        <v>#N/A</v>
      </c>
      <c r="I82" s="255" t="e">
        <v>#N/A</v>
      </c>
      <c r="J82" s="256" t="e">
        <v>#N/A</v>
      </c>
      <c r="K82" s="253"/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88</v>
      </c>
      <c r="C83" s="173"/>
      <c r="D83" s="261"/>
      <c r="E83" s="173"/>
      <c r="F83" s="218"/>
      <c r="G83" s="174">
        <v>25924</v>
      </c>
      <c r="H83" s="175">
        <v>24564</v>
      </c>
      <c r="I83" s="176">
        <v>1.0553655756391467</v>
      </c>
      <c r="J83" s="177">
        <v>1360</v>
      </c>
      <c r="K83" s="174">
        <v>34724</v>
      </c>
      <c r="L83" s="175">
        <v>36607</v>
      </c>
      <c r="M83" s="176">
        <v>0.9485617504848799</v>
      </c>
      <c r="N83" s="177">
        <v>-1883</v>
      </c>
      <c r="O83" s="179">
        <v>0.74657297546365631</v>
      </c>
      <c r="P83" s="180">
        <v>0.67101920397738135</v>
      </c>
      <c r="Q83" s="181">
        <v>7.5553771486274957E-2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262"/>
      <c r="G84" s="189">
        <v>15245</v>
      </c>
      <c r="H84" s="193">
        <v>13167</v>
      </c>
      <c r="I84" s="190">
        <v>1.1578187893977367</v>
      </c>
      <c r="J84" s="191">
        <v>2078</v>
      </c>
      <c r="K84" s="193">
        <v>17955</v>
      </c>
      <c r="L84" s="193">
        <v>17293</v>
      </c>
      <c r="M84" s="190">
        <v>1.0382813855317181</v>
      </c>
      <c r="N84" s="191">
        <v>662</v>
      </c>
      <c r="O84" s="194">
        <v>0.84906711222500697</v>
      </c>
      <c r="P84" s="195">
        <v>0.76140634938992657</v>
      </c>
      <c r="Q84" s="196">
        <v>8.7660762835080397E-2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265"/>
      <c r="G85" s="189">
        <v>1130</v>
      </c>
      <c r="H85" s="193">
        <v>1283</v>
      </c>
      <c r="I85" s="190">
        <v>0.88074824629773962</v>
      </c>
      <c r="J85" s="191">
        <v>-153</v>
      </c>
      <c r="K85" s="193">
        <v>1700</v>
      </c>
      <c r="L85" s="193">
        <v>2149</v>
      </c>
      <c r="M85" s="190">
        <v>0.79106561191251745</v>
      </c>
      <c r="N85" s="191">
        <v>-449</v>
      </c>
      <c r="O85" s="194">
        <v>0.66470588235294115</v>
      </c>
      <c r="P85" s="195">
        <v>0.59702187063750578</v>
      </c>
      <c r="Q85" s="196">
        <v>6.7684011715435366E-2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265"/>
      <c r="G86" s="189">
        <v>2371</v>
      </c>
      <c r="H86" s="193">
        <v>2507</v>
      </c>
      <c r="I86" s="190">
        <v>0.94575189469485443</v>
      </c>
      <c r="J86" s="191">
        <v>-136</v>
      </c>
      <c r="K86" s="193">
        <v>3349</v>
      </c>
      <c r="L86" s="193">
        <v>4251</v>
      </c>
      <c r="M86" s="190">
        <v>0.78781463185132905</v>
      </c>
      <c r="N86" s="191">
        <v>-902</v>
      </c>
      <c r="O86" s="194">
        <v>0.7079725291131681</v>
      </c>
      <c r="P86" s="195">
        <v>0.58974358974358976</v>
      </c>
      <c r="Q86" s="196">
        <v>0.11822893936957835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262"/>
      <c r="G87" s="189">
        <v>3619</v>
      </c>
      <c r="H87" s="193">
        <v>4540</v>
      </c>
      <c r="I87" s="190">
        <v>0.79713656387665199</v>
      </c>
      <c r="J87" s="191">
        <v>-921</v>
      </c>
      <c r="K87" s="193">
        <v>5773</v>
      </c>
      <c r="L87" s="193">
        <v>6523</v>
      </c>
      <c r="M87" s="190">
        <v>0.88502222903571981</v>
      </c>
      <c r="N87" s="191">
        <v>-750</v>
      </c>
      <c r="O87" s="194">
        <v>0.62688376927074307</v>
      </c>
      <c r="P87" s="195">
        <v>0.69599877357044304</v>
      </c>
      <c r="Q87" s="196">
        <v>-6.9115004299699967E-2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262"/>
      <c r="G88" s="377">
        <v>892</v>
      </c>
      <c r="H88" s="246">
        <v>808</v>
      </c>
      <c r="I88" s="190">
        <v>1.1039603960396041</v>
      </c>
      <c r="J88" s="191">
        <v>84</v>
      </c>
      <c r="K88" s="246">
        <v>1394</v>
      </c>
      <c r="L88" s="246">
        <v>1681</v>
      </c>
      <c r="M88" s="190">
        <v>0.82926829268292679</v>
      </c>
      <c r="N88" s="191">
        <v>-287</v>
      </c>
      <c r="O88" s="194">
        <v>0.63988522238163559</v>
      </c>
      <c r="P88" s="195">
        <v>0.48066627007733492</v>
      </c>
      <c r="Q88" s="196">
        <v>0.15921895230430066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262"/>
      <c r="G89" s="377">
        <v>2667</v>
      </c>
      <c r="H89" s="246">
        <v>2259</v>
      </c>
      <c r="I89" s="190">
        <v>1.1806108897742364</v>
      </c>
      <c r="J89" s="191">
        <v>408</v>
      </c>
      <c r="K89" s="246">
        <v>4553</v>
      </c>
      <c r="L89" s="246">
        <v>4710</v>
      </c>
      <c r="M89" s="190">
        <v>0.96666666666666667</v>
      </c>
      <c r="N89" s="191">
        <v>-157</v>
      </c>
      <c r="O89" s="194">
        <v>0.5857676257412695</v>
      </c>
      <c r="P89" s="195">
        <v>0.47961783439490446</v>
      </c>
      <c r="Q89" s="196">
        <v>0.10614979134636504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88111</v>
      </c>
      <c r="H92" s="175">
        <v>79909</v>
      </c>
      <c r="I92" s="176">
        <v>1.1026417549963083</v>
      </c>
      <c r="J92" s="177">
        <v>8202</v>
      </c>
      <c r="K92" s="174">
        <v>105669</v>
      </c>
      <c r="L92" s="175">
        <v>109032</v>
      </c>
      <c r="M92" s="176">
        <v>0.9691558441558441</v>
      </c>
      <c r="N92" s="177">
        <v>-3363</v>
      </c>
      <c r="O92" s="179">
        <v>0.83383963130151695</v>
      </c>
      <c r="P92" s="180">
        <v>0.73289492992882821</v>
      </c>
      <c r="Q92" s="181">
        <v>0.10094470137268874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29032</v>
      </c>
      <c r="H93" s="193">
        <v>26546</v>
      </c>
      <c r="I93" s="190">
        <v>1.0936487606419045</v>
      </c>
      <c r="J93" s="191">
        <v>2486</v>
      </c>
      <c r="K93" s="192">
        <v>32214</v>
      </c>
      <c r="L93" s="193">
        <v>32568</v>
      </c>
      <c r="M93" s="190">
        <v>0.98913043478260865</v>
      </c>
      <c r="N93" s="191">
        <v>-354</v>
      </c>
      <c r="O93" s="194">
        <v>0.90122307071459618</v>
      </c>
      <c r="P93" s="195">
        <v>0.81509457135838859</v>
      </c>
      <c r="Q93" s="196">
        <v>8.6128499356207588E-2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8537</v>
      </c>
      <c r="H95" s="193">
        <v>12199</v>
      </c>
      <c r="I95" s="190">
        <v>0.69981145995573413</v>
      </c>
      <c r="J95" s="191">
        <v>-3662</v>
      </c>
      <c r="K95" s="192">
        <v>10797</v>
      </c>
      <c r="L95" s="193">
        <v>16284</v>
      </c>
      <c r="M95" s="190">
        <v>0.66304347826086951</v>
      </c>
      <c r="N95" s="191">
        <v>-5487</v>
      </c>
      <c r="O95" s="194">
        <v>0.79068259701769006</v>
      </c>
      <c r="P95" s="195">
        <v>0.74914026037828541</v>
      </c>
      <c r="Q95" s="196">
        <v>4.1542336639404653E-2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19846</v>
      </c>
      <c r="H97" s="193">
        <v>17933</v>
      </c>
      <c r="I97" s="190">
        <v>1.1066748452573467</v>
      </c>
      <c r="J97" s="191">
        <v>1913</v>
      </c>
      <c r="K97" s="192">
        <v>24603</v>
      </c>
      <c r="L97" s="193">
        <v>27081</v>
      </c>
      <c r="M97" s="190">
        <v>0.90849673202614378</v>
      </c>
      <c r="N97" s="191">
        <v>-2478</v>
      </c>
      <c r="O97" s="194">
        <v>0.80664959557777505</v>
      </c>
      <c r="P97" s="195">
        <v>0.66219858941693444</v>
      </c>
      <c r="Q97" s="196">
        <v>0.14445100616084061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4322</v>
      </c>
      <c r="H98" s="193">
        <v>3367</v>
      </c>
      <c r="I98" s="190">
        <v>1.2836352836352836</v>
      </c>
      <c r="J98" s="191">
        <v>955</v>
      </c>
      <c r="K98" s="192">
        <v>5310</v>
      </c>
      <c r="L98" s="193">
        <v>5487</v>
      </c>
      <c r="M98" s="190">
        <v>0.967741935483871</v>
      </c>
      <c r="N98" s="191">
        <v>-177</v>
      </c>
      <c r="O98" s="194">
        <v>0.81393596986817329</v>
      </c>
      <c r="P98" s="195">
        <v>0.61363222161472575</v>
      </c>
      <c r="Q98" s="196">
        <v>0.20030374825344754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13956</v>
      </c>
      <c r="H100" s="193">
        <v>10802</v>
      </c>
      <c r="I100" s="190">
        <v>1.2919829661173856</v>
      </c>
      <c r="J100" s="191">
        <v>3154</v>
      </c>
      <c r="K100" s="192">
        <v>16284</v>
      </c>
      <c r="L100" s="193">
        <v>16461</v>
      </c>
      <c r="M100" s="190">
        <v>0.989247311827957</v>
      </c>
      <c r="N100" s="191">
        <v>-177</v>
      </c>
      <c r="O100" s="194">
        <v>0.85703758290346355</v>
      </c>
      <c r="P100" s="195">
        <v>0.65621772674807122</v>
      </c>
      <c r="Q100" s="196">
        <v>0.20081985615539233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4889</v>
      </c>
      <c r="H104" s="193">
        <v>4753</v>
      </c>
      <c r="I104" s="190">
        <v>1.0286135072585736</v>
      </c>
      <c r="J104" s="191">
        <v>136</v>
      </c>
      <c r="K104" s="192">
        <v>5487</v>
      </c>
      <c r="L104" s="193">
        <v>5664</v>
      </c>
      <c r="M104" s="190">
        <v>0.96875</v>
      </c>
      <c r="N104" s="191">
        <v>-177</v>
      </c>
      <c r="O104" s="194">
        <v>0.89101512666302174</v>
      </c>
      <c r="P104" s="195">
        <v>0.83915960451977401</v>
      </c>
      <c r="Q104" s="196">
        <v>5.1855522143247734E-2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4250</v>
      </c>
      <c r="H105" s="193">
        <v>4309</v>
      </c>
      <c r="I105" s="190">
        <v>0.98630772801113953</v>
      </c>
      <c r="J105" s="191">
        <v>-59</v>
      </c>
      <c r="K105" s="192">
        <v>5487</v>
      </c>
      <c r="L105" s="193">
        <v>5487</v>
      </c>
      <c r="M105" s="190">
        <v>1</v>
      </c>
      <c r="N105" s="191">
        <v>0</v>
      </c>
      <c r="O105" s="194">
        <v>0.77455804629123381</v>
      </c>
      <c r="P105" s="195">
        <v>0.78531073446327682</v>
      </c>
      <c r="Q105" s="196">
        <v>-1.0752688172043001E-2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>
        <v>3279</v>
      </c>
      <c r="H106" s="193">
        <v>0</v>
      </c>
      <c r="I106" s="190" t="e">
        <v>#DIV/0!</v>
      </c>
      <c r="J106" s="191">
        <v>3279</v>
      </c>
      <c r="K106" s="192">
        <v>5487</v>
      </c>
      <c r="L106" s="193">
        <v>0</v>
      </c>
      <c r="M106" s="190" t="e">
        <v>#DIV/0!</v>
      </c>
      <c r="N106" s="191">
        <v>5487</v>
      </c>
      <c r="O106" s="194">
        <v>0.59759431383269546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 t="e">
        <v>#N/A</v>
      </c>
      <c r="I112" s="212" t="e">
        <v>#N/A</v>
      </c>
      <c r="J112" s="213" t="e">
        <v>#N/A</v>
      </c>
      <c r="K112" s="214">
        <v>0</v>
      </c>
      <c r="L112" s="275" t="e">
        <v>#N/A</v>
      </c>
      <c r="M112" s="212" t="e">
        <v>#N/A</v>
      </c>
      <c r="N112" s="213" t="e">
        <v>#N/A</v>
      </c>
      <c r="O112" s="215" t="e">
        <v>#DIV/0!</v>
      </c>
      <c r="P112" s="216" t="e">
        <v>#N/A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6C974B05-5BDD-4CFA-81EF-EDE5577ADD53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97"/>
  <sheetViews>
    <sheetView showGridLines="0" zoomScale="80" zoomScaleNormal="80" workbookViewId="0">
      <pane xSplit="6" ySplit="5" topLeftCell="G5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７月（上旬）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7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375</v>
      </c>
      <c r="H3" s="452" t="s">
        <v>376</v>
      </c>
      <c r="I3" s="460" t="s">
        <v>6</v>
      </c>
      <c r="J3" s="461"/>
      <c r="K3" s="450" t="s">
        <v>375</v>
      </c>
      <c r="L3" s="452" t="s">
        <v>376</v>
      </c>
      <c r="M3" s="460" t="s">
        <v>6</v>
      </c>
      <c r="N3" s="461"/>
      <c r="O3" s="446" t="s">
        <v>375</v>
      </c>
      <c r="P3" s="458" t="s">
        <v>376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26744</v>
      </c>
      <c r="H5" s="166">
        <v>27067</v>
      </c>
      <c r="I5" s="167">
        <v>0.98806664942549971</v>
      </c>
      <c r="J5" s="168">
        <v>-323</v>
      </c>
      <c r="K5" s="165">
        <v>38695</v>
      </c>
      <c r="L5" s="166">
        <v>41955</v>
      </c>
      <c r="M5" s="167">
        <v>0.92229769991657728</v>
      </c>
      <c r="N5" s="168">
        <v>-3260</v>
      </c>
      <c r="O5" s="169">
        <v>0.69114872722573972</v>
      </c>
      <c r="P5" s="170">
        <v>0.64514360624478606</v>
      </c>
      <c r="Q5" s="171">
        <v>4.6005120980953662E-2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19073</v>
      </c>
      <c r="H6" s="175">
        <v>19418</v>
      </c>
      <c r="I6" s="176">
        <v>0.98223297970954782</v>
      </c>
      <c r="J6" s="177">
        <v>-345</v>
      </c>
      <c r="K6" s="178">
        <v>28880</v>
      </c>
      <c r="L6" s="175">
        <v>31375</v>
      </c>
      <c r="M6" s="176">
        <v>0.92047808764940242</v>
      </c>
      <c r="N6" s="177">
        <v>-2495</v>
      </c>
      <c r="O6" s="179">
        <v>0.66042243767313025</v>
      </c>
      <c r="P6" s="180">
        <v>0.61890039840637445</v>
      </c>
      <c r="Q6" s="181">
        <v>4.1522039266755795E-2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18634</v>
      </c>
      <c r="H21" s="175">
        <v>18839</v>
      </c>
      <c r="I21" s="176">
        <v>0.98911831838207975</v>
      </c>
      <c r="J21" s="177">
        <v>-205</v>
      </c>
      <c r="K21" s="219">
        <v>28380</v>
      </c>
      <c r="L21" s="175">
        <v>30525</v>
      </c>
      <c r="M21" s="176">
        <v>0.92972972972972978</v>
      </c>
      <c r="N21" s="177">
        <v>-2145</v>
      </c>
      <c r="O21" s="179">
        <v>0.65658914728682172</v>
      </c>
      <c r="P21" s="180">
        <v>0.61716625716625717</v>
      </c>
      <c r="Q21" s="181">
        <v>3.9422890120564547E-2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2622</v>
      </c>
      <c r="H23" s="193">
        <v>3364</v>
      </c>
      <c r="I23" s="190">
        <v>0.77942925089179549</v>
      </c>
      <c r="J23" s="191">
        <v>-742</v>
      </c>
      <c r="K23" s="250">
        <v>4950</v>
      </c>
      <c r="L23" s="193">
        <v>4455</v>
      </c>
      <c r="M23" s="190">
        <v>1.1111111111111112</v>
      </c>
      <c r="N23" s="191">
        <v>495</v>
      </c>
      <c r="O23" s="194">
        <v>0.52969696969696967</v>
      </c>
      <c r="P23" s="195">
        <v>0.75510662177328847</v>
      </c>
      <c r="Q23" s="196">
        <v>-0.2254096520763188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6358</v>
      </c>
      <c r="H24" s="193">
        <v>5479</v>
      </c>
      <c r="I24" s="190">
        <v>1.1604307355356818</v>
      </c>
      <c r="J24" s="191">
        <v>879</v>
      </c>
      <c r="K24" s="250">
        <v>9900</v>
      </c>
      <c r="L24" s="193">
        <v>9735</v>
      </c>
      <c r="M24" s="190">
        <v>1.0169491525423728</v>
      </c>
      <c r="N24" s="191">
        <v>165</v>
      </c>
      <c r="O24" s="194">
        <v>0.64222222222222225</v>
      </c>
      <c r="P24" s="195">
        <v>0.56281458654340011</v>
      </c>
      <c r="Q24" s="196">
        <v>7.9407635678822142E-2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/>
      <c r="H25" s="193">
        <v>0</v>
      </c>
      <c r="I25" s="190" t="e">
        <v>#DIV/0!</v>
      </c>
      <c r="J25" s="191">
        <v>0</v>
      </c>
      <c r="K25" s="250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/>
      <c r="H26" s="193">
        <v>0</v>
      </c>
      <c r="I26" s="190" t="e">
        <v>#DIV/0!</v>
      </c>
      <c r="J26" s="191">
        <v>0</v>
      </c>
      <c r="K26" s="250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1265</v>
      </c>
      <c r="H28" s="193">
        <v>1305</v>
      </c>
      <c r="I28" s="190">
        <v>0.96934865900383138</v>
      </c>
      <c r="J28" s="191">
        <v>-40</v>
      </c>
      <c r="K28" s="250">
        <v>1650</v>
      </c>
      <c r="L28" s="193">
        <v>1650</v>
      </c>
      <c r="M28" s="190">
        <v>1</v>
      </c>
      <c r="N28" s="191">
        <v>0</v>
      </c>
      <c r="O28" s="194">
        <v>0.76666666666666672</v>
      </c>
      <c r="P28" s="195">
        <v>0.79090909090909089</v>
      </c>
      <c r="Q28" s="196">
        <v>-2.4242424242424176E-2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1395</v>
      </c>
      <c r="H29" s="193">
        <v>1371</v>
      </c>
      <c r="I29" s="190">
        <v>1.0175054704595186</v>
      </c>
      <c r="J29" s="191">
        <v>24</v>
      </c>
      <c r="K29" s="250">
        <v>1650</v>
      </c>
      <c r="L29" s="193">
        <v>1650</v>
      </c>
      <c r="M29" s="190">
        <v>1</v>
      </c>
      <c r="N29" s="191">
        <v>0</v>
      </c>
      <c r="O29" s="194">
        <v>0.84545454545454546</v>
      </c>
      <c r="P29" s="195">
        <v>0.83090909090909093</v>
      </c>
      <c r="Q29" s="196">
        <v>1.4545454545454528E-2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>
        <v>0</v>
      </c>
      <c r="H31" s="193">
        <v>879</v>
      </c>
      <c r="I31" s="190">
        <v>0</v>
      </c>
      <c r="J31" s="191">
        <v>-879</v>
      </c>
      <c r="K31" s="250"/>
      <c r="L31" s="193">
        <v>1650</v>
      </c>
      <c r="M31" s="190">
        <v>0</v>
      </c>
      <c r="N31" s="191">
        <v>-1650</v>
      </c>
      <c r="O31" s="194" t="e">
        <v>#DIV/0!</v>
      </c>
      <c r="P31" s="195">
        <v>0.53272727272727272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>
        <v>0</v>
      </c>
      <c r="H32" s="193">
        <v>347</v>
      </c>
      <c r="I32" s="190">
        <v>0</v>
      </c>
      <c r="J32" s="191">
        <v>-347</v>
      </c>
      <c r="K32" s="250"/>
      <c r="L32" s="193">
        <v>1650</v>
      </c>
      <c r="M32" s="190">
        <v>0</v>
      </c>
      <c r="N32" s="191">
        <v>-1650</v>
      </c>
      <c r="O32" s="194" t="e">
        <v>#DIV/0!</v>
      </c>
      <c r="P32" s="195">
        <v>0.2103030303030303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1510</v>
      </c>
      <c r="H36" s="193">
        <v>1310</v>
      </c>
      <c r="I36" s="190">
        <v>1.1526717557251909</v>
      </c>
      <c r="J36" s="191">
        <v>200</v>
      </c>
      <c r="K36" s="192">
        <v>1650</v>
      </c>
      <c r="L36" s="193">
        <v>1650</v>
      </c>
      <c r="M36" s="190">
        <v>1</v>
      </c>
      <c r="N36" s="191">
        <v>0</v>
      </c>
      <c r="O36" s="194">
        <v>0.91515151515151516</v>
      </c>
      <c r="P36" s="195">
        <v>0.79393939393939394</v>
      </c>
      <c r="Q36" s="196">
        <v>0.12121212121212122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912</v>
      </c>
      <c r="H38" s="193">
        <v>842</v>
      </c>
      <c r="I38" s="190">
        <v>1.0831353919239906</v>
      </c>
      <c r="J38" s="191">
        <v>70</v>
      </c>
      <c r="K38" s="192">
        <v>1650</v>
      </c>
      <c r="L38" s="193">
        <v>1650</v>
      </c>
      <c r="M38" s="190">
        <v>1</v>
      </c>
      <c r="N38" s="191">
        <v>0</v>
      </c>
      <c r="O38" s="194">
        <v>0.55272727272727273</v>
      </c>
      <c r="P38" s="195">
        <v>0.51030303030303026</v>
      </c>
      <c r="Q38" s="196">
        <v>4.2424242424242475E-2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4572</v>
      </c>
      <c r="H41" s="193">
        <v>3942</v>
      </c>
      <c r="I41" s="212">
        <v>1.1598173515981736</v>
      </c>
      <c r="J41" s="213">
        <v>630</v>
      </c>
      <c r="K41" s="214">
        <v>6930</v>
      </c>
      <c r="L41" s="193">
        <v>6435</v>
      </c>
      <c r="M41" s="212">
        <v>1.0769230769230769</v>
      </c>
      <c r="N41" s="213">
        <v>495</v>
      </c>
      <c r="O41" s="215">
        <v>0.65974025974025974</v>
      </c>
      <c r="P41" s="216">
        <v>0.61258741258741256</v>
      </c>
      <c r="Q41" s="217">
        <v>4.7152847152847177E-2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439</v>
      </c>
      <c r="H42" s="175">
        <v>579</v>
      </c>
      <c r="I42" s="176">
        <v>0.75820379965457685</v>
      </c>
      <c r="J42" s="177">
        <v>-140</v>
      </c>
      <c r="K42" s="174">
        <v>500</v>
      </c>
      <c r="L42" s="175">
        <v>850</v>
      </c>
      <c r="M42" s="176">
        <v>0.58823529411764708</v>
      </c>
      <c r="N42" s="177">
        <v>-350</v>
      </c>
      <c r="O42" s="179">
        <v>0.878</v>
      </c>
      <c r="P42" s="180">
        <v>0.68117647058823527</v>
      </c>
      <c r="Q42" s="181">
        <v>0.19682352941176473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439</v>
      </c>
      <c r="H43" s="193">
        <v>338</v>
      </c>
      <c r="I43" s="190">
        <v>1.2988165680473374</v>
      </c>
      <c r="J43" s="191">
        <v>101</v>
      </c>
      <c r="K43" s="192">
        <v>500</v>
      </c>
      <c r="L43" s="193">
        <v>400</v>
      </c>
      <c r="M43" s="190">
        <v>1.25</v>
      </c>
      <c r="N43" s="191">
        <v>100</v>
      </c>
      <c r="O43" s="194">
        <v>0.878</v>
      </c>
      <c r="P43" s="195">
        <v>0.84499999999999997</v>
      </c>
      <c r="Q43" s="196">
        <v>3.3000000000000029E-2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241</v>
      </c>
      <c r="I44" s="224">
        <v>0</v>
      </c>
      <c r="J44" s="225">
        <v>-241</v>
      </c>
      <c r="K44" s="223">
        <v>0</v>
      </c>
      <c r="L44" s="322">
        <v>450</v>
      </c>
      <c r="M44" s="224">
        <v>0</v>
      </c>
      <c r="N44" s="225">
        <v>-450</v>
      </c>
      <c r="O44" s="226" t="e">
        <v>#DIV/0!</v>
      </c>
      <c r="P44" s="227">
        <v>0.53555555555555556</v>
      </c>
      <c r="Q44" s="228" t="e">
        <v>#DIV/0!</v>
      </c>
      <c r="R44" s="2"/>
      <c r="S44" s="2"/>
    </row>
    <row r="45" spans="1:19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>
        <v>0</v>
      </c>
      <c r="I47" s="302" t="e">
        <v>#DIV/0!</v>
      </c>
      <c r="J47" s="303">
        <v>0</v>
      </c>
      <c r="K47" s="300"/>
      <c r="L47" s="301">
        <v>0</v>
      </c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 t="e">
        <v>#N/A</v>
      </c>
      <c r="I48" s="329" t="e">
        <v>#N/A</v>
      </c>
      <c r="J48" s="330" t="e">
        <v>#N/A</v>
      </c>
      <c r="K48" s="327"/>
      <c r="L48" s="301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7671</v>
      </c>
      <c r="H49" s="175">
        <v>7649</v>
      </c>
      <c r="I49" s="176">
        <v>1.0028761929664007</v>
      </c>
      <c r="J49" s="177">
        <v>22</v>
      </c>
      <c r="K49" s="178">
        <v>9815</v>
      </c>
      <c r="L49" s="175">
        <v>10580</v>
      </c>
      <c r="M49" s="176">
        <v>0.92769376181474483</v>
      </c>
      <c r="N49" s="177">
        <v>-765</v>
      </c>
      <c r="O49" s="179">
        <v>0.78155883851248087</v>
      </c>
      <c r="P49" s="180">
        <v>0.72296786389413992</v>
      </c>
      <c r="Q49" s="181">
        <v>5.8590974618340952E-2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7671</v>
      </c>
      <c r="H83" s="175">
        <v>7649</v>
      </c>
      <c r="I83" s="176">
        <v>1.0028761929664007</v>
      </c>
      <c r="J83" s="177">
        <v>22</v>
      </c>
      <c r="K83" s="353">
        <v>9815</v>
      </c>
      <c r="L83" s="354">
        <v>10580</v>
      </c>
      <c r="M83" s="176">
        <v>0.92769376181474483</v>
      </c>
      <c r="N83" s="177">
        <v>-765</v>
      </c>
      <c r="O83" s="179">
        <v>0.78155883851248087</v>
      </c>
      <c r="P83" s="180">
        <v>0.72296786389413992</v>
      </c>
      <c r="Q83" s="181">
        <v>5.8590974618340952E-2</v>
      </c>
      <c r="R83" s="2"/>
      <c r="S83" s="2"/>
    </row>
    <row r="84" spans="1:19" ht="18">
      <c r="A84" s="337"/>
      <c r="B84" s="183" t="s">
        <v>95</v>
      </c>
      <c r="C84" s="184" t="s">
        <v>14</v>
      </c>
      <c r="D84" s="186"/>
      <c r="E84" s="186"/>
      <c r="F84" s="187"/>
      <c r="G84" s="192">
        <v>4152</v>
      </c>
      <c r="H84" s="193">
        <v>3925</v>
      </c>
      <c r="I84" s="190">
        <v>1.0578343949044586</v>
      </c>
      <c r="J84" s="191">
        <v>227</v>
      </c>
      <c r="K84" s="192">
        <v>4623</v>
      </c>
      <c r="L84" s="193">
        <v>4498</v>
      </c>
      <c r="M84" s="190">
        <v>1.0277901289461984</v>
      </c>
      <c r="N84" s="191">
        <v>125</v>
      </c>
      <c r="O84" s="194">
        <v>0.89811810512654122</v>
      </c>
      <c r="P84" s="195">
        <v>0.87261004891062699</v>
      </c>
      <c r="Q84" s="196">
        <v>2.5508056215914232E-2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330</v>
      </c>
      <c r="H85" s="193">
        <v>422</v>
      </c>
      <c r="I85" s="190">
        <v>0.78199052132701419</v>
      </c>
      <c r="J85" s="191">
        <v>-92</v>
      </c>
      <c r="K85" s="192">
        <v>550</v>
      </c>
      <c r="L85" s="193">
        <v>700</v>
      </c>
      <c r="M85" s="190"/>
      <c r="N85" s="191">
        <v>-150</v>
      </c>
      <c r="O85" s="194">
        <v>0.6</v>
      </c>
      <c r="P85" s="195">
        <v>0.60285714285714287</v>
      </c>
      <c r="Q85" s="196">
        <v>-2.8571428571428914E-3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750</v>
      </c>
      <c r="H86" s="193">
        <v>725</v>
      </c>
      <c r="I86" s="190">
        <v>1.0344827586206897</v>
      </c>
      <c r="J86" s="191">
        <v>25</v>
      </c>
      <c r="K86" s="192">
        <v>1095</v>
      </c>
      <c r="L86" s="193">
        <v>1315</v>
      </c>
      <c r="M86" s="190"/>
      <c r="N86" s="191">
        <v>-220</v>
      </c>
      <c r="O86" s="194">
        <v>0.68493150684931503</v>
      </c>
      <c r="P86" s="195">
        <v>0.5513307984790875</v>
      </c>
      <c r="Q86" s="196">
        <v>0.13360070837022753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1176</v>
      </c>
      <c r="H87" s="193">
        <v>1644</v>
      </c>
      <c r="I87" s="190">
        <v>0.71532846715328469</v>
      </c>
      <c r="J87" s="191">
        <v>-468</v>
      </c>
      <c r="K87" s="192">
        <v>1642</v>
      </c>
      <c r="L87" s="193">
        <v>2112</v>
      </c>
      <c r="M87" s="190">
        <v>0.77746212121212122</v>
      </c>
      <c r="N87" s="191">
        <v>-470</v>
      </c>
      <c r="O87" s="194">
        <v>0.71619975639464073</v>
      </c>
      <c r="P87" s="195">
        <v>0.77840909090909094</v>
      </c>
      <c r="Q87" s="196">
        <v>-6.220933451445021E-2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266</v>
      </c>
      <c r="H88" s="193">
        <v>298</v>
      </c>
      <c r="I88" s="190">
        <v>0.89261744966442957</v>
      </c>
      <c r="J88" s="191">
        <v>-32</v>
      </c>
      <c r="K88" s="192">
        <v>338</v>
      </c>
      <c r="L88" s="193">
        <v>542</v>
      </c>
      <c r="M88" s="190">
        <v>0.62361623616236161</v>
      </c>
      <c r="N88" s="191">
        <v>-204</v>
      </c>
      <c r="O88" s="194">
        <v>0.78698224852071008</v>
      </c>
      <c r="P88" s="195">
        <v>0.54981549815498154</v>
      </c>
      <c r="Q88" s="196">
        <v>0.23716675036572854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997</v>
      </c>
      <c r="H89" s="193">
        <v>635</v>
      </c>
      <c r="I89" s="190">
        <v>1.5700787401574803</v>
      </c>
      <c r="J89" s="191">
        <v>362</v>
      </c>
      <c r="K89" s="192">
        <v>1567</v>
      </c>
      <c r="L89" s="193">
        <v>1413</v>
      </c>
      <c r="M89" s="190">
        <v>1.1089879688605804</v>
      </c>
      <c r="N89" s="191">
        <v>154</v>
      </c>
      <c r="O89" s="194">
        <v>0.63624760689215065</v>
      </c>
      <c r="P89" s="195">
        <v>0.44939844302901627</v>
      </c>
      <c r="Q89" s="196">
        <v>0.18684916386313438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377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A95451F9-FAE4-42A0-BD9C-AA9BE1CAD82F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７月（中旬）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7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378</v>
      </c>
      <c r="H3" s="452" t="s">
        <v>379</v>
      </c>
      <c r="I3" s="454" t="s">
        <v>6</v>
      </c>
      <c r="J3" s="455"/>
      <c r="K3" s="450" t="s">
        <v>378</v>
      </c>
      <c r="L3" s="452" t="s">
        <v>379</v>
      </c>
      <c r="M3" s="454" t="s">
        <v>6</v>
      </c>
      <c r="N3" s="455"/>
      <c r="O3" s="466" t="s">
        <v>378</v>
      </c>
      <c r="P3" s="448" t="s">
        <v>379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27655</v>
      </c>
      <c r="H5" s="166">
        <v>27830</v>
      </c>
      <c r="I5" s="167">
        <v>0.9937118217750629</v>
      </c>
      <c r="J5" s="168">
        <v>-175</v>
      </c>
      <c r="K5" s="165">
        <v>42991</v>
      </c>
      <c r="L5" s="166">
        <v>45017</v>
      </c>
      <c r="M5" s="167">
        <v>0.95499477974987224</v>
      </c>
      <c r="N5" s="168">
        <v>-2026</v>
      </c>
      <c r="O5" s="169">
        <v>0.64327417366425532</v>
      </c>
      <c r="P5" s="170">
        <v>0.61821089810516028</v>
      </c>
      <c r="Q5" s="171">
        <v>2.5063275559095044E-2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19234</v>
      </c>
      <c r="H6" s="175">
        <v>19949</v>
      </c>
      <c r="I6" s="176">
        <v>0.9641586044413254</v>
      </c>
      <c r="J6" s="177">
        <v>-715</v>
      </c>
      <c r="K6" s="178">
        <v>31210</v>
      </c>
      <c r="L6" s="175">
        <v>32983</v>
      </c>
      <c r="M6" s="176">
        <v>0.94624503532122606</v>
      </c>
      <c r="N6" s="177">
        <v>-1773</v>
      </c>
      <c r="O6" s="179">
        <v>0.61627683434796543</v>
      </c>
      <c r="P6" s="180">
        <v>0.60482672892095923</v>
      </c>
      <c r="Q6" s="181">
        <v>1.1450105427006196E-2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18553</v>
      </c>
      <c r="H21" s="175">
        <v>19044</v>
      </c>
      <c r="I21" s="176">
        <v>0.97421760134425539</v>
      </c>
      <c r="J21" s="177">
        <v>-491</v>
      </c>
      <c r="K21" s="219">
        <v>30360</v>
      </c>
      <c r="L21" s="175">
        <v>31845</v>
      </c>
      <c r="M21" s="176">
        <v>0.95336787564766834</v>
      </c>
      <c r="N21" s="177">
        <v>-1485</v>
      </c>
      <c r="O21" s="179">
        <v>0.61110013175230571</v>
      </c>
      <c r="P21" s="180">
        <v>0.59802166745171925</v>
      </c>
      <c r="Q21" s="181">
        <v>1.3078464300586456E-2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638</v>
      </c>
      <c r="I22" s="190">
        <v>0</v>
      </c>
      <c r="J22" s="191">
        <v>-638</v>
      </c>
      <c r="K22" s="192"/>
      <c r="L22" s="193">
        <v>990</v>
      </c>
      <c r="M22" s="190">
        <v>0</v>
      </c>
      <c r="N22" s="191">
        <v>-990</v>
      </c>
      <c r="O22" s="194" t="e">
        <v>#DIV/0!</v>
      </c>
      <c r="P22" s="195">
        <v>0.64444444444444449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2686</v>
      </c>
      <c r="H23" s="193">
        <v>2806</v>
      </c>
      <c r="I23" s="190">
        <v>0.95723449750534573</v>
      </c>
      <c r="J23" s="191">
        <v>-120</v>
      </c>
      <c r="K23" s="192">
        <v>4950</v>
      </c>
      <c r="L23" s="193">
        <v>4455</v>
      </c>
      <c r="M23" s="190">
        <v>1.1111111111111112</v>
      </c>
      <c r="N23" s="191">
        <v>495</v>
      </c>
      <c r="O23" s="194">
        <v>0.54262626262626268</v>
      </c>
      <c r="P23" s="195">
        <v>0.62985409652076318</v>
      </c>
      <c r="Q23" s="196">
        <v>-8.7227833894500506E-2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6694</v>
      </c>
      <c r="H24" s="193">
        <v>6220</v>
      </c>
      <c r="I24" s="190">
        <v>1.0762057877813505</v>
      </c>
      <c r="J24" s="191">
        <v>474</v>
      </c>
      <c r="K24" s="192">
        <v>9900</v>
      </c>
      <c r="L24" s="193">
        <v>9900</v>
      </c>
      <c r="M24" s="190">
        <v>1</v>
      </c>
      <c r="N24" s="191">
        <v>0</v>
      </c>
      <c r="O24" s="194">
        <v>0.67616161616161619</v>
      </c>
      <c r="P24" s="195">
        <v>0.62828282828282833</v>
      </c>
      <c r="Q24" s="196">
        <v>4.7878787878787854E-2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948</v>
      </c>
      <c r="H28" s="193">
        <v>1187</v>
      </c>
      <c r="I28" s="190">
        <v>0.79865206402695876</v>
      </c>
      <c r="J28" s="191">
        <v>-239</v>
      </c>
      <c r="K28" s="250">
        <v>1650</v>
      </c>
      <c r="L28" s="193">
        <v>1650</v>
      </c>
      <c r="M28" s="190">
        <v>1</v>
      </c>
      <c r="N28" s="191">
        <v>0</v>
      </c>
      <c r="O28" s="194">
        <v>0.57454545454545458</v>
      </c>
      <c r="P28" s="195">
        <v>0.71939393939393936</v>
      </c>
      <c r="Q28" s="196">
        <v>-0.14484848484848478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1059</v>
      </c>
      <c r="H29" s="193">
        <v>1069</v>
      </c>
      <c r="I29" s="190">
        <v>0.99064546304957901</v>
      </c>
      <c r="J29" s="191">
        <v>-10</v>
      </c>
      <c r="K29" s="250">
        <v>1650</v>
      </c>
      <c r="L29" s="193">
        <v>1650</v>
      </c>
      <c r="M29" s="190">
        <v>1</v>
      </c>
      <c r="N29" s="191">
        <v>0</v>
      </c>
      <c r="O29" s="194">
        <v>0.64181818181818184</v>
      </c>
      <c r="P29" s="195">
        <v>0.64787878787878783</v>
      </c>
      <c r="Q29" s="196">
        <v>-6.0606060606059886E-3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202</v>
      </c>
      <c r="H31" s="193">
        <v>829</v>
      </c>
      <c r="I31" s="190">
        <v>0.24366706875753921</v>
      </c>
      <c r="J31" s="191">
        <v>-627</v>
      </c>
      <c r="K31" s="192">
        <v>1155</v>
      </c>
      <c r="L31" s="193">
        <v>1650</v>
      </c>
      <c r="M31" s="190">
        <v>0.7</v>
      </c>
      <c r="N31" s="191">
        <v>-495</v>
      </c>
      <c r="O31" s="194">
        <v>0.1748917748917749</v>
      </c>
      <c r="P31" s="195">
        <v>0.50242424242424244</v>
      </c>
      <c r="Q31" s="196">
        <v>-0.32753246753246756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549</v>
      </c>
      <c r="H32" s="193">
        <v>452</v>
      </c>
      <c r="I32" s="190">
        <v>1.2146017699115044</v>
      </c>
      <c r="J32" s="191">
        <v>97</v>
      </c>
      <c r="K32" s="192">
        <v>1155</v>
      </c>
      <c r="L32" s="193">
        <v>1650</v>
      </c>
      <c r="M32" s="190">
        <v>0.7</v>
      </c>
      <c r="N32" s="191">
        <v>-495</v>
      </c>
      <c r="O32" s="194">
        <v>0.47532467532467532</v>
      </c>
      <c r="P32" s="195">
        <v>0.27393939393939393</v>
      </c>
      <c r="Q32" s="196">
        <v>0.20138528138528139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1374</v>
      </c>
      <c r="H36" s="193">
        <v>1238</v>
      </c>
      <c r="I36" s="190">
        <v>1.109854604200323</v>
      </c>
      <c r="J36" s="191">
        <v>136</v>
      </c>
      <c r="K36" s="192">
        <v>1650</v>
      </c>
      <c r="L36" s="193">
        <v>1650</v>
      </c>
      <c r="M36" s="190">
        <v>1</v>
      </c>
      <c r="N36" s="191">
        <v>0</v>
      </c>
      <c r="O36" s="194">
        <v>0.83272727272727276</v>
      </c>
      <c r="P36" s="195">
        <v>0.75030303030303025</v>
      </c>
      <c r="Q36" s="196">
        <v>8.2424242424242511E-2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797</v>
      </c>
      <c r="H38" s="193">
        <v>767</v>
      </c>
      <c r="I38" s="190">
        <v>1.0391134289439374</v>
      </c>
      <c r="J38" s="191">
        <v>30</v>
      </c>
      <c r="K38" s="192">
        <v>1650</v>
      </c>
      <c r="L38" s="193">
        <v>1650</v>
      </c>
      <c r="M38" s="190">
        <v>1</v>
      </c>
      <c r="N38" s="191">
        <v>0</v>
      </c>
      <c r="O38" s="194">
        <v>0.48303030303030303</v>
      </c>
      <c r="P38" s="195">
        <v>0.46484848484848484</v>
      </c>
      <c r="Q38" s="196">
        <v>1.8181818181818188E-2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4244</v>
      </c>
      <c r="H41" s="193">
        <v>3838</v>
      </c>
      <c r="I41" s="212">
        <v>1.10578426263679</v>
      </c>
      <c r="J41" s="213">
        <v>406</v>
      </c>
      <c r="K41" s="214">
        <v>6600</v>
      </c>
      <c r="L41" s="275">
        <v>6600</v>
      </c>
      <c r="M41" s="212">
        <v>1</v>
      </c>
      <c r="N41" s="213">
        <v>0</v>
      </c>
      <c r="O41" s="215">
        <v>0.64303030303030306</v>
      </c>
      <c r="P41" s="216">
        <v>0.58151515151515154</v>
      </c>
      <c r="Q41" s="217">
        <v>6.1515151515151523E-2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681</v>
      </c>
      <c r="H42" s="175">
        <v>633</v>
      </c>
      <c r="I42" s="176">
        <v>1.0758293838862558</v>
      </c>
      <c r="J42" s="177">
        <v>48</v>
      </c>
      <c r="K42" s="174">
        <v>850</v>
      </c>
      <c r="L42" s="175">
        <v>850</v>
      </c>
      <c r="M42" s="176">
        <v>1</v>
      </c>
      <c r="N42" s="177">
        <v>0</v>
      </c>
      <c r="O42" s="179">
        <v>0.80117647058823527</v>
      </c>
      <c r="P42" s="180">
        <v>0.74470588235294122</v>
      </c>
      <c r="Q42" s="181">
        <v>5.647058823529405E-2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681</v>
      </c>
      <c r="H43" s="193">
        <v>521</v>
      </c>
      <c r="I43" s="190">
        <v>1.307101727447217</v>
      </c>
      <c r="J43" s="191">
        <v>160</v>
      </c>
      <c r="K43" s="192">
        <v>850</v>
      </c>
      <c r="L43" s="193">
        <v>650</v>
      </c>
      <c r="M43" s="190">
        <v>1.3076923076923077</v>
      </c>
      <c r="N43" s="191">
        <v>200</v>
      </c>
      <c r="O43" s="194">
        <v>0.80117647058823527</v>
      </c>
      <c r="P43" s="195">
        <v>0.80153846153846153</v>
      </c>
      <c r="Q43" s="196">
        <v>-3.6199095022626526E-4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112</v>
      </c>
      <c r="I44" s="224">
        <v>0</v>
      </c>
      <c r="J44" s="225">
        <v>-112</v>
      </c>
      <c r="K44" s="223"/>
      <c r="L44" s="322">
        <v>200</v>
      </c>
      <c r="M44" s="224">
        <v>0</v>
      </c>
      <c r="N44" s="225">
        <v>-200</v>
      </c>
      <c r="O44" s="226" t="e">
        <v>#DIV/0!</v>
      </c>
      <c r="P44" s="227">
        <v>0.56000000000000005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272</v>
      </c>
      <c r="I45" s="290">
        <v>0</v>
      </c>
      <c r="J45" s="291">
        <v>-272</v>
      </c>
      <c r="K45" s="288">
        <v>0</v>
      </c>
      <c r="L45" s="289">
        <v>288</v>
      </c>
      <c r="M45" s="290">
        <v>0</v>
      </c>
      <c r="N45" s="291">
        <v>-288</v>
      </c>
      <c r="O45" s="292" t="e">
        <v>#DIV/0!</v>
      </c>
      <c r="P45" s="293">
        <v>0.94444444444444442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>
        <v>272</v>
      </c>
      <c r="I47" s="302">
        <v>0</v>
      </c>
      <c r="J47" s="303">
        <v>-272</v>
      </c>
      <c r="K47" s="300"/>
      <c r="L47" s="301">
        <v>288</v>
      </c>
      <c r="M47" s="302">
        <v>0</v>
      </c>
      <c r="N47" s="303">
        <v>-288</v>
      </c>
      <c r="O47" s="304" t="e">
        <v>#DIV/0!</v>
      </c>
      <c r="P47" s="305">
        <v>0.94444444444444442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 t="e">
        <v>#N/A</v>
      </c>
      <c r="I48" s="329" t="e">
        <v>#N/A</v>
      </c>
      <c r="J48" s="330" t="e">
        <v>#N/A</v>
      </c>
      <c r="K48" s="327"/>
      <c r="L48" s="328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8421</v>
      </c>
      <c r="H49" s="175">
        <v>7881</v>
      </c>
      <c r="I49" s="176">
        <v>1.068519223448801</v>
      </c>
      <c r="J49" s="177">
        <v>540</v>
      </c>
      <c r="K49" s="178">
        <v>11781</v>
      </c>
      <c r="L49" s="175">
        <v>12034</v>
      </c>
      <c r="M49" s="176">
        <v>0.9789762340036563</v>
      </c>
      <c r="N49" s="177">
        <v>-253</v>
      </c>
      <c r="O49" s="179">
        <v>0.71479500891265602</v>
      </c>
      <c r="P49" s="180">
        <v>0.65489446568057175</v>
      </c>
      <c r="Q49" s="181">
        <v>5.9900543232084269E-2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8421</v>
      </c>
      <c r="H83" s="175">
        <v>7881</v>
      </c>
      <c r="I83" s="176">
        <v>1.068519223448801</v>
      </c>
      <c r="J83" s="177">
        <v>540</v>
      </c>
      <c r="K83" s="174">
        <v>11781</v>
      </c>
      <c r="L83" s="175">
        <v>12034</v>
      </c>
      <c r="M83" s="176">
        <v>0.9789762340036563</v>
      </c>
      <c r="N83" s="177">
        <v>-253</v>
      </c>
      <c r="O83" s="179">
        <v>0.71479500891265602</v>
      </c>
      <c r="P83" s="180">
        <v>0.65489446568057175</v>
      </c>
      <c r="Q83" s="181">
        <v>5.9900543232084269E-2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4912</v>
      </c>
      <c r="H84" s="193">
        <v>4130</v>
      </c>
      <c r="I84" s="190">
        <v>1.1893462469733656</v>
      </c>
      <c r="J84" s="191">
        <v>782</v>
      </c>
      <c r="K84" s="192">
        <v>6048</v>
      </c>
      <c r="L84" s="193">
        <v>5731</v>
      </c>
      <c r="M84" s="190">
        <v>1.0553132088640726</v>
      </c>
      <c r="N84" s="191">
        <v>317</v>
      </c>
      <c r="O84" s="194">
        <v>0.81216931216931221</v>
      </c>
      <c r="P84" s="195">
        <v>0.72064212179375331</v>
      </c>
      <c r="Q84" s="196">
        <v>9.1527190375558898E-2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377</v>
      </c>
      <c r="H85" s="193">
        <v>397</v>
      </c>
      <c r="I85" s="190">
        <v>0.94962216624685136</v>
      </c>
      <c r="J85" s="191">
        <v>-20</v>
      </c>
      <c r="K85" s="192">
        <v>547</v>
      </c>
      <c r="L85" s="193">
        <v>690</v>
      </c>
      <c r="M85" s="190">
        <v>0.79275362318840581</v>
      </c>
      <c r="N85" s="191">
        <v>-143</v>
      </c>
      <c r="O85" s="194">
        <v>0.68921389396709321</v>
      </c>
      <c r="P85" s="195">
        <v>0.57536231884057976</v>
      </c>
      <c r="Q85" s="196">
        <v>0.11385157512651345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752</v>
      </c>
      <c r="H86" s="193">
        <v>893</v>
      </c>
      <c r="I86" s="190">
        <v>0.84210526315789469</v>
      </c>
      <c r="J86" s="191">
        <v>-141</v>
      </c>
      <c r="K86" s="192">
        <v>1097</v>
      </c>
      <c r="L86" s="193">
        <v>1415</v>
      </c>
      <c r="M86" s="190">
        <v>0.7752650176678445</v>
      </c>
      <c r="N86" s="191">
        <v>-318</v>
      </c>
      <c r="O86" s="194">
        <v>0.68550592525068366</v>
      </c>
      <c r="P86" s="195">
        <v>0.63109540636042405</v>
      </c>
      <c r="Q86" s="196">
        <v>5.4410518890259607E-2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1204</v>
      </c>
      <c r="H87" s="193">
        <v>1419</v>
      </c>
      <c r="I87" s="190">
        <v>0.84848484848484851</v>
      </c>
      <c r="J87" s="191">
        <v>-215</v>
      </c>
      <c r="K87" s="192">
        <v>1986</v>
      </c>
      <c r="L87" s="193">
        <v>2088</v>
      </c>
      <c r="M87" s="190">
        <v>0.95114942528735635</v>
      </c>
      <c r="N87" s="191">
        <v>-102</v>
      </c>
      <c r="O87" s="194">
        <v>0.60624370594159116</v>
      </c>
      <c r="P87" s="195">
        <v>0.6795977011494253</v>
      </c>
      <c r="Q87" s="196">
        <v>-7.3353995207834144E-2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316</v>
      </c>
      <c r="H88" s="193">
        <v>248</v>
      </c>
      <c r="I88" s="190">
        <v>1.2741935483870968</v>
      </c>
      <c r="J88" s="191">
        <v>68</v>
      </c>
      <c r="K88" s="192">
        <v>533</v>
      </c>
      <c r="L88" s="193">
        <v>540</v>
      </c>
      <c r="M88" s="190">
        <v>0.98703703703703705</v>
      </c>
      <c r="N88" s="191">
        <v>-7</v>
      </c>
      <c r="O88" s="194">
        <v>0.59287054409005624</v>
      </c>
      <c r="P88" s="195">
        <v>0.45925925925925926</v>
      </c>
      <c r="Q88" s="196">
        <v>0.13361128483079698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860</v>
      </c>
      <c r="H89" s="193">
        <v>794</v>
      </c>
      <c r="I89" s="190">
        <v>1.0831234256926952</v>
      </c>
      <c r="J89" s="191">
        <v>66</v>
      </c>
      <c r="K89" s="192">
        <v>1570</v>
      </c>
      <c r="L89" s="193">
        <v>1570</v>
      </c>
      <c r="M89" s="190">
        <v>1</v>
      </c>
      <c r="N89" s="191">
        <v>0</v>
      </c>
      <c r="O89" s="194">
        <v>0.54777070063694266</v>
      </c>
      <c r="P89" s="195">
        <v>0.50573248407643312</v>
      </c>
      <c r="Q89" s="196">
        <v>4.2038216560509545E-2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380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4EFCE640-D266-4588-85C3-E095B231E22F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97"/>
  <sheetViews>
    <sheetView showGridLines="0" zoomScale="80" zoomScaleNormal="80" workbookViewId="0">
      <pane xSplit="6" ySplit="5" topLeftCell="G57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７月（下旬）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7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381</v>
      </c>
      <c r="H3" s="452" t="s">
        <v>382</v>
      </c>
      <c r="I3" s="454" t="s">
        <v>6</v>
      </c>
      <c r="J3" s="455"/>
      <c r="K3" s="450" t="s">
        <v>381</v>
      </c>
      <c r="L3" s="452" t="s">
        <v>382</v>
      </c>
      <c r="M3" s="454" t="s">
        <v>6</v>
      </c>
      <c r="N3" s="455"/>
      <c r="O3" s="446" t="s">
        <v>381</v>
      </c>
      <c r="P3" s="468" t="s">
        <v>382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32899</v>
      </c>
      <c r="H5" s="166">
        <v>30822</v>
      </c>
      <c r="I5" s="167">
        <v>1.0673869314126274</v>
      </c>
      <c r="J5" s="168">
        <v>2077</v>
      </c>
      <c r="K5" s="165">
        <v>47128</v>
      </c>
      <c r="L5" s="166">
        <v>51371</v>
      </c>
      <c r="M5" s="167">
        <v>0.91740476144128014</v>
      </c>
      <c r="N5" s="168">
        <v>-4243</v>
      </c>
      <c r="O5" s="169">
        <v>0.69807757596333386</v>
      </c>
      <c r="P5" s="170">
        <v>0.59998832025851156</v>
      </c>
      <c r="Q5" s="171">
        <v>9.8089255704822298E-2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23067</v>
      </c>
      <c r="H6" s="175">
        <v>21788</v>
      </c>
      <c r="I6" s="176">
        <v>1.0587020378189829</v>
      </c>
      <c r="J6" s="177">
        <v>1279</v>
      </c>
      <c r="K6" s="178">
        <v>34000</v>
      </c>
      <c r="L6" s="175">
        <v>37378</v>
      </c>
      <c r="M6" s="176">
        <v>0.90962598319867305</v>
      </c>
      <c r="N6" s="177">
        <v>-3378</v>
      </c>
      <c r="O6" s="179">
        <v>0.67844117647058821</v>
      </c>
      <c r="P6" s="180">
        <v>0.58290973299802018</v>
      </c>
      <c r="Q6" s="181">
        <v>9.5531443472568034E-2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22213</v>
      </c>
      <c r="H21" s="175">
        <v>20833</v>
      </c>
      <c r="I21" s="176">
        <v>1.0662410598569576</v>
      </c>
      <c r="J21" s="177">
        <v>1380</v>
      </c>
      <c r="K21" s="219">
        <v>33000</v>
      </c>
      <c r="L21" s="175">
        <v>36300</v>
      </c>
      <c r="M21" s="176">
        <v>0.90909090909090906</v>
      </c>
      <c r="N21" s="177">
        <v>-3300</v>
      </c>
      <c r="O21" s="179">
        <v>0.67312121212121212</v>
      </c>
      <c r="P21" s="180">
        <v>0.57391184573002751</v>
      </c>
      <c r="Q21" s="181">
        <v>9.9209366391184606E-2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1264</v>
      </c>
      <c r="I22" s="190">
        <v>0</v>
      </c>
      <c r="J22" s="191">
        <v>-1264</v>
      </c>
      <c r="K22" s="188">
        <v>0</v>
      </c>
      <c r="L22" s="193">
        <v>1815</v>
      </c>
      <c r="M22" s="190">
        <v>0</v>
      </c>
      <c r="N22" s="191">
        <v>-1815</v>
      </c>
      <c r="O22" s="194" t="e">
        <v>#DIV/0!</v>
      </c>
      <c r="P22" s="195">
        <v>0.6964187327823691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3197</v>
      </c>
      <c r="H23" s="193">
        <v>3178</v>
      </c>
      <c r="I23" s="190">
        <v>1.0059786028949025</v>
      </c>
      <c r="J23" s="191">
        <v>19</v>
      </c>
      <c r="K23" s="188">
        <v>5280</v>
      </c>
      <c r="L23" s="193">
        <v>5445</v>
      </c>
      <c r="M23" s="190">
        <v>0.96969696969696972</v>
      </c>
      <c r="N23" s="191">
        <v>-165</v>
      </c>
      <c r="O23" s="194">
        <v>0.60549242424242422</v>
      </c>
      <c r="P23" s="195">
        <v>0.58365472910927452</v>
      </c>
      <c r="Q23" s="196">
        <v>2.1837695133149704E-2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6975</v>
      </c>
      <c r="H24" s="193">
        <v>5631</v>
      </c>
      <c r="I24" s="190">
        <v>1.2386787426744805</v>
      </c>
      <c r="J24" s="191">
        <v>1344</v>
      </c>
      <c r="K24" s="188">
        <v>10230</v>
      </c>
      <c r="L24" s="193">
        <v>10890</v>
      </c>
      <c r="M24" s="190">
        <v>0.93939393939393945</v>
      </c>
      <c r="N24" s="191">
        <v>-660</v>
      </c>
      <c r="O24" s="194">
        <v>0.68181818181818177</v>
      </c>
      <c r="P24" s="195">
        <v>0.51707988980716257</v>
      </c>
      <c r="Q24" s="196">
        <v>0.16473829201101919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0</v>
      </c>
      <c r="H25" s="193">
        <v>0</v>
      </c>
      <c r="I25" s="190" t="e">
        <v>#DIV/0!</v>
      </c>
      <c r="J25" s="191">
        <v>0</v>
      </c>
      <c r="K25" s="188">
        <v>0</v>
      </c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0</v>
      </c>
      <c r="H26" s="193">
        <v>0</v>
      </c>
      <c r="I26" s="190" t="e">
        <v>#DIV/0!</v>
      </c>
      <c r="J26" s="191">
        <v>0</v>
      </c>
      <c r="K26" s="188">
        <v>0</v>
      </c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1326</v>
      </c>
      <c r="H28" s="193">
        <v>1245</v>
      </c>
      <c r="I28" s="190">
        <v>1.0650602409638554</v>
      </c>
      <c r="J28" s="191">
        <v>81</v>
      </c>
      <c r="K28" s="188">
        <v>1650</v>
      </c>
      <c r="L28" s="193">
        <v>1815</v>
      </c>
      <c r="M28" s="190">
        <v>0.90909090909090906</v>
      </c>
      <c r="N28" s="191">
        <v>-165</v>
      </c>
      <c r="O28" s="194">
        <v>0.80363636363636359</v>
      </c>
      <c r="P28" s="195">
        <v>0.68595041322314054</v>
      </c>
      <c r="Q28" s="196">
        <v>0.11768595041322305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1466</v>
      </c>
      <c r="H29" s="193">
        <v>1394</v>
      </c>
      <c r="I29" s="190">
        <v>1.0516499282639886</v>
      </c>
      <c r="J29" s="191">
        <v>72</v>
      </c>
      <c r="K29" s="188">
        <v>1815</v>
      </c>
      <c r="L29" s="193">
        <v>1815</v>
      </c>
      <c r="M29" s="190">
        <v>1</v>
      </c>
      <c r="N29" s="191">
        <v>0</v>
      </c>
      <c r="O29" s="194">
        <v>0.80771349862258957</v>
      </c>
      <c r="P29" s="195">
        <v>0.76804407713498624</v>
      </c>
      <c r="Q29" s="196">
        <v>3.9669421487603329E-2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405</v>
      </c>
      <c r="H31" s="193">
        <v>1089</v>
      </c>
      <c r="I31" s="190">
        <v>0.37190082644628097</v>
      </c>
      <c r="J31" s="191">
        <v>-684</v>
      </c>
      <c r="K31" s="188">
        <v>1650</v>
      </c>
      <c r="L31" s="193">
        <v>1815</v>
      </c>
      <c r="M31" s="190">
        <v>0.90909090909090906</v>
      </c>
      <c r="N31" s="191">
        <v>-165</v>
      </c>
      <c r="O31" s="194">
        <v>0.24545454545454545</v>
      </c>
      <c r="P31" s="195">
        <v>0.6</v>
      </c>
      <c r="Q31" s="196">
        <v>-0.3545454545454545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1246</v>
      </c>
      <c r="H32" s="193">
        <v>510</v>
      </c>
      <c r="I32" s="190">
        <v>2.443137254901961</v>
      </c>
      <c r="J32" s="191">
        <v>736</v>
      </c>
      <c r="K32" s="188">
        <v>1815</v>
      </c>
      <c r="L32" s="193">
        <v>1815</v>
      </c>
      <c r="M32" s="190">
        <v>1</v>
      </c>
      <c r="N32" s="191">
        <v>0</v>
      </c>
      <c r="O32" s="194">
        <v>0.68650137741046835</v>
      </c>
      <c r="P32" s="195">
        <v>0.28099173553719009</v>
      </c>
      <c r="Q32" s="196">
        <v>0.40550964187327826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1532</v>
      </c>
      <c r="H36" s="193">
        <v>1228</v>
      </c>
      <c r="I36" s="190">
        <v>1.2475570032573291</v>
      </c>
      <c r="J36" s="191">
        <v>304</v>
      </c>
      <c r="K36" s="188">
        <v>1815</v>
      </c>
      <c r="L36" s="193">
        <v>1815</v>
      </c>
      <c r="M36" s="190">
        <v>1</v>
      </c>
      <c r="N36" s="191">
        <v>0</v>
      </c>
      <c r="O36" s="194">
        <v>0.84407713498622594</v>
      </c>
      <c r="P36" s="195">
        <v>0.67658402203856749</v>
      </c>
      <c r="Q36" s="196">
        <v>0.16749311294765845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1085</v>
      </c>
      <c r="H38" s="193">
        <v>737</v>
      </c>
      <c r="I38" s="190">
        <v>1.4721845318860245</v>
      </c>
      <c r="J38" s="191">
        <v>348</v>
      </c>
      <c r="K38" s="188">
        <v>1650</v>
      </c>
      <c r="L38" s="193">
        <v>1815</v>
      </c>
      <c r="M38" s="190">
        <v>0.90909090909090906</v>
      </c>
      <c r="N38" s="191">
        <v>-165</v>
      </c>
      <c r="O38" s="194">
        <v>0.65757575757575759</v>
      </c>
      <c r="P38" s="195">
        <v>0.40606060606060607</v>
      </c>
      <c r="Q38" s="196">
        <v>0.25151515151515152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4981</v>
      </c>
      <c r="H41" s="275">
        <v>4557</v>
      </c>
      <c r="I41" s="212">
        <v>1.0930436690805354</v>
      </c>
      <c r="J41" s="213">
        <v>424</v>
      </c>
      <c r="K41" s="211">
        <v>7095</v>
      </c>
      <c r="L41" s="275">
        <v>7260</v>
      </c>
      <c r="M41" s="212">
        <v>0.97727272727272729</v>
      </c>
      <c r="N41" s="213">
        <v>-165</v>
      </c>
      <c r="O41" s="215">
        <v>0.70204369274136713</v>
      </c>
      <c r="P41" s="216">
        <v>0.62768595041322317</v>
      </c>
      <c r="Q41" s="217">
        <v>7.4357742328143961E-2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854</v>
      </c>
      <c r="H42" s="175">
        <v>480</v>
      </c>
      <c r="I42" s="176">
        <v>1.7791666666666666</v>
      </c>
      <c r="J42" s="177">
        <v>374</v>
      </c>
      <c r="K42" s="174">
        <v>1000</v>
      </c>
      <c r="L42" s="175">
        <v>550</v>
      </c>
      <c r="M42" s="176">
        <v>1.8181818181818181</v>
      </c>
      <c r="N42" s="177">
        <v>450</v>
      </c>
      <c r="O42" s="179">
        <v>0.85399999999999998</v>
      </c>
      <c r="P42" s="180">
        <v>0.87272727272727268</v>
      </c>
      <c r="Q42" s="181">
        <v>-1.8727272727272704E-2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854</v>
      </c>
      <c r="H43" s="193">
        <v>480</v>
      </c>
      <c r="I43" s="190">
        <v>1.7791666666666666</v>
      </c>
      <c r="J43" s="191">
        <v>374</v>
      </c>
      <c r="K43" s="192">
        <v>1000</v>
      </c>
      <c r="L43" s="193">
        <v>550</v>
      </c>
      <c r="M43" s="190">
        <v>1.8181818181818181</v>
      </c>
      <c r="N43" s="191">
        <v>450</v>
      </c>
      <c r="O43" s="194">
        <v>0.85399999999999998</v>
      </c>
      <c r="P43" s="195">
        <v>0.87272727272727268</v>
      </c>
      <c r="Q43" s="196">
        <v>-1.8727272727272704E-2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475</v>
      </c>
      <c r="I45" s="290">
        <v>0</v>
      </c>
      <c r="J45" s="291">
        <v>-475</v>
      </c>
      <c r="K45" s="288">
        <v>0</v>
      </c>
      <c r="L45" s="289">
        <v>528</v>
      </c>
      <c r="M45" s="290">
        <v>0</v>
      </c>
      <c r="N45" s="291">
        <v>-528</v>
      </c>
      <c r="O45" s="292" t="e">
        <v>#DIV/0!</v>
      </c>
      <c r="P45" s="293">
        <v>0.89962121212121215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>
        <v>0</v>
      </c>
      <c r="I46" s="302" t="e">
        <v>#DIV/0!</v>
      </c>
      <c r="J46" s="303">
        <v>0</v>
      </c>
      <c r="K46" s="300"/>
      <c r="L46" s="301">
        <v>0</v>
      </c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>
        <v>475</v>
      </c>
      <c r="I47" s="302">
        <v>0</v>
      </c>
      <c r="J47" s="303">
        <v>-475</v>
      </c>
      <c r="K47" s="300"/>
      <c r="L47" s="301">
        <v>528</v>
      </c>
      <c r="M47" s="302">
        <v>0</v>
      </c>
      <c r="N47" s="303">
        <v>-528</v>
      </c>
      <c r="O47" s="304" t="e">
        <v>#DIV/0!</v>
      </c>
      <c r="P47" s="305">
        <v>0.89962121212121215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 t="e">
        <v>#N/A</v>
      </c>
      <c r="I48" s="329" t="e">
        <v>#N/A</v>
      </c>
      <c r="J48" s="330" t="e">
        <v>#N/A</v>
      </c>
      <c r="K48" s="327"/>
      <c r="L48" s="328" t="e">
        <v>#N/A</v>
      </c>
      <c r="M48" s="331" t="e">
        <v>#N/A</v>
      </c>
      <c r="N48" s="332" t="e">
        <v>#N/A</v>
      </c>
      <c r="O48" s="333" t="e">
        <v>#DIV/0!</v>
      </c>
      <c r="P48" s="334" t="e">
        <v>#N/A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9832</v>
      </c>
      <c r="H49" s="175">
        <v>9034</v>
      </c>
      <c r="I49" s="176">
        <v>1.088332964356874</v>
      </c>
      <c r="J49" s="177">
        <v>798</v>
      </c>
      <c r="K49" s="178">
        <v>13128</v>
      </c>
      <c r="L49" s="175">
        <v>13993</v>
      </c>
      <c r="M49" s="176">
        <v>0.93818337740298718</v>
      </c>
      <c r="N49" s="177">
        <v>-865</v>
      </c>
      <c r="O49" s="179">
        <v>0.74893357708714203</v>
      </c>
      <c r="P49" s="180">
        <v>0.6456085185449868</v>
      </c>
      <c r="Q49" s="181">
        <v>0.10332505854215523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9832</v>
      </c>
      <c r="H83" s="175">
        <v>9034</v>
      </c>
      <c r="I83" s="176">
        <v>1.088332964356874</v>
      </c>
      <c r="J83" s="177">
        <v>798</v>
      </c>
      <c r="K83" s="174">
        <v>13128</v>
      </c>
      <c r="L83" s="175">
        <v>13993</v>
      </c>
      <c r="M83" s="176">
        <v>0.93818337740298718</v>
      </c>
      <c r="N83" s="177">
        <v>-865</v>
      </c>
      <c r="O83" s="179">
        <v>0.74893357708714203</v>
      </c>
      <c r="P83" s="180">
        <v>0.6456085185449868</v>
      </c>
      <c r="Q83" s="181">
        <v>0.10332505854215523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6181</v>
      </c>
      <c r="H84" s="193">
        <v>5112</v>
      </c>
      <c r="I84" s="190">
        <v>1.2091158059467919</v>
      </c>
      <c r="J84" s="191">
        <v>1069</v>
      </c>
      <c r="K84" s="192">
        <v>7284</v>
      </c>
      <c r="L84" s="193">
        <v>7064</v>
      </c>
      <c r="M84" s="190">
        <v>1.0311438278595697</v>
      </c>
      <c r="N84" s="191">
        <v>220</v>
      </c>
      <c r="O84" s="194">
        <v>0.84857221306974195</v>
      </c>
      <c r="P84" s="195">
        <v>0.72366930917327288</v>
      </c>
      <c r="Q84" s="196">
        <v>0.12490290389646908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423</v>
      </c>
      <c r="H85" s="193">
        <v>464</v>
      </c>
      <c r="I85" s="190">
        <v>0.91163793103448276</v>
      </c>
      <c r="J85" s="191">
        <v>-41</v>
      </c>
      <c r="K85" s="192">
        <v>603</v>
      </c>
      <c r="L85" s="193">
        <v>759</v>
      </c>
      <c r="M85" s="190">
        <v>0.7944664031620553</v>
      </c>
      <c r="N85" s="191">
        <v>-156</v>
      </c>
      <c r="O85" s="194">
        <v>0.70149253731343286</v>
      </c>
      <c r="P85" s="195">
        <v>0.61133069828721998</v>
      </c>
      <c r="Q85" s="196">
        <v>9.0161839026212887E-2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869</v>
      </c>
      <c r="H86" s="193">
        <v>889</v>
      </c>
      <c r="I86" s="190">
        <v>0.97750281214848145</v>
      </c>
      <c r="J86" s="191">
        <v>-20</v>
      </c>
      <c r="K86" s="192">
        <v>1157</v>
      </c>
      <c r="L86" s="193">
        <v>1521</v>
      </c>
      <c r="M86" s="190">
        <v>0.76068376068376065</v>
      </c>
      <c r="N86" s="191">
        <v>-364</v>
      </c>
      <c r="O86" s="194">
        <v>0.75108038029386348</v>
      </c>
      <c r="P86" s="195">
        <v>0.58448389217619989</v>
      </c>
      <c r="Q86" s="196">
        <v>0.16659648811766359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1239</v>
      </c>
      <c r="H87" s="193">
        <v>1477</v>
      </c>
      <c r="I87" s="190">
        <v>0.83886255924170616</v>
      </c>
      <c r="J87" s="191">
        <v>-238</v>
      </c>
      <c r="K87" s="192">
        <v>2145</v>
      </c>
      <c r="L87" s="193">
        <v>2323</v>
      </c>
      <c r="M87" s="190">
        <v>0.92337494619027116</v>
      </c>
      <c r="N87" s="191">
        <v>-178</v>
      </c>
      <c r="O87" s="194">
        <v>0.57762237762237767</v>
      </c>
      <c r="P87" s="195">
        <v>0.63581575548859237</v>
      </c>
      <c r="Q87" s="196">
        <v>-5.8193377866214702E-2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310</v>
      </c>
      <c r="H88" s="193">
        <v>262</v>
      </c>
      <c r="I88" s="190">
        <v>1.1832061068702291</v>
      </c>
      <c r="J88" s="191">
        <v>48</v>
      </c>
      <c r="K88" s="192">
        <v>523</v>
      </c>
      <c r="L88" s="193">
        <v>599</v>
      </c>
      <c r="M88" s="190">
        <v>0.87312186978297157</v>
      </c>
      <c r="N88" s="191">
        <v>-76</v>
      </c>
      <c r="O88" s="194">
        <v>0.59273422562141487</v>
      </c>
      <c r="P88" s="195">
        <v>0.43739565943238728</v>
      </c>
      <c r="Q88" s="196">
        <v>0.15533856618902758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810</v>
      </c>
      <c r="H89" s="193">
        <v>830</v>
      </c>
      <c r="I89" s="190">
        <v>0.97590361445783136</v>
      </c>
      <c r="J89" s="191">
        <v>-20</v>
      </c>
      <c r="K89" s="192">
        <v>1416</v>
      </c>
      <c r="L89" s="193">
        <v>1727</v>
      </c>
      <c r="M89" s="190">
        <v>0.81991893456861609</v>
      </c>
      <c r="N89" s="191">
        <v>-311</v>
      </c>
      <c r="O89" s="194">
        <v>0.57203389830508478</v>
      </c>
      <c r="P89" s="195">
        <v>0.48060220034742329</v>
      </c>
      <c r="Q89" s="196">
        <v>9.1431697957661484E-2</v>
      </c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383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85412C74-86CA-4A09-A607-ED89AC660BA5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７月月間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7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384</v>
      </c>
      <c r="D4" s="489" t="s">
        <v>280</v>
      </c>
      <c r="E4" s="490" t="s">
        <v>173</v>
      </c>
      <c r="F4" s="491"/>
      <c r="G4" s="472" t="s">
        <v>384</v>
      </c>
      <c r="H4" s="474" t="s">
        <v>280</v>
      </c>
      <c r="I4" s="490" t="s">
        <v>173</v>
      </c>
      <c r="J4" s="491"/>
      <c r="K4" s="472" t="s">
        <v>384</v>
      </c>
      <c r="L4" s="485" t="s">
        <v>280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644864</v>
      </c>
      <c r="D6" s="494">
        <v>592807</v>
      </c>
      <c r="E6" s="496">
        <v>1.0878144151469196</v>
      </c>
      <c r="F6" s="503">
        <v>52057</v>
      </c>
      <c r="G6" s="492">
        <v>843129</v>
      </c>
      <c r="H6" s="470">
        <v>823873</v>
      </c>
      <c r="I6" s="496">
        <v>1.0233725343590578</v>
      </c>
      <c r="J6" s="503">
        <v>19256</v>
      </c>
      <c r="K6" s="476">
        <v>0.76484618605219368</v>
      </c>
      <c r="L6" s="478">
        <v>0.71953687036715608</v>
      </c>
      <c r="M6" s="480">
        <v>4.5309315685037599E-2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352109</v>
      </c>
      <c r="D8" s="20">
        <v>335036</v>
      </c>
      <c r="E8" s="21">
        <v>1.0509587029453551</v>
      </c>
      <c r="F8" s="22">
        <v>17073</v>
      </c>
      <c r="G8" s="19">
        <v>419718</v>
      </c>
      <c r="H8" s="23">
        <v>407618</v>
      </c>
      <c r="I8" s="21">
        <v>1.0296846557315917</v>
      </c>
      <c r="J8" s="22">
        <v>12100</v>
      </c>
      <c r="K8" s="24">
        <v>0.83891803544284493</v>
      </c>
      <c r="L8" s="25">
        <v>0.82193622460244642</v>
      </c>
      <c r="M8" s="26">
        <v>1.6981810840398515E-2</v>
      </c>
    </row>
    <row r="9" spans="1:13" ht="18" customHeight="1">
      <c r="A9" s="11"/>
      <c r="B9" s="27" t="s">
        <v>180</v>
      </c>
      <c r="C9" s="28">
        <v>136661</v>
      </c>
      <c r="D9" s="29">
        <v>136713</v>
      </c>
      <c r="E9" s="30">
        <v>0.99961964114605051</v>
      </c>
      <c r="F9" s="31">
        <v>-52</v>
      </c>
      <c r="G9" s="28">
        <v>158814</v>
      </c>
      <c r="H9" s="29">
        <v>166191</v>
      </c>
      <c r="I9" s="30">
        <v>0.95561131469213134</v>
      </c>
      <c r="J9" s="31">
        <v>-7377</v>
      </c>
      <c r="K9" s="32">
        <v>0.86050977873487222</v>
      </c>
      <c r="L9" s="33">
        <v>0.82262577395887859</v>
      </c>
      <c r="M9" s="34">
        <v>3.7884004775993629E-2</v>
      </c>
    </row>
    <row r="10" spans="1:13" ht="18" customHeight="1">
      <c r="A10" s="11"/>
      <c r="B10" s="35" t="s">
        <v>181</v>
      </c>
      <c r="C10" s="36">
        <v>0</v>
      </c>
      <c r="D10" s="37">
        <v>1902</v>
      </c>
      <c r="E10" s="38">
        <v>0</v>
      </c>
      <c r="F10" s="39">
        <v>-1902</v>
      </c>
      <c r="G10" s="36">
        <v>0</v>
      </c>
      <c r="H10" s="37">
        <v>2805</v>
      </c>
      <c r="I10" s="38">
        <v>0</v>
      </c>
      <c r="J10" s="39">
        <v>-2805</v>
      </c>
      <c r="K10" s="40" t="s">
        <v>33</v>
      </c>
      <c r="L10" s="41">
        <v>0.67807486631016045</v>
      </c>
      <c r="M10" s="42" t="e">
        <v>#VALUE!</v>
      </c>
    </row>
    <row r="11" spans="1:13" ht="18" customHeight="1">
      <c r="A11" s="11"/>
      <c r="B11" s="35" t="s">
        <v>195</v>
      </c>
      <c r="C11" s="36">
        <v>166282</v>
      </c>
      <c r="D11" s="37">
        <v>151955</v>
      </c>
      <c r="E11" s="38">
        <v>1.0942844921193775</v>
      </c>
      <c r="F11" s="39">
        <v>14327</v>
      </c>
      <c r="G11" s="36">
        <v>205248</v>
      </c>
      <c r="H11" s="37">
        <v>183097</v>
      </c>
      <c r="I11" s="38">
        <v>1.1209795900533597</v>
      </c>
      <c r="J11" s="39">
        <v>22151</v>
      </c>
      <c r="K11" s="40">
        <v>0.8101516214530714</v>
      </c>
      <c r="L11" s="41">
        <v>0.8299152908021431</v>
      </c>
      <c r="M11" s="42">
        <v>-1.97636693490717E-2</v>
      </c>
    </row>
    <row r="12" spans="1:13" ht="18" customHeight="1">
      <c r="A12" s="11"/>
      <c r="B12" s="35" t="s">
        <v>194</v>
      </c>
      <c r="C12" s="36">
        <v>15245</v>
      </c>
      <c r="D12" s="37">
        <v>13167</v>
      </c>
      <c r="E12" s="38">
        <v>1.1578187893977367</v>
      </c>
      <c r="F12" s="39">
        <v>2078</v>
      </c>
      <c r="G12" s="36">
        <v>17955</v>
      </c>
      <c r="H12" s="37">
        <v>17293</v>
      </c>
      <c r="I12" s="38">
        <v>1.0382813855317181</v>
      </c>
      <c r="J12" s="39">
        <v>662</v>
      </c>
      <c r="K12" s="40">
        <v>0.84906711222500697</v>
      </c>
      <c r="L12" s="41">
        <v>0.76140634938992657</v>
      </c>
      <c r="M12" s="42">
        <v>8.7660762835080397E-2</v>
      </c>
    </row>
    <row r="13" spans="1:13" ht="18" customHeight="1">
      <c r="A13" s="11"/>
      <c r="B13" s="98" t="s">
        <v>184</v>
      </c>
      <c r="C13" s="102">
        <v>33921</v>
      </c>
      <c r="D13" s="103">
        <v>31299</v>
      </c>
      <c r="E13" s="82">
        <v>1.0837726444934344</v>
      </c>
      <c r="F13" s="96">
        <v>2622</v>
      </c>
      <c r="G13" s="102">
        <v>37701</v>
      </c>
      <c r="H13" s="103">
        <v>38232</v>
      </c>
      <c r="I13" s="82">
        <v>0.98611111111111116</v>
      </c>
      <c r="J13" s="96">
        <v>-531</v>
      </c>
      <c r="K13" s="83">
        <v>0.89973740749582243</v>
      </c>
      <c r="L13" s="104">
        <v>0.81865976145637165</v>
      </c>
      <c r="M13" s="97">
        <v>8.1077646039450779E-2</v>
      </c>
    </row>
    <row r="14" spans="1:13" ht="18" customHeight="1">
      <c r="A14" s="17" t="s">
        <v>186</v>
      </c>
      <c r="B14" s="18"/>
      <c r="C14" s="19">
        <v>123411</v>
      </c>
      <c r="D14" s="20">
        <v>122449</v>
      </c>
      <c r="E14" s="21">
        <v>1.0078563320239446</v>
      </c>
      <c r="F14" s="22">
        <v>962</v>
      </c>
      <c r="G14" s="19">
        <v>177190</v>
      </c>
      <c r="H14" s="20">
        <v>176941</v>
      </c>
      <c r="I14" s="21">
        <v>1.0014072487439316</v>
      </c>
      <c r="J14" s="22">
        <v>249</v>
      </c>
      <c r="K14" s="61">
        <v>0.69648964388509504</v>
      </c>
      <c r="L14" s="62">
        <v>0.69203293753284989</v>
      </c>
      <c r="M14" s="63">
        <v>4.4567063522451544E-3</v>
      </c>
    </row>
    <row r="15" spans="1:13" ht="18" customHeight="1">
      <c r="A15" s="11"/>
      <c r="B15" s="27" t="s">
        <v>180</v>
      </c>
      <c r="C15" s="28">
        <v>20231</v>
      </c>
      <c r="D15" s="29">
        <v>21917</v>
      </c>
      <c r="E15" s="30">
        <v>0.92307341333211668</v>
      </c>
      <c r="F15" s="31">
        <v>-1686</v>
      </c>
      <c r="G15" s="28">
        <v>26656</v>
      </c>
      <c r="H15" s="29">
        <v>29830</v>
      </c>
      <c r="I15" s="30">
        <v>0.89359704994971501</v>
      </c>
      <c r="J15" s="31">
        <v>-3174</v>
      </c>
      <c r="K15" s="64">
        <v>0.75896608643457386</v>
      </c>
      <c r="L15" s="65">
        <v>0.73473013744552462</v>
      </c>
      <c r="M15" s="34">
        <v>2.4235948989049239E-2</v>
      </c>
    </row>
    <row r="16" spans="1:13" ht="18" customHeight="1">
      <c r="A16" s="11"/>
      <c r="B16" s="35" t="s">
        <v>181</v>
      </c>
      <c r="C16" s="36">
        <v>15964</v>
      </c>
      <c r="D16" s="37">
        <v>16919</v>
      </c>
      <c r="E16" s="38">
        <v>0.94355458360423194</v>
      </c>
      <c r="F16" s="39">
        <v>-955</v>
      </c>
      <c r="G16" s="36">
        <v>25245</v>
      </c>
      <c r="H16" s="37">
        <v>24585</v>
      </c>
      <c r="I16" s="38">
        <v>1.0268456375838926</v>
      </c>
      <c r="J16" s="39">
        <v>660</v>
      </c>
      <c r="K16" s="40">
        <v>0.63236284412755006</v>
      </c>
      <c r="L16" s="41">
        <v>0.68818385194224119</v>
      </c>
      <c r="M16" s="42">
        <v>-5.5821007814691126E-2</v>
      </c>
    </row>
    <row r="17" spans="1:13" ht="18" customHeight="1">
      <c r="A17" s="11"/>
      <c r="B17" s="35" t="s">
        <v>195</v>
      </c>
      <c r="C17" s="36">
        <v>59501</v>
      </c>
      <c r="D17" s="37">
        <v>56831</v>
      </c>
      <c r="E17" s="38">
        <v>1.0469814009959353</v>
      </c>
      <c r="F17" s="39">
        <v>2670</v>
      </c>
      <c r="G17" s="36">
        <v>89426</v>
      </c>
      <c r="H17" s="37">
        <v>83435</v>
      </c>
      <c r="I17" s="38">
        <v>1.0718043986336669</v>
      </c>
      <c r="J17" s="39">
        <v>5991</v>
      </c>
      <c r="K17" s="40">
        <v>0.66536577729072077</v>
      </c>
      <c r="L17" s="41">
        <v>0.68114100797027621</v>
      </c>
      <c r="M17" s="42">
        <v>-1.5775230679555441E-2</v>
      </c>
    </row>
    <row r="18" spans="1:13" ht="18" customHeight="1">
      <c r="A18" s="11"/>
      <c r="B18" s="35" t="s">
        <v>187</v>
      </c>
      <c r="C18" s="36">
        <v>3619</v>
      </c>
      <c r="D18" s="37">
        <v>4540</v>
      </c>
      <c r="E18" s="38">
        <v>0.79713656387665199</v>
      </c>
      <c r="F18" s="39">
        <v>-921</v>
      </c>
      <c r="G18" s="36">
        <v>5773</v>
      </c>
      <c r="H18" s="37">
        <v>6523</v>
      </c>
      <c r="I18" s="38">
        <v>0.88502222903571981</v>
      </c>
      <c r="J18" s="39">
        <v>-750</v>
      </c>
      <c r="K18" s="40">
        <v>0.62688376927074307</v>
      </c>
      <c r="L18" s="41">
        <v>0.69599877357044304</v>
      </c>
      <c r="M18" s="42">
        <v>-6.9115004299699967E-2</v>
      </c>
    </row>
    <row r="19" spans="1:13" ht="18" customHeight="1">
      <c r="A19" s="13"/>
      <c r="B19" s="98" t="s">
        <v>184</v>
      </c>
      <c r="C19" s="102">
        <v>24096</v>
      </c>
      <c r="D19" s="103">
        <v>22242</v>
      </c>
      <c r="E19" s="82">
        <v>1.0833558133261398</v>
      </c>
      <c r="F19" s="96">
        <v>1854</v>
      </c>
      <c r="G19" s="102">
        <v>30090</v>
      </c>
      <c r="H19" s="103">
        <v>32568</v>
      </c>
      <c r="I19" s="82">
        <v>0.92391304347826086</v>
      </c>
      <c r="J19" s="96">
        <v>-2478</v>
      </c>
      <c r="K19" s="83">
        <v>0.8007976071784646</v>
      </c>
      <c r="L19" s="104">
        <v>0.68294030950626383</v>
      </c>
      <c r="M19" s="97">
        <v>0.11785729767220077</v>
      </c>
    </row>
    <row r="20" spans="1:13" ht="18" customHeight="1">
      <c r="A20" s="17" t="s">
        <v>188</v>
      </c>
      <c r="B20" s="18"/>
      <c r="C20" s="19">
        <v>65451</v>
      </c>
      <c r="D20" s="20">
        <v>55982</v>
      </c>
      <c r="E20" s="21">
        <v>1.1691436533171375</v>
      </c>
      <c r="F20" s="22">
        <v>9469</v>
      </c>
      <c r="G20" s="19">
        <v>100720</v>
      </c>
      <c r="H20" s="23">
        <v>96816</v>
      </c>
      <c r="I20" s="21">
        <v>1.0403239134027433</v>
      </c>
      <c r="J20" s="22">
        <v>3904</v>
      </c>
      <c r="K20" s="61">
        <v>0.6498312152501986</v>
      </c>
      <c r="L20" s="62">
        <v>0.57823087093042469</v>
      </c>
      <c r="M20" s="26">
        <v>7.1600344319773912E-2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20027</v>
      </c>
      <c r="D22" s="37">
        <v>17330</v>
      </c>
      <c r="E22" s="38">
        <v>1.1556260819388344</v>
      </c>
      <c r="F22" s="39">
        <v>2697</v>
      </c>
      <c r="G22" s="36">
        <v>30030</v>
      </c>
      <c r="H22" s="37">
        <v>30525</v>
      </c>
      <c r="I22" s="38">
        <v>0.98378378378378384</v>
      </c>
      <c r="J22" s="39">
        <v>-495</v>
      </c>
      <c r="K22" s="40">
        <v>0.66689976689976693</v>
      </c>
      <c r="L22" s="41">
        <v>0.56773136773136779</v>
      </c>
      <c r="M22" s="42">
        <v>9.9168399168399146E-2</v>
      </c>
    </row>
    <row r="23" spans="1:13" ht="18" customHeight="1">
      <c r="A23" s="11"/>
      <c r="B23" s="35" t="s">
        <v>195</v>
      </c>
      <c r="C23" s="36">
        <v>30941</v>
      </c>
      <c r="D23" s="37">
        <v>24194</v>
      </c>
      <c r="E23" s="38">
        <v>1.2788707944118376</v>
      </c>
      <c r="F23" s="39">
        <v>6747</v>
      </c>
      <c r="G23" s="36">
        <v>49853</v>
      </c>
      <c r="H23" s="37">
        <v>45297</v>
      </c>
      <c r="I23" s="38">
        <v>1.1005806124025874</v>
      </c>
      <c r="J23" s="39">
        <v>4556</v>
      </c>
      <c r="K23" s="40">
        <v>0.62064469540448919</v>
      </c>
      <c r="L23" s="41">
        <v>0.53411925734596111</v>
      </c>
      <c r="M23" s="42">
        <v>8.6525438058528081E-2</v>
      </c>
    </row>
    <row r="24" spans="1:13" ht="18" customHeight="1">
      <c r="A24" s="11"/>
      <c r="B24" s="35" t="s">
        <v>194</v>
      </c>
      <c r="C24" s="36">
        <v>2667</v>
      </c>
      <c r="D24" s="37">
        <v>2259</v>
      </c>
      <c r="E24" s="38">
        <v>1.1806108897742364</v>
      </c>
      <c r="F24" s="39">
        <v>408</v>
      </c>
      <c r="G24" s="36">
        <v>4553</v>
      </c>
      <c r="H24" s="37">
        <v>4710</v>
      </c>
      <c r="I24" s="38">
        <v>0.96666666666666667</v>
      </c>
      <c r="J24" s="39">
        <v>-157</v>
      </c>
      <c r="K24" s="40">
        <v>0.5857676257412695</v>
      </c>
      <c r="L24" s="41">
        <v>0.47961783439490446</v>
      </c>
      <c r="M24" s="42">
        <v>0.10614979134636504</v>
      </c>
    </row>
    <row r="25" spans="1:13" ht="18" customHeight="1">
      <c r="A25" s="11"/>
      <c r="B25" s="35" t="s">
        <v>184</v>
      </c>
      <c r="C25" s="69">
        <v>11816</v>
      </c>
      <c r="D25" s="105">
        <v>12199</v>
      </c>
      <c r="E25" s="71">
        <v>0.96860398393310931</v>
      </c>
      <c r="F25" s="95">
        <v>-383</v>
      </c>
      <c r="G25" s="69">
        <v>16284</v>
      </c>
      <c r="H25" s="105">
        <v>16284</v>
      </c>
      <c r="I25" s="71">
        <v>1</v>
      </c>
      <c r="J25" s="95">
        <v>0</v>
      </c>
      <c r="K25" s="40">
        <v>0.72562024072709408</v>
      </c>
      <c r="L25" s="41">
        <v>0.74914026037828541</v>
      </c>
      <c r="M25" s="42">
        <v>-2.3520019651191326E-2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52001</v>
      </c>
      <c r="D27" s="20">
        <v>45793</v>
      </c>
      <c r="E27" s="21">
        <v>1.1355665713100256</v>
      </c>
      <c r="F27" s="22">
        <v>6208</v>
      </c>
      <c r="G27" s="19">
        <v>71492</v>
      </c>
      <c r="H27" s="23">
        <v>76138</v>
      </c>
      <c r="I27" s="21">
        <v>0.93897922193911054</v>
      </c>
      <c r="J27" s="22">
        <v>-4646</v>
      </c>
      <c r="K27" s="61">
        <v>0.72736809712974881</v>
      </c>
      <c r="L27" s="62">
        <v>0.60144737187738051</v>
      </c>
      <c r="M27" s="63">
        <v>0.1259207252523683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16199</v>
      </c>
      <c r="D29" s="37">
        <v>16443</v>
      </c>
      <c r="E29" s="38">
        <v>0.9851608587240771</v>
      </c>
      <c r="F29" s="39">
        <v>-244</v>
      </c>
      <c r="G29" s="36">
        <v>26400</v>
      </c>
      <c r="H29" s="37">
        <v>30525</v>
      </c>
      <c r="I29" s="38">
        <v>0.86486486486486491</v>
      </c>
      <c r="J29" s="39">
        <v>-4125</v>
      </c>
      <c r="K29" s="40">
        <v>0.61359848484848489</v>
      </c>
      <c r="L29" s="41">
        <v>0.53867321867321871</v>
      </c>
      <c r="M29" s="42">
        <v>7.4925266175266181E-2</v>
      </c>
    </row>
    <row r="30" spans="1:13" ht="18" customHeight="1">
      <c r="A30" s="11"/>
      <c r="B30" s="35" t="s">
        <v>195</v>
      </c>
      <c r="C30" s="36">
        <v>20954</v>
      </c>
      <c r="D30" s="37">
        <v>17740</v>
      </c>
      <c r="E30" s="38">
        <v>1.1811724915445321</v>
      </c>
      <c r="F30" s="39">
        <v>3214</v>
      </c>
      <c r="G30" s="36">
        <v>27414</v>
      </c>
      <c r="H30" s="37">
        <v>27471</v>
      </c>
      <c r="I30" s="38">
        <v>0.99792508463470564</v>
      </c>
      <c r="J30" s="39">
        <v>-57</v>
      </c>
      <c r="K30" s="40">
        <v>0.76435397971839203</v>
      </c>
      <c r="L30" s="41">
        <v>0.64577190491791348</v>
      </c>
      <c r="M30" s="42">
        <v>0.11858207480047855</v>
      </c>
    </row>
    <row r="31" spans="1:13" ht="18" customHeight="1">
      <c r="A31" s="110"/>
      <c r="B31" s="35" t="s">
        <v>184</v>
      </c>
      <c r="C31" s="69">
        <v>13956</v>
      </c>
      <c r="D31" s="105">
        <v>10802</v>
      </c>
      <c r="E31" s="71">
        <v>1.2919829661173856</v>
      </c>
      <c r="F31" s="95">
        <v>3154</v>
      </c>
      <c r="G31" s="69">
        <v>16284</v>
      </c>
      <c r="H31" s="105">
        <v>16461</v>
      </c>
      <c r="I31" s="71">
        <v>0.989247311827957</v>
      </c>
      <c r="J31" s="95">
        <v>-177</v>
      </c>
      <c r="K31" s="40">
        <v>0.85703758290346355</v>
      </c>
      <c r="L31" s="111">
        <v>0.65621772674807122</v>
      </c>
      <c r="M31" s="42">
        <v>0.20081985615539233</v>
      </c>
    </row>
    <row r="32" spans="1:13" ht="18" customHeight="1">
      <c r="A32" s="11"/>
      <c r="B32" s="98" t="s">
        <v>187</v>
      </c>
      <c r="C32" s="102">
        <v>892</v>
      </c>
      <c r="D32" s="103">
        <v>808</v>
      </c>
      <c r="E32" s="71">
        <v>1.1039603960396041</v>
      </c>
      <c r="F32" s="96">
        <v>84</v>
      </c>
      <c r="G32" s="102">
        <v>1394</v>
      </c>
      <c r="H32" s="70">
        <v>1681</v>
      </c>
      <c r="I32" s="71">
        <v>0.82926829268292679</v>
      </c>
      <c r="J32" s="96">
        <v>-287</v>
      </c>
      <c r="K32" s="83">
        <v>0.63988522238163559</v>
      </c>
      <c r="L32" s="41">
        <v>0.48066627007733492</v>
      </c>
      <c r="M32" s="97">
        <v>0.15921895230430066</v>
      </c>
    </row>
    <row r="33" spans="1:13" ht="18" customHeight="1">
      <c r="A33" s="17" t="s">
        <v>190</v>
      </c>
      <c r="B33" s="18"/>
      <c r="C33" s="19">
        <v>51892</v>
      </c>
      <c r="D33" s="20">
        <v>33547</v>
      </c>
      <c r="E33" s="21">
        <v>1.546844725310758</v>
      </c>
      <c r="F33" s="22">
        <v>18345</v>
      </c>
      <c r="G33" s="19">
        <v>74009</v>
      </c>
      <c r="H33" s="20">
        <v>66360</v>
      </c>
      <c r="I33" s="21">
        <v>1.1152652200120554</v>
      </c>
      <c r="J33" s="22">
        <v>7649</v>
      </c>
      <c r="K33" s="61">
        <v>0.70115796727425039</v>
      </c>
      <c r="L33" s="62">
        <v>0.50553044002411096</v>
      </c>
      <c r="M33" s="26">
        <v>0.19562752725013943</v>
      </c>
    </row>
    <row r="34" spans="1:13" ht="18" customHeight="1">
      <c r="A34" s="11"/>
      <c r="B34" s="27" t="s">
        <v>180</v>
      </c>
      <c r="C34" s="28">
        <v>0</v>
      </c>
      <c r="D34" s="29">
        <v>807</v>
      </c>
      <c r="E34" s="30">
        <v>0</v>
      </c>
      <c r="F34" s="31">
        <v>-807</v>
      </c>
      <c r="G34" s="28">
        <v>0</v>
      </c>
      <c r="H34" s="29">
        <v>1440</v>
      </c>
      <c r="I34" s="30">
        <v>0</v>
      </c>
      <c r="J34" s="31">
        <v>-1440</v>
      </c>
      <c r="K34" s="64" t="s">
        <v>33</v>
      </c>
      <c r="L34" s="65">
        <v>0.56041666666666667</v>
      </c>
      <c r="M34" s="34" t="e">
        <v>#VALUE!</v>
      </c>
    </row>
    <row r="35" spans="1:13" ht="18" customHeight="1">
      <c r="A35" s="11"/>
      <c r="B35" s="35" t="s">
        <v>181</v>
      </c>
      <c r="C35" s="36">
        <v>7210</v>
      </c>
      <c r="D35" s="37">
        <v>6122</v>
      </c>
      <c r="E35" s="38">
        <v>1.177719699444626</v>
      </c>
      <c r="F35" s="39">
        <v>1088</v>
      </c>
      <c r="G35" s="36">
        <v>10065</v>
      </c>
      <c r="H35" s="37">
        <v>10230</v>
      </c>
      <c r="I35" s="38">
        <v>0.9838709677419355</v>
      </c>
      <c r="J35" s="39">
        <v>-165</v>
      </c>
      <c r="K35" s="40">
        <v>0.7163437655240934</v>
      </c>
      <c r="L35" s="41">
        <v>0.59843597262952097</v>
      </c>
      <c r="M35" s="42">
        <v>0.11790779289457243</v>
      </c>
    </row>
    <row r="36" spans="1:13" ht="18" customHeight="1">
      <c r="A36" s="11"/>
      <c r="B36" s="35" t="s">
        <v>191</v>
      </c>
      <c r="C36" s="36">
        <v>1974</v>
      </c>
      <c r="D36" s="37">
        <v>1692</v>
      </c>
      <c r="E36" s="38">
        <v>1.1666666666666667</v>
      </c>
      <c r="F36" s="39">
        <v>282</v>
      </c>
      <c r="G36" s="36">
        <v>2350</v>
      </c>
      <c r="H36" s="37">
        <v>2250</v>
      </c>
      <c r="I36" s="38">
        <v>1.0444444444444445</v>
      </c>
      <c r="J36" s="39">
        <v>100</v>
      </c>
      <c r="K36" s="40">
        <v>0.84</v>
      </c>
      <c r="L36" s="41">
        <v>0.752</v>
      </c>
      <c r="M36" s="42">
        <v>8.7999999999999967E-2</v>
      </c>
    </row>
    <row r="37" spans="1:13" ht="18" customHeight="1">
      <c r="A37" s="11"/>
      <c r="B37" s="87" t="s">
        <v>192</v>
      </c>
      <c r="C37" s="36">
        <v>2370</v>
      </c>
      <c r="D37" s="37">
        <v>747</v>
      </c>
      <c r="E37" s="38">
        <v>3.1726907630522088</v>
      </c>
      <c r="F37" s="39">
        <v>1623</v>
      </c>
      <c r="G37" s="36">
        <v>2880</v>
      </c>
      <c r="H37" s="37">
        <v>816</v>
      </c>
      <c r="I37" s="38">
        <v>3.5294117647058822</v>
      </c>
      <c r="J37" s="39">
        <v>2064</v>
      </c>
      <c r="K37" s="40">
        <v>0.82291666666666663</v>
      </c>
      <c r="L37" s="41">
        <v>0.9154411764705882</v>
      </c>
      <c r="M37" s="42">
        <v>-9.2524509803921573E-2</v>
      </c>
    </row>
    <row r="38" spans="1:13" ht="18" customHeight="1">
      <c r="A38" s="11"/>
      <c r="B38" s="35" t="s">
        <v>195</v>
      </c>
      <c r="C38" s="36">
        <v>32515</v>
      </c>
      <c r="D38" s="37">
        <v>17022</v>
      </c>
      <c r="E38" s="38">
        <v>1.9101750675596287</v>
      </c>
      <c r="F38" s="39">
        <v>15493</v>
      </c>
      <c r="G38" s="36">
        <v>48355</v>
      </c>
      <c r="H38" s="37">
        <v>39737</v>
      </c>
      <c r="I38" s="38">
        <v>1.2168759594332739</v>
      </c>
      <c r="J38" s="39">
        <v>8618</v>
      </c>
      <c r="K38" s="40">
        <v>0.67242270706235141</v>
      </c>
      <c r="L38" s="41">
        <v>0.42836650980194779</v>
      </c>
      <c r="M38" s="42">
        <v>0.24405619726040362</v>
      </c>
    </row>
    <row r="39" spans="1:13" ht="18" customHeight="1">
      <c r="A39" s="11"/>
      <c r="B39" s="35" t="s">
        <v>187</v>
      </c>
      <c r="C39" s="36">
        <v>3501</v>
      </c>
      <c r="D39" s="37">
        <v>3790</v>
      </c>
      <c r="E39" s="38">
        <v>0.92374670184696572</v>
      </c>
      <c r="F39" s="39">
        <v>-289</v>
      </c>
      <c r="G39" s="36">
        <v>5049</v>
      </c>
      <c r="H39" s="37">
        <v>6400</v>
      </c>
      <c r="I39" s="38">
        <v>0.78890625000000003</v>
      </c>
      <c r="J39" s="39">
        <v>-1351</v>
      </c>
      <c r="K39" s="40">
        <v>0.69340463458110513</v>
      </c>
      <c r="L39" s="41">
        <v>0.59218749999999998</v>
      </c>
      <c r="M39" s="42">
        <v>0.10121713458110515</v>
      </c>
    </row>
    <row r="40" spans="1:13" ht="18" customHeight="1">
      <c r="A40" s="11"/>
      <c r="B40" s="35" t="s">
        <v>184</v>
      </c>
      <c r="C40" s="69">
        <v>4322</v>
      </c>
      <c r="D40" s="105">
        <v>3367</v>
      </c>
      <c r="E40" s="71">
        <v>1.2836352836352836</v>
      </c>
      <c r="F40" s="95">
        <v>955</v>
      </c>
      <c r="G40" s="69">
        <v>5310</v>
      </c>
      <c r="H40" s="105">
        <v>5487</v>
      </c>
      <c r="I40" s="71">
        <v>0.967741935483871</v>
      </c>
      <c r="J40" s="95">
        <v>-177</v>
      </c>
      <c r="K40" s="40">
        <v>0.81393596986817329</v>
      </c>
      <c r="L40" s="41">
        <v>0.61363222161472575</v>
      </c>
      <c r="M40" s="42">
        <v>0.20030374825344754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45E7EECE-80D7-4CB1-84F4-BB5D404818D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７月上旬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7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385</v>
      </c>
      <c r="D4" s="489" t="s">
        <v>281</v>
      </c>
      <c r="E4" s="490" t="s">
        <v>173</v>
      </c>
      <c r="F4" s="491"/>
      <c r="G4" s="472" t="s">
        <v>385</v>
      </c>
      <c r="H4" s="474" t="s">
        <v>281</v>
      </c>
      <c r="I4" s="490" t="s">
        <v>173</v>
      </c>
      <c r="J4" s="491"/>
      <c r="K4" s="472" t="s">
        <v>385</v>
      </c>
      <c r="L4" s="485" t="s">
        <v>281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26744</v>
      </c>
      <c r="D6" s="494">
        <v>27067</v>
      </c>
      <c r="E6" s="496">
        <v>0.98806664942549971</v>
      </c>
      <c r="F6" s="503">
        <v>-323</v>
      </c>
      <c r="G6" s="492">
        <v>38695</v>
      </c>
      <c r="H6" s="470">
        <v>41955</v>
      </c>
      <c r="I6" s="496">
        <v>0.92229769991657728</v>
      </c>
      <c r="J6" s="503">
        <v>-3260</v>
      </c>
      <c r="K6" s="476">
        <v>0.69114872722573972</v>
      </c>
      <c r="L6" s="478">
        <v>0.64514360624478606</v>
      </c>
      <c r="M6" s="480">
        <v>4.6005120980953662E-2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4152</v>
      </c>
      <c r="D8" s="20">
        <v>3925</v>
      </c>
      <c r="E8" s="21">
        <v>1.0578343949044586</v>
      </c>
      <c r="F8" s="22">
        <v>227</v>
      </c>
      <c r="G8" s="19">
        <v>4623</v>
      </c>
      <c r="H8" s="23">
        <v>4498</v>
      </c>
      <c r="I8" s="21">
        <v>1.0277901289461984</v>
      </c>
      <c r="J8" s="22">
        <v>125</v>
      </c>
      <c r="K8" s="24">
        <v>0.89811810512654122</v>
      </c>
      <c r="L8" s="25">
        <v>0.87261004891062699</v>
      </c>
      <c r="M8" s="26">
        <v>2.5508056215914232E-2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0</v>
      </c>
      <c r="D10" s="37">
        <v>0</v>
      </c>
      <c r="E10" s="38" t="e">
        <v>#DIV/0!</v>
      </c>
      <c r="F10" s="39">
        <v>0</v>
      </c>
      <c r="G10" s="36">
        <v>0</v>
      </c>
      <c r="H10" s="37">
        <v>0</v>
      </c>
      <c r="I10" s="38" t="e">
        <v>#DIV/0!</v>
      </c>
      <c r="J10" s="39">
        <v>0</v>
      </c>
      <c r="K10" s="40" t="s">
        <v>33</v>
      </c>
      <c r="L10" s="41" t="s">
        <v>33</v>
      </c>
      <c r="M10" s="42" t="e">
        <v>#VALUE!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183</v>
      </c>
      <c r="C12" s="36">
        <v>4152</v>
      </c>
      <c r="D12" s="37">
        <v>3925</v>
      </c>
      <c r="E12" s="38">
        <v>1.0578343949044586</v>
      </c>
      <c r="F12" s="39">
        <v>227</v>
      </c>
      <c r="G12" s="36">
        <v>4623</v>
      </c>
      <c r="H12" s="37">
        <v>4498</v>
      </c>
      <c r="I12" s="38">
        <v>1.0277901289461984</v>
      </c>
      <c r="J12" s="39">
        <v>125</v>
      </c>
      <c r="K12" s="40">
        <v>0.89811810512654122</v>
      </c>
      <c r="L12" s="41">
        <v>0.87261004891062699</v>
      </c>
      <c r="M12" s="42">
        <v>2.5508056215914232E-2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6458</v>
      </c>
      <c r="D14" s="20">
        <v>7684</v>
      </c>
      <c r="E14" s="21">
        <v>0.840447683498178</v>
      </c>
      <c r="F14" s="22">
        <v>-1226</v>
      </c>
      <c r="G14" s="19">
        <v>9892</v>
      </c>
      <c r="H14" s="20">
        <v>11043</v>
      </c>
      <c r="I14" s="21">
        <v>0.89577107670017209</v>
      </c>
      <c r="J14" s="22">
        <v>-1151</v>
      </c>
      <c r="K14" s="61">
        <v>0.65285078851597256</v>
      </c>
      <c r="L14" s="62">
        <v>0.69582540976184004</v>
      </c>
      <c r="M14" s="63">
        <v>-4.2974621245867484E-2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5282</v>
      </c>
      <c r="D16" s="37">
        <v>6040</v>
      </c>
      <c r="E16" s="38">
        <v>0.87450331125827818</v>
      </c>
      <c r="F16" s="39">
        <v>-758</v>
      </c>
      <c r="G16" s="36">
        <v>8250</v>
      </c>
      <c r="H16" s="37">
        <v>7755</v>
      </c>
      <c r="I16" s="38">
        <v>1.0638297872340425</v>
      </c>
      <c r="J16" s="39">
        <v>495</v>
      </c>
      <c r="K16" s="40">
        <v>0.64024242424242428</v>
      </c>
      <c r="L16" s="41">
        <v>0.77885235332043845</v>
      </c>
      <c r="M16" s="42">
        <v>-0.13860992907801417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1176</v>
      </c>
      <c r="D18" s="37">
        <v>1644</v>
      </c>
      <c r="E18" s="38">
        <v>0.71532846715328469</v>
      </c>
      <c r="F18" s="39">
        <v>-468</v>
      </c>
      <c r="G18" s="36">
        <v>1642</v>
      </c>
      <c r="H18" s="37">
        <v>3288</v>
      </c>
      <c r="I18" s="38">
        <v>0.49939172749391725</v>
      </c>
      <c r="J18" s="39">
        <v>-1646</v>
      </c>
      <c r="K18" s="40">
        <v>0.71619975639464073</v>
      </c>
      <c r="L18" s="41">
        <v>0.5</v>
      </c>
      <c r="M18" s="42">
        <v>0.21619975639464073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382" t="s">
        <v>185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7355</v>
      </c>
      <c r="D20" s="20">
        <v>6114</v>
      </c>
      <c r="E20" s="21">
        <v>1.2029767746156363</v>
      </c>
      <c r="F20" s="22">
        <v>1241</v>
      </c>
      <c r="G20" s="19">
        <v>11467</v>
      </c>
      <c r="H20" s="23">
        <v>11148</v>
      </c>
      <c r="I20" s="21">
        <v>1.0286149982059563</v>
      </c>
      <c r="J20" s="22">
        <v>319</v>
      </c>
      <c r="K20" s="61">
        <v>0.64140577308799163</v>
      </c>
      <c r="L20" s="62">
        <v>0.5484391819160388</v>
      </c>
      <c r="M20" s="26">
        <v>9.2966591171952828E-2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6358</v>
      </c>
      <c r="D22" s="37">
        <v>5479</v>
      </c>
      <c r="E22" s="38">
        <v>1.1604307355356818</v>
      </c>
      <c r="F22" s="39">
        <v>879</v>
      </c>
      <c r="G22" s="36">
        <v>9900</v>
      </c>
      <c r="H22" s="68">
        <v>9735</v>
      </c>
      <c r="I22" s="38">
        <v>1.0169491525423728</v>
      </c>
      <c r="J22" s="39">
        <v>165</v>
      </c>
      <c r="K22" s="40">
        <v>0.64222222222222225</v>
      </c>
      <c r="L22" s="41">
        <v>0.56281458654340011</v>
      </c>
      <c r="M22" s="42">
        <v>7.9407635678822142E-2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997</v>
      </c>
      <c r="D24" s="70">
        <v>635</v>
      </c>
      <c r="E24" s="71">
        <v>1.5700787401574803</v>
      </c>
      <c r="F24" s="47">
        <v>362</v>
      </c>
      <c r="G24" s="69">
        <v>1567</v>
      </c>
      <c r="H24" s="70">
        <v>1413</v>
      </c>
      <c r="I24" s="71">
        <v>1.1089879688605804</v>
      </c>
      <c r="J24" s="47">
        <v>154</v>
      </c>
      <c r="K24" s="40">
        <v>0.63624760689215065</v>
      </c>
      <c r="L24" s="41">
        <v>0.44939844302901627</v>
      </c>
      <c r="M24" s="42">
        <v>0.18684916386313438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4838</v>
      </c>
      <c r="D26" s="20">
        <v>5466</v>
      </c>
      <c r="E26" s="21">
        <v>0.885107939992682</v>
      </c>
      <c r="F26" s="22">
        <v>-628</v>
      </c>
      <c r="G26" s="19">
        <v>7268</v>
      </c>
      <c r="H26" s="23">
        <v>10277</v>
      </c>
      <c r="I26" s="21">
        <v>0.70721027537219028</v>
      </c>
      <c r="J26" s="22">
        <v>-3009</v>
      </c>
      <c r="K26" s="61">
        <v>0.66565767749036875</v>
      </c>
      <c r="L26" s="62">
        <v>0.53186727644254161</v>
      </c>
      <c r="M26" s="63">
        <v>0.13379040104782713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4572</v>
      </c>
      <c r="D28" s="37">
        <v>5168</v>
      </c>
      <c r="E28" s="38">
        <v>0.8846749226006192</v>
      </c>
      <c r="F28" s="39">
        <v>-596</v>
      </c>
      <c r="G28" s="36">
        <v>6930</v>
      </c>
      <c r="H28" s="68">
        <v>9735</v>
      </c>
      <c r="I28" s="38">
        <v>0.71186440677966101</v>
      </c>
      <c r="J28" s="39">
        <v>-2805</v>
      </c>
      <c r="K28" s="40">
        <v>0.65974025974025974</v>
      </c>
      <c r="L28" s="41">
        <v>0.53086800205444273</v>
      </c>
      <c r="M28" s="42">
        <v>0.128872257685817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266</v>
      </c>
      <c r="D31" s="37">
        <v>298</v>
      </c>
      <c r="E31" s="38">
        <v>0.89261744966442957</v>
      </c>
      <c r="F31" s="39">
        <v>-32</v>
      </c>
      <c r="G31" s="36">
        <v>338</v>
      </c>
      <c r="H31" s="37">
        <v>542</v>
      </c>
      <c r="I31" s="82">
        <v>0.62361623616236161</v>
      </c>
      <c r="J31" s="56">
        <v>-204</v>
      </c>
      <c r="K31" s="83">
        <v>0.78698224852071008</v>
      </c>
      <c r="L31" s="84">
        <v>0.54981549815498154</v>
      </c>
      <c r="M31" s="85">
        <v>0.23716675036572854</v>
      </c>
    </row>
    <row r="32" spans="1:13" ht="18" customHeight="1">
      <c r="A32" s="17" t="s">
        <v>190</v>
      </c>
      <c r="B32" s="18"/>
      <c r="C32" s="19">
        <v>3941</v>
      </c>
      <c r="D32" s="20">
        <v>3878</v>
      </c>
      <c r="E32" s="21">
        <v>1.0162454873646209</v>
      </c>
      <c r="F32" s="22">
        <v>63</v>
      </c>
      <c r="G32" s="19">
        <v>5445</v>
      </c>
      <c r="H32" s="20">
        <v>4989</v>
      </c>
      <c r="I32" s="21">
        <v>1.0914010823812388</v>
      </c>
      <c r="J32" s="22">
        <v>456</v>
      </c>
      <c r="K32" s="61">
        <v>0.72378328741965103</v>
      </c>
      <c r="L32" s="62">
        <v>0.77731008218079778</v>
      </c>
      <c r="M32" s="86">
        <v>-5.3526794761146745E-2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2422</v>
      </c>
      <c r="D34" s="37">
        <v>2152</v>
      </c>
      <c r="E34" s="38">
        <v>1.1254646840148699</v>
      </c>
      <c r="F34" s="39">
        <v>270</v>
      </c>
      <c r="G34" s="36">
        <v>3300</v>
      </c>
      <c r="H34" s="37">
        <v>3300</v>
      </c>
      <c r="I34" s="38">
        <v>1</v>
      </c>
      <c r="J34" s="39">
        <v>0</v>
      </c>
      <c r="K34" s="40">
        <v>0.73393939393939389</v>
      </c>
      <c r="L34" s="41">
        <v>0.6521212121212121</v>
      </c>
      <c r="M34" s="42">
        <v>8.181818181818179E-2</v>
      </c>
    </row>
    <row r="35" spans="1:13" ht="18" customHeight="1">
      <c r="A35" s="11"/>
      <c r="B35" s="35" t="s">
        <v>191</v>
      </c>
      <c r="C35" s="36">
        <v>439</v>
      </c>
      <c r="D35" s="37">
        <v>579</v>
      </c>
      <c r="E35" s="38">
        <v>0.75820379965457685</v>
      </c>
      <c r="F35" s="39">
        <v>-140</v>
      </c>
      <c r="G35" s="36">
        <v>500</v>
      </c>
      <c r="H35" s="37">
        <v>850</v>
      </c>
      <c r="I35" s="38">
        <v>0.58823529411764708</v>
      </c>
      <c r="J35" s="39">
        <v>-350</v>
      </c>
      <c r="K35" s="40">
        <v>0.878</v>
      </c>
      <c r="L35" s="41">
        <v>0.68117647058823527</v>
      </c>
      <c r="M35" s="42">
        <v>0.19682352941176473</v>
      </c>
    </row>
    <row r="36" spans="1:13" ht="18" customHeight="1">
      <c r="A36" s="11"/>
      <c r="B36" s="380" t="s">
        <v>192</v>
      </c>
      <c r="C36" s="36">
        <v>0</v>
      </c>
      <c r="D36" s="37">
        <v>0</v>
      </c>
      <c r="E36" s="38" t="e">
        <v>#DIV/0!</v>
      </c>
      <c r="F36" s="39">
        <v>0</v>
      </c>
      <c r="G36" s="36">
        <v>0</v>
      </c>
      <c r="H36" s="37">
        <v>0</v>
      </c>
      <c r="I36" s="38" t="e">
        <v>#DIV/0!</v>
      </c>
      <c r="J36" s="39">
        <v>0</v>
      </c>
      <c r="K36" s="40" t="s">
        <v>33</v>
      </c>
      <c r="L36" s="41" t="s">
        <v>33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1080</v>
      </c>
      <c r="D38" s="37">
        <v>1147</v>
      </c>
      <c r="E38" s="38">
        <v>0.94158674803836095</v>
      </c>
      <c r="F38" s="39">
        <v>-67</v>
      </c>
      <c r="G38" s="36">
        <v>1645</v>
      </c>
      <c r="H38" s="37">
        <v>839</v>
      </c>
      <c r="I38" s="38">
        <v>1.9606674612634087</v>
      </c>
      <c r="J38" s="39">
        <v>806</v>
      </c>
      <c r="K38" s="40">
        <v>0.65653495440729481</v>
      </c>
      <c r="L38" s="41">
        <v>1.3671036948748509</v>
      </c>
      <c r="M38" s="42">
        <v>-0.71056874046755614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C9EA3492-D682-4711-8151-A879E910B928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７月中旬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7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386</v>
      </c>
      <c r="D4" s="489" t="s">
        <v>282</v>
      </c>
      <c r="E4" s="490" t="s">
        <v>173</v>
      </c>
      <c r="F4" s="491"/>
      <c r="G4" s="472" t="s">
        <v>386</v>
      </c>
      <c r="H4" s="474" t="s">
        <v>282</v>
      </c>
      <c r="I4" s="490" t="s">
        <v>173</v>
      </c>
      <c r="J4" s="491"/>
      <c r="K4" s="472" t="s">
        <v>386</v>
      </c>
      <c r="L4" s="485" t="s">
        <v>282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27655</v>
      </c>
      <c r="D6" s="494">
        <v>27830</v>
      </c>
      <c r="E6" s="496">
        <v>0.9937118217750629</v>
      </c>
      <c r="F6" s="503">
        <v>-175</v>
      </c>
      <c r="G6" s="492">
        <v>42991</v>
      </c>
      <c r="H6" s="470">
        <v>45017</v>
      </c>
      <c r="I6" s="496">
        <v>0.95499477974987224</v>
      </c>
      <c r="J6" s="503">
        <v>-2026</v>
      </c>
      <c r="K6" s="476">
        <v>0.64327417366425532</v>
      </c>
      <c r="L6" s="478">
        <v>0.61821089810516028</v>
      </c>
      <c r="M6" s="480">
        <v>2.5063275559095044E-2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4912</v>
      </c>
      <c r="D8" s="20">
        <v>4768</v>
      </c>
      <c r="E8" s="21">
        <v>1.0302013422818792</v>
      </c>
      <c r="F8" s="22">
        <v>144</v>
      </c>
      <c r="G8" s="19">
        <v>6048</v>
      </c>
      <c r="H8" s="23">
        <v>6721</v>
      </c>
      <c r="I8" s="21">
        <v>0.89986609135545303</v>
      </c>
      <c r="J8" s="22">
        <v>-673</v>
      </c>
      <c r="K8" s="24">
        <v>0.81216931216931221</v>
      </c>
      <c r="L8" s="25">
        <v>0.70941824133313491</v>
      </c>
      <c r="M8" s="26">
        <v>0.10275107083617729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0</v>
      </c>
      <c r="D10" s="37">
        <v>638</v>
      </c>
      <c r="E10" s="38">
        <v>0</v>
      </c>
      <c r="F10" s="39">
        <v>-638</v>
      </c>
      <c r="G10" s="36">
        <v>0</v>
      </c>
      <c r="H10" s="37">
        <v>990</v>
      </c>
      <c r="I10" s="38">
        <v>0</v>
      </c>
      <c r="J10" s="39">
        <v>-990</v>
      </c>
      <c r="K10" s="40" t="s">
        <v>33</v>
      </c>
      <c r="L10" s="41">
        <v>0.64444444444444449</v>
      </c>
      <c r="M10" s="42" t="e">
        <v>#VALUE!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69">
        <v>4912</v>
      </c>
      <c r="D12" s="70">
        <v>4130</v>
      </c>
      <c r="E12" s="71">
        <v>1.1893462469733656</v>
      </c>
      <c r="F12" s="95">
        <v>782</v>
      </c>
      <c r="G12" s="69">
        <v>6048</v>
      </c>
      <c r="H12" s="70">
        <v>5731</v>
      </c>
      <c r="I12" s="71">
        <v>1.0553132088640726</v>
      </c>
      <c r="J12" s="95">
        <v>317</v>
      </c>
      <c r="K12" s="40">
        <v>0.81216931216931221</v>
      </c>
      <c r="L12" s="41">
        <v>0.72064212179375331</v>
      </c>
      <c r="M12" s="42">
        <v>9.1527190375558898E-2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5897</v>
      </c>
      <c r="D14" s="20">
        <v>6481</v>
      </c>
      <c r="E14" s="21">
        <v>0.90989044900478322</v>
      </c>
      <c r="F14" s="22">
        <v>-584</v>
      </c>
      <c r="G14" s="19">
        <v>10236</v>
      </c>
      <c r="H14" s="20">
        <v>9843</v>
      </c>
      <c r="I14" s="21">
        <v>1.0399268515696434</v>
      </c>
      <c r="J14" s="22">
        <v>393</v>
      </c>
      <c r="K14" s="61">
        <v>0.57610394685423993</v>
      </c>
      <c r="L14" s="62">
        <v>0.65843746825154936</v>
      </c>
      <c r="M14" s="63">
        <v>-8.2333521397309428E-2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4693</v>
      </c>
      <c r="D16" s="37">
        <v>5062</v>
      </c>
      <c r="E16" s="38">
        <v>0.92710391149743188</v>
      </c>
      <c r="F16" s="39">
        <v>-369</v>
      </c>
      <c r="G16" s="36">
        <v>8250</v>
      </c>
      <c r="H16" s="37">
        <v>7755</v>
      </c>
      <c r="I16" s="38">
        <v>1.0638297872340425</v>
      </c>
      <c r="J16" s="39">
        <v>495</v>
      </c>
      <c r="K16" s="40">
        <v>0.56884848484848483</v>
      </c>
      <c r="L16" s="41">
        <v>0.65274016763378462</v>
      </c>
      <c r="M16" s="42">
        <v>-8.3891682785299793E-2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1204</v>
      </c>
      <c r="D18" s="37">
        <v>1419</v>
      </c>
      <c r="E18" s="38">
        <v>0.84848484848484851</v>
      </c>
      <c r="F18" s="39">
        <v>-215</v>
      </c>
      <c r="G18" s="36">
        <v>1986</v>
      </c>
      <c r="H18" s="37">
        <v>2088</v>
      </c>
      <c r="I18" s="38">
        <v>0.95114942528735635</v>
      </c>
      <c r="J18" s="39">
        <v>-102</v>
      </c>
      <c r="K18" s="40">
        <v>0.60624370594159116</v>
      </c>
      <c r="L18" s="41">
        <v>0.6795977011494253</v>
      </c>
      <c r="M18" s="42">
        <v>-7.3353995207834144E-2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7554</v>
      </c>
      <c r="D20" s="20">
        <v>7014</v>
      </c>
      <c r="E20" s="21">
        <v>1.0769888793840889</v>
      </c>
      <c r="F20" s="22">
        <v>540</v>
      </c>
      <c r="G20" s="19">
        <v>11470</v>
      </c>
      <c r="H20" s="23">
        <v>11470</v>
      </c>
      <c r="I20" s="21">
        <v>1</v>
      </c>
      <c r="J20" s="22">
        <v>0</v>
      </c>
      <c r="K20" s="61">
        <v>0.65858761987794245</v>
      </c>
      <c r="L20" s="62">
        <v>0.6115082824760244</v>
      </c>
      <c r="M20" s="26">
        <v>4.7079337401918053E-2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6694</v>
      </c>
      <c r="D22" s="37">
        <v>6220</v>
      </c>
      <c r="E22" s="38">
        <v>1.0762057877813505</v>
      </c>
      <c r="F22" s="39">
        <v>474</v>
      </c>
      <c r="G22" s="36">
        <v>9900</v>
      </c>
      <c r="H22" s="37">
        <v>9900</v>
      </c>
      <c r="I22" s="38">
        <v>1</v>
      </c>
      <c r="J22" s="39">
        <v>0</v>
      </c>
      <c r="K22" s="40">
        <v>0.67616161616161619</v>
      </c>
      <c r="L22" s="41">
        <v>0.62828282828282833</v>
      </c>
      <c r="M22" s="42">
        <v>4.7878787878787854E-2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860</v>
      </c>
      <c r="D24" s="70">
        <v>794</v>
      </c>
      <c r="E24" s="71">
        <v>1.0831234256926952</v>
      </c>
      <c r="F24" s="47">
        <v>66</v>
      </c>
      <c r="G24" s="69">
        <v>1570</v>
      </c>
      <c r="H24" s="70">
        <v>1570</v>
      </c>
      <c r="I24" s="71">
        <v>1</v>
      </c>
      <c r="J24" s="47">
        <v>0</v>
      </c>
      <c r="K24" s="40">
        <v>0.54777070063694266</v>
      </c>
      <c r="L24" s="41">
        <v>0.50573248407643312</v>
      </c>
      <c r="M24" s="42">
        <v>4.2038216560509545E-2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5311</v>
      </c>
      <c r="D26" s="20">
        <v>5367</v>
      </c>
      <c r="E26" s="21">
        <v>0.98956586547419412</v>
      </c>
      <c r="F26" s="22">
        <v>-56</v>
      </c>
      <c r="G26" s="19">
        <v>9443</v>
      </c>
      <c r="H26" s="23">
        <v>10440</v>
      </c>
      <c r="I26" s="21">
        <v>0.90450191570881222</v>
      </c>
      <c r="J26" s="22">
        <v>-997</v>
      </c>
      <c r="K26" s="61">
        <v>0.56242719474743197</v>
      </c>
      <c r="L26" s="62">
        <v>0.51408045977011496</v>
      </c>
      <c r="M26" s="63">
        <v>4.8346734977317007E-2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4995</v>
      </c>
      <c r="D28" s="37">
        <v>5119</v>
      </c>
      <c r="E28" s="38">
        <v>0.9757765188513382</v>
      </c>
      <c r="F28" s="39">
        <v>-124</v>
      </c>
      <c r="G28" s="36">
        <v>8910</v>
      </c>
      <c r="H28" s="37">
        <v>9900</v>
      </c>
      <c r="I28" s="38">
        <v>0.9</v>
      </c>
      <c r="J28" s="39">
        <v>-990</v>
      </c>
      <c r="K28" s="40">
        <v>0.56060606060606055</v>
      </c>
      <c r="L28" s="41">
        <v>0.51707070707070713</v>
      </c>
      <c r="M28" s="42">
        <v>4.3535353535353427E-2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316</v>
      </c>
      <c r="D31" s="37">
        <v>248</v>
      </c>
      <c r="E31" s="38">
        <v>1.2741935483870968</v>
      </c>
      <c r="F31" s="39">
        <v>68</v>
      </c>
      <c r="G31" s="36">
        <v>533</v>
      </c>
      <c r="H31" s="37">
        <v>540</v>
      </c>
      <c r="I31" s="82">
        <v>0.98703703703703705</v>
      </c>
      <c r="J31" s="96">
        <v>-7</v>
      </c>
      <c r="K31" s="83">
        <v>0.59287054409005624</v>
      </c>
      <c r="L31" s="84">
        <v>0.45925925925925926</v>
      </c>
      <c r="M31" s="97">
        <v>0.13361128483079698</v>
      </c>
    </row>
    <row r="32" spans="1:13" ht="18" customHeight="1">
      <c r="A32" s="17" t="s">
        <v>190</v>
      </c>
      <c r="B32" s="18"/>
      <c r="C32" s="19">
        <v>3981</v>
      </c>
      <c r="D32" s="20">
        <v>4200</v>
      </c>
      <c r="E32" s="21">
        <v>0.94785714285714284</v>
      </c>
      <c r="F32" s="22">
        <v>-219</v>
      </c>
      <c r="G32" s="19">
        <v>5794</v>
      </c>
      <c r="H32" s="20">
        <v>6543</v>
      </c>
      <c r="I32" s="21">
        <v>0.88552651688827755</v>
      </c>
      <c r="J32" s="22">
        <v>-749</v>
      </c>
      <c r="K32" s="61">
        <v>0.68709009319986192</v>
      </c>
      <c r="L32" s="62">
        <v>0.64190738193489227</v>
      </c>
      <c r="M32" s="26">
        <v>4.5182711264969644E-2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2171</v>
      </c>
      <c r="D34" s="37">
        <v>2005</v>
      </c>
      <c r="E34" s="38">
        <v>1.0827930174563591</v>
      </c>
      <c r="F34" s="39">
        <v>166</v>
      </c>
      <c r="G34" s="36">
        <v>3300</v>
      </c>
      <c r="H34" s="37">
        <v>3300</v>
      </c>
      <c r="I34" s="38">
        <v>1</v>
      </c>
      <c r="J34" s="39">
        <v>0</v>
      </c>
      <c r="K34" s="40">
        <v>0.65787878787878784</v>
      </c>
      <c r="L34" s="41">
        <v>0.60757575757575755</v>
      </c>
      <c r="M34" s="42">
        <v>5.0303030303030294E-2</v>
      </c>
    </row>
    <row r="35" spans="1:13" ht="18" customHeight="1">
      <c r="A35" s="11"/>
      <c r="B35" s="35" t="s">
        <v>191</v>
      </c>
      <c r="C35" s="36">
        <v>681</v>
      </c>
      <c r="D35" s="37">
        <v>633</v>
      </c>
      <c r="E35" s="38">
        <v>1.0758293838862558</v>
      </c>
      <c r="F35" s="39">
        <v>48</v>
      </c>
      <c r="G35" s="36">
        <v>850</v>
      </c>
      <c r="H35" s="37">
        <v>850</v>
      </c>
      <c r="I35" s="38">
        <v>1</v>
      </c>
      <c r="J35" s="39">
        <v>0</v>
      </c>
      <c r="K35" s="40">
        <v>0.80117647058823527</v>
      </c>
      <c r="L35" s="41">
        <v>0.74470588235294122</v>
      </c>
      <c r="M35" s="42">
        <v>5.647058823529405E-2</v>
      </c>
    </row>
    <row r="36" spans="1:13" ht="18" customHeight="1">
      <c r="A36" s="11"/>
      <c r="B36" s="380" t="s">
        <v>192</v>
      </c>
      <c r="C36" s="36">
        <v>0</v>
      </c>
      <c r="D36" s="37">
        <v>272</v>
      </c>
      <c r="E36" s="38">
        <v>0</v>
      </c>
      <c r="F36" s="39">
        <v>-272</v>
      </c>
      <c r="G36" s="36">
        <v>0</v>
      </c>
      <c r="H36" s="37">
        <v>288</v>
      </c>
      <c r="I36" s="38">
        <v>0</v>
      </c>
      <c r="J36" s="39">
        <v>-288</v>
      </c>
      <c r="K36" s="40" t="s">
        <v>33</v>
      </c>
      <c r="L36" s="41">
        <v>0.94444444444444442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1129</v>
      </c>
      <c r="D38" s="37">
        <v>1290</v>
      </c>
      <c r="E38" s="38">
        <v>0.87519379844961243</v>
      </c>
      <c r="F38" s="39">
        <v>-161</v>
      </c>
      <c r="G38" s="36">
        <v>1644</v>
      </c>
      <c r="H38" s="37">
        <v>2105</v>
      </c>
      <c r="I38" s="38">
        <v>0.78099762470308787</v>
      </c>
      <c r="J38" s="39">
        <v>-461</v>
      </c>
      <c r="K38" s="40">
        <v>0.68673965936739656</v>
      </c>
      <c r="L38" s="41">
        <v>0.61282660332541572</v>
      </c>
      <c r="M38" s="42">
        <v>7.391305604198084E-2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F97AADCB-3A41-427E-B346-64F8926C7FEC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７月下旬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7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387</v>
      </c>
      <c r="D4" s="489" t="s">
        <v>283</v>
      </c>
      <c r="E4" s="509" t="s">
        <v>173</v>
      </c>
      <c r="F4" s="491"/>
      <c r="G4" s="472" t="s">
        <v>387</v>
      </c>
      <c r="H4" s="474" t="s">
        <v>283</v>
      </c>
      <c r="I4" s="490" t="s">
        <v>173</v>
      </c>
      <c r="J4" s="491"/>
      <c r="K4" s="472" t="s">
        <v>387</v>
      </c>
      <c r="L4" s="485" t="s">
        <v>283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32899</v>
      </c>
      <c r="D6" s="494">
        <v>30822</v>
      </c>
      <c r="E6" s="496">
        <v>1.0673869314126274</v>
      </c>
      <c r="F6" s="503">
        <v>2077</v>
      </c>
      <c r="G6" s="492">
        <v>47128</v>
      </c>
      <c r="H6" s="470">
        <v>51371</v>
      </c>
      <c r="I6" s="496">
        <v>0.91740476144128014</v>
      </c>
      <c r="J6" s="503">
        <v>-4243</v>
      </c>
      <c r="K6" s="476">
        <v>0.69807757596333386</v>
      </c>
      <c r="L6" s="478">
        <v>0.59998832025851156</v>
      </c>
      <c r="M6" s="480">
        <v>9.8089255704822298E-2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6181</v>
      </c>
      <c r="D8" s="20">
        <v>6376</v>
      </c>
      <c r="E8" s="21">
        <v>0.96941656210790461</v>
      </c>
      <c r="F8" s="22">
        <v>-195</v>
      </c>
      <c r="G8" s="19">
        <v>7284</v>
      </c>
      <c r="H8" s="23">
        <v>8879</v>
      </c>
      <c r="I8" s="21">
        <v>0.82036265345196535</v>
      </c>
      <c r="J8" s="22">
        <v>-1595</v>
      </c>
      <c r="K8" s="24">
        <v>0.84857221306974195</v>
      </c>
      <c r="L8" s="25">
        <v>0.7180988850095732</v>
      </c>
      <c r="M8" s="26">
        <v>0.13047332806016876</v>
      </c>
    </row>
    <row r="9" spans="1:13" ht="18" customHeight="1">
      <c r="A9" s="11"/>
      <c r="B9" s="379" t="s">
        <v>366</v>
      </c>
      <c r="C9" s="28">
        <v>0</v>
      </c>
      <c r="D9" s="29">
        <v>0</v>
      </c>
      <c r="E9" s="30" t="e">
        <v>#DIV/0!</v>
      </c>
      <c r="F9" s="31">
        <v>0</v>
      </c>
      <c r="G9" s="28">
        <v>0</v>
      </c>
      <c r="H9" s="29">
        <v>0</v>
      </c>
      <c r="I9" s="30" t="e">
        <v>#DIV/0!</v>
      </c>
      <c r="J9" s="31">
        <v>0</v>
      </c>
      <c r="K9" s="32" t="s">
        <v>33</v>
      </c>
      <c r="L9" s="33" t="s">
        <v>33</v>
      </c>
      <c r="M9" s="34" t="e">
        <v>#VALUE!</v>
      </c>
    </row>
    <row r="10" spans="1:13" ht="18" customHeight="1">
      <c r="A10" s="11"/>
      <c r="B10" s="35" t="s">
        <v>181</v>
      </c>
      <c r="C10" s="36">
        <v>0</v>
      </c>
      <c r="D10" s="37">
        <v>1264</v>
      </c>
      <c r="E10" s="38">
        <v>0</v>
      </c>
      <c r="F10" s="39">
        <v>-1264</v>
      </c>
      <c r="G10" s="36">
        <v>0</v>
      </c>
      <c r="H10" s="37">
        <v>1815</v>
      </c>
      <c r="I10" s="38">
        <v>0</v>
      </c>
      <c r="J10" s="39">
        <v>-1815</v>
      </c>
      <c r="K10" s="40" t="s">
        <v>33</v>
      </c>
      <c r="L10" s="41">
        <v>0.6964187327823691</v>
      </c>
      <c r="M10" s="42" t="e">
        <v>#VALUE!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36">
        <v>6181</v>
      </c>
      <c r="D12" s="37">
        <v>5112</v>
      </c>
      <c r="E12" s="38">
        <v>1.2091158059467919</v>
      </c>
      <c r="F12" s="39">
        <v>1069</v>
      </c>
      <c r="G12" s="36">
        <v>7284</v>
      </c>
      <c r="H12" s="37">
        <v>7064</v>
      </c>
      <c r="I12" s="38">
        <v>1.0311438278595697</v>
      </c>
      <c r="J12" s="39">
        <v>220</v>
      </c>
      <c r="K12" s="40">
        <v>0.84857221306974195</v>
      </c>
      <c r="L12" s="41">
        <v>0.72366930917327288</v>
      </c>
      <c r="M12" s="42">
        <v>0.12490290389646908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7228</v>
      </c>
      <c r="D14" s="20">
        <v>7294</v>
      </c>
      <c r="E14" s="21">
        <v>0.99095146695914449</v>
      </c>
      <c r="F14" s="22">
        <v>-66</v>
      </c>
      <c r="G14" s="19">
        <v>10890</v>
      </c>
      <c r="H14" s="20">
        <v>11398</v>
      </c>
      <c r="I14" s="21">
        <v>0.955430777329356</v>
      </c>
      <c r="J14" s="22">
        <v>-508</v>
      </c>
      <c r="K14" s="61">
        <v>0.66372819100091829</v>
      </c>
      <c r="L14" s="62">
        <v>0.63993683102298649</v>
      </c>
      <c r="M14" s="63">
        <v>2.3791359977931803E-2</v>
      </c>
    </row>
    <row r="15" spans="1:13" ht="18" customHeight="1">
      <c r="A15" s="11"/>
      <c r="B15" s="379" t="s">
        <v>366</v>
      </c>
      <c r="C15" s="28">
        <v>0</v>
      </c>
      <c r="D15" s="29">
        <v>0</v>
      </c>
      <c r="E15" s="30" t="e">
        <v>#DIV/0!</v>
      </c>
      <c r="F15" s="31">
        <v>0</v>
      </c>
      <c r="G15" s="28">
        <v>0</v>
      </c>
      <c r="H15" s="29">
        <v>0</v>
      </c>
      <c r="I15" s="30" t="e">
        <v>#DIV/0!</v>
      </c>
      <c r="J15" s="31">
        <v>0</v>
      </c>
      <c r="K15" s="64" t="s">
        <v>33</v>
      </c>
      <c r="L15" s="65" t="s">
        <v>33</v>
      </c>
      <c r="M15" s="34" t="e">
        <v>#VALUE!</v>
      </c>
    </row>
    <row r="16" spans="1:13" ht="18" customHeight="1">
      <c r="A16" s="11"/>
      <c r="B16" s="35" t="s">
        <v>181</v>
      </c>
      <c r="C16" s="36">
        <v>5989</v>
      </c>
      <c r="D16" s="37">
        <v>5817</v>
      </c>
      <c r="E16" s="38">
        <v>1.0295685061028022</v>
      </c>
      <c r="F16" s="39">
        <v>172</v>
      </c>
      <c r="G16" s="36">
        <v>8745</v>
      </c>
      <c r="H16" s="37">
        <v>9075</v>
      </c>
      <c r="I16" s="38">
        <v>0.96363636363636362</v>
      </c>
      <c r="J16" s="39">
        <v>-330</v>
      </c>
      <c r="K16" s="40">
        <v>0.68484848484848482</v>
      </c>
      <c r="L16" s="41">
        <v>0.64099173553719013</v>
      </c>
      <c r="M16" s="42">
        <v>4.3856749311294685E-2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1239</v>
      </c>
      <c r="D18" s="37">
        <v>1477</v>
      </c>
      <c r="E18" s="38">
        <v>0.83886255924170616</v>
      </c>
      <c r="F18" s="39">
        <v>-238</v>
      </c>
      <c r="G18" s="36">
        <v>2145</v>
      </c>
      <c r="H18" s="37">
        <v>2323</v>
      </c>
      <c r="I18" s="38">
        <v>0.92337494619027116</v>
      </c>
      <c r="J18" s="39">
        <v>-178</v>
      </c>
      <c r="K18" s="40">
        <v>0.57762237762237767</v>
      </c>
      <c r="L18" s="41">
        <v>0.63581575548859237</v>
      </c>
      <c r="M18" s="42">
        <v>-5.8193377866214702E-2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7785</v>
      </c>
      <c r="D20" s="20">
        <v>6461</v>
      </c>
      <c r="E20" s="21">
        <v>1.2049218387246556</v>
      </c>
      <c r="F20" s="22">
        <v>1324</v>
      </c>
      <c r="G20" s="19">
        <v>11646</v>
      </c>
      <c r="H20" s="23">
        <v>12617</v>
      </c>
      <c r="I20" s="21">
        <v>0.92304034239518107</v>
      </c>
      <c r="J20" s="22">
        <v>-971</v>
      </c>
      <c r="K20" s="61">
        <v>0.66846986089644511</v>
      </c>
      <c r="L20" s="62">
        <v>0.51208686692557659</v>
      </c>
      <c r="M20" s="26">
        <v>0.15638299397086852</v>
      </c>
    </row>
    <row r="21" spans="1:13" ht="18" customHeight="1">
      <c r="A21" s="11"/>
      <c r="B21" s="379" t="s">
        <v>366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6975</v>
      </c>
      <c r="D22" s="37">
        <v>5631</v>
      </c>
      <c r="E22" s="38">
        <v>1.2386787426744805</v>
      </c>
      <c r="F22" s="39">
        <v>1344</v>
      </c>
      <c r="G22" s="36">
        <v>10230</v>
      </c>
      <c r="H22" s="37">
        <v>10890</v>
      </c>
      <c r="I22" s="38">
        <v>0.93939393939393945</v>
      </c>
      <c r="J22" s="39">
        <v>-660</v>
      </c>
      <c r="K22" s="40">
        <v>0.68181818181818177</v>
      </c>
      <c r="L22" s="41">
        <v>0.51707988980716257</v>
      </c>
      <c r="M22" s="42">
        <v>0.16473829201101919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87" t="s">
        <v>187</v>
      </c>
      <c r="C24" s="36">
        <v>810</v>
      </c>
      <c r="D24" s="37">
        <v>830</v>
      </c>
      <c r="E24" s="38">
        <v>0.97590361445783136</v>
      </c>
      <c r="F24" s="39">
        <v>-20</v>
      </c>
      <c r="G24" s="36">
        <v>1416</v>
      </c>
      <c r="H24" s="37">
        <v>1727</v>
      </c>
      <c r="I24" s="38">
        <v>0.81991893456861609</v>
      </c>
      <c r="J24" s="39">
        <v>-311</v>
      </c>
      <c r="K24" s="40">
        <v>0.57203389830508478</v>
      </c>
      <c r="L24" s="41">
        <v>0.48060220034742329</v>
      </c>
      <c r="M24" s="42">
        <v>9.1431697957661484E-2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6942</v>
      </c>
      <c r="D26" s="20">
        <v>6418</v>
      </c>
      <c r="E26" s="21">
        <v>1.0816453723901527</v>
      </c>
      <c r="F26" s="22">
        <v>524</v>
      </c>
      <c r="G26" s="19">
        <v>11083</v>
      </c>
      <c r="H26" s="23">
        <v>11489</v>
      </c>
      <c r="I26" s="21">
        <v>0.96466185046566277</v>
      </c>
      <c r="J26" s="22">
        <v>-406</v>
      </c>
      <c r="K26" s="61">
        <v>0.62636470269782552</v>
      </c>
      <c r="L26" s="62">
        <v>0.55862128992949778</v>
      </c>
      <c r="M26" s="63">
        <v>6.7743412768327738E-2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6632</v>
      </c>
      <c r="D28" s="37">
        <v>6156</v>
      </c>
      <c r="E28" s="38">
        <v>1.0773229369720598</v>
      </c>
      <c r="F28" s="39">
        <v>476</v>
      </c>
      <c r="G28" s="36">
        <v>10560</v>
      </c>
      <c r="H28" s="37">
        <v>10890</v>
      </c>
      <c r="I28" s="38">
        <v>0.96969696969696972</v>
      </c>
      <c r="J28" s="39">
        <v>-330</v>
      </c>
      <c r="K28" s="40">
        <v>0.62803030303030305</v>
      </c>
      <c r="L28" s="41">
        <v>0.56528925619834713</v>
      </c>
      <c r="M28" s="42">
        <v>6.2741046831955916E-2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51"/>
      <c r="B31" s="98" t="s">
        <v>187</v>
      </c>
      <c r="C31" s="36">
        <v>310</v>
      </c>
      <c r="D31" s="37">
        <v>262</v>
      </c>
      <c r="E31" s="99">
        <v>1.1832061068702291</v>
      </c>
      <c r="F31" s="100">
        <v>48</v>
      </c>
      <c r="G31" s="36">
        <v>523</v>
      </c>
      <c r="H31" s="37">
        <v>599</v>
      </c>
      <c r="I31" s="38">
        <v>0.87312186978297157</v>
      </c>
      <c r="J31" s="39">
        <v>-76</v>
      </c>
      <c r="K31" s="40">
        <v>0.59273422562141487</v>
      </c>
      <c r="L31" s="41">
        <v>0.43739565943238728</v>
      </c>
      <c r="M31" s="101">
        <v>0.15533856618902758</v>
      </c>
    </row>
    <row r="32" spans="1:13" ht="18" customHeight="1">
      <c r="A32" s="17" t="s">
        <v>190</v>
      </c>
      <c r="B32" s="18"/>
      <c r="C32" s="19">
        <v>4763</v>
      </c>
      <c r="D32" s="20">
        <v>4273</v>
      </c>
      <c r="E32" s="21">
        <v>1.1146735314767142</v>
      </c>
      <c r="F32" s="22">
        <v>490</v>
      </c>
      <c r="G32" s="19">
        <v>6225</v>
      </c>
      <c r="H32" s="20">
        <v>6988</v>
      </c>
      <c r="I32" s="21">
        <v>0.89081282198053802</v>
      </c>
      <c r="J32" s="22">
        <v>-763</v>
      </c>
      <c r="K32" s="61">
        <v>0.76514056224899596</v>
      </c>
      <c r="L32" s="62">
        <v>0.61147681740125925</v>
      </c>
      <c r="M32" s="26">
        <v>0.15366374484773671</v>
      </c>
    </row>
    <row r="33" spans="1:13" ht="18" customHeight="1">
      <c r="A33" s="11"/>
      <c r="B33" s="379" t="s">
        <v>366</v>
      </c>
      <c r="C33" s="28">
        <v>0</v>
      </c>
      <c r="D33" s="29">
        <v>0</v>
      </c>
      <c r="E33" s="30" t="e">
        <v>#DIV/0!</v>
      </c>
      <c r="F33" s="31">
        <v>0</v>
      </c>
      <c r="G33" s="28">
        <v>0</v>
      </c>
      <c r="H33" s="29">
        <v>0</v>
      </c>
      <c r="I33" s="30" t="e">
        <v>#DIV/0!</v>
      </c>
      <c r="J33" s="31">
        <v>0</v>
      </c>
      <c r="K33" s="64" t="s">
        <v>33</v>
      </c>
      <c r="L33" s="65" t="s">
        <v>33</v>
      </c>
      <c r="M33" s="34" t="e">
        <v>#VALUE!</v>
      </c>
    </row>
    <row r="34" spans="1:13" ht="18" customHeight="1">
      <c r="A34" s="11"/>
      <c r="B34" s="35" t="s">
        <v>181</v>
      </c>
      <c r="C34" s="36">
        <v>2617</v>
      </c>
      <c r="D34" s="37">
        <v>1965</v>
      </c>
      <c r="E34" s="38">
        <v>1.3318066157760815</v>
      </c>
      <c r="F34" s="39">
        <v>652</v>
      </c>
      <c r="G34" s="36">
        <v>3465</v>
      </c>
      <c r="H34" s="37">
        <v>3630</v>
      </c>
      <c r="I34" s="38">
        <v>0.95454545454545459</v>
      </c>
      <c r="J34" s="39">
        <v>-165</v>
      </c>
      <c r="K34" s="40">
        <v>0.75526695526695531</v>
      </c>
      <c r="L34" s="41">
        <v>0.54132231404958675</v>
      </c>
      <c r="M34" s="42">
        <v>0.21394464121736856</v>
      </c>
    </row>
    <row r="35" spans="1:13" ht="18" customHeight="1">
      <c r="A35" s="11"/>
      <c r="B35" s="35" t="s">
        <v>191</v>
      </c>
      <c r="C35" s="36">
        <v>854</v>
      </c>
      <c r="D35" s="37">
        <v>480</v>
      </c>
      <c r="E35" s="38">
        <v>1.7791666666666666</v>
      </c>
      <c r="F35" s="39">
        <v>374</v>
      </c>
      <c r="G35" s="36">
        <v>1000</v>
      </c>
      <c r="H35" s="37">
        <v>550</v>
      </c>
      <c r="I35" s="38">
        <v>1.8181818181818181</v>
      </c>
      <c r="J35" s="39">
        <v>450</v>
      </c>
      <c r="K35" s="40">
        <v>0.85399999999999998</v>
      </c>
      <c r="L35" s="41">
        <v>0.87272727272727268</v>
      </c>
      <c r="M35" s="42">
        <v>-1.8727272727272704E-2</v>
      </c>
    </row>
    <row r="36" spans="1:13" ht="18" customHeight="1">
      <c r="A36" s="11"/>
      <c r="B36" s="380" t="s">
        <v>192</v>
      </c>
      <c r="C36" s="36">
        <v>0</v>
      </c>
      <c r="D36" s="37">
        <v>475</v>
      </c>
      <c r="E36" s="38">
        <v>0</v>
      </c>
      <c r="F36" s="39">
        <v>-475</v>
      </c>
      <c r="G36" s="36">
        <v>0</v>
      </c>
      <c r="H36" s="37">
        <v>528</v>
      </c>
      <c r="I36" s="38">
        <v>0</v>
      </c>
      <c r="J36" s="39">
        <v>-528</v>
      </c>
      <c r="K36" s="40" t="s">
        <v>33</v>
      </c>
      <c r="L36" s="41">
        <v>0.89962121212121215</v>
      </c>
      <c r="M36" s="42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1292</v>
      </c>
      <c r="D38" s="37">
        <v>1353</v>
      </c>
      <c r="E38" s="38">
        <v>0.95491500369549154</v>
      </c>
      <c r="F38" s="39">
        <v>-61</v>
      </c>
      <c r="G38" s="36">
        <v>1760</v>
      </c>
      <c r="H38" s="37">
        <v>2280</v>
      </c>
      <c r="I38" s="38">
        <v>0.77192982456140347</v>
      </c>
      <c r="J38" s="39">
        <v>-520</v>
      </c>
      <c r="K38" s="40">
        <v>0.73409090909090913</v>
      </c>
      <c r="L38" s="41">
        <v>0.59342105263157896</v>
      </c>
      <c r="M38" s="42">
        <v>0.14066985645933017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7AB0F7B7-2132-4275-9B01-27D58694E48F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24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593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8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594</v>
      </c>
      <c r="H3" s="452" t="s">
        <v>595</v>
      </c>
      <c r="I3" s="454" t="s">
        <v>6</v>
      </c>
      <c r="J3" s="455"/>
      <c r="K3" s="450" t="s">
        <v>594</v>
      </c>
      <c r="L3" s="452" t="s">
        <v>595</v>
      </c>
      <c r="M3" s="454" t="s">
        <v>6</v>
      </c>
      <c r="N3" s="455"/>
      <c r="O3" s="446" t="s">
        <v>594</v>
      </c>
      <c r="P3" s="448" t="s">
        <v>595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625476</v>
      </c>
      <c r="H5" s="166">
        <v>627399</v>
      </c>
      <c r="I5" s="167">
        <v>0.99693496483099275</v>
      </c>
      <c r="J5" s="168">
        <v>-1923</v>
      </c>
      <c r="K5" s="165">
        <v>746594</v>
      </c>
      <c r="L5" s="166">
        <v>868877</v>
      </c>
      <c r="M5" s="167">
        <v>0.85926316383101409</v>
      </c>
      <c r="N5" s="168">
        <v>-122283</v>
      </c>
      <c r="O5" s="169">
        <v>0.83777260465527448</v>
      </c>
      <c r="P5" s="170">
        <v>0.7220803404854772</v>
      </c>
      <c r="Q5" s="171">
        <v>0.11569226416979728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212900</v>
      </c>
      <c r="H6" s="175">
        <v>224486</v>
      </c>
      <c r="I6" s="176">
        <v>0.94838876366454927</v>
      </c>
      <c r="J6" s="177">
        <v>-11586</v>
      </c>
      <c r="K6" s="178">
        <v>250732</v>
      </c>
      <c r="L6" s="175">
        <v>306488</v>
      </c>
      <c r="M6" s="176">
        <v>0.81808096891232285</v>
      </c>
      <c r="N6" s="177">
        <v>-55756</v>
      </c>
      <c r="O6" s="179">
        <v>0.84911379480879978</v>
      </c>
      <c r="P6" s="180">
        <v>0.73244629479783874</v>
      </c>
      <c r="Q6" s="181">
        <v>0.11666750001096104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145209</v>
      </c>
      <c r="H7" s="175">
        <v>159033</v>
      </c>
      <c r="I7" s="176">
        <v>0.91307464488502388</v>
      </c>
      <c r="J7" s="177">
        <v>-13824</v>
      </c>
      <c r="K7" s="174">
        <v>166360</v>
      </c>
      <c r="L7" s="175">
        <v>199772</v>
      </c>
      <c r="M7" s="176">
        <v>0.83274933424103481</v>
      </c>
      <c r="N7" s="177">
        <v>-33412</v>
      </c>
      <c r="O7" s="179">
        <v>0.87286006251502768</v>
      </c>
      <c r="P7" s="180">
        <v>0.79607252267585049</v>
      </c>
      <c r="Q7" s="181">
        <v>7.6787539839177188E-2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104824</v>
      </c>
      <c r="H8" s="189">
        <v>109988</v>
      </c>
      <c r="I8" s="190">
        <v>0.95304942357348077</v>
      </c>
      <c r="J8" s="191">
        <v>-5164</v>
      </c>
      <c r="K8" s="192">
        <v>117617</v>
      </c>
      <c r="L8" s="193">
        <v>132373</v>
      </c>
      <c r="M8" s="190">
        <v>0.88852711655700178</v>
      </c>
      <c r="N8" s="191">
        <v>-14756</v>
      </c>
      <c r="O8" s="194">
        <v>0.89123170970182886</v>
      </c>
      <c r="P8" s="195">
        <v>0.83089451776419665</v>
      </c>
      <c r="Q8" s="196">
        <v>6.0337191937632206E-2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19178</v>
      </c>
      <c r="H9" s="189">
        <v>24462</v>
      </c>
      <c r="I9" s="190">
        <v>0.78399149701577953</v>
      </c>
      <c r="J9" s="191">
        <v>-5284</v>
      </c>
      <c r="K9" s="192">
        <v>23675</v>
      </c>
      <c r="L9" s="193">
        <v>34450</v>
      </c>
      <c r="M9" s="190">
        <v>0.68722786647314948</v>
      </c>
      <c r="N9" s="191">
        <v>-10775</v>
      </c>
      <c r="O9" s="194">
        <v>0.81005279831045407</v>
      </c>
      <c r="P9" s="195">
        <v>0.71007256894049342</v>
      </c>
      <c r="Q9" s="196">
        <v>9.9980229369960649E-2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11953</v>
      </c>
      <c r="H17" s="189">
        <v>13138</v>
      </c>
      <c r="I17" s="202">
        <v>0.90980362307809404</v>
      </c>
      <c r="J17" s="203">
        <v>-1185</v>
      </c>
      <c r="K17" s="204">
        <v>13869</v>
      </c>
      <c r="L17" s="193">
        <v>19208</v>
      </c>
      <c r="M17" s="202">
        <v>0.72204289879216987</v>
      </c>
      <c r="N17" s="203">
        <v>-5339</v>
      </c>
      <c r="O17" s="205">
        <v>0.86185016944264181</v>
      </c>
      <c r="P17" s="206">
        <v>0.68398583923365264</v>
      </c>
      <c r="Q17" s="207">
        <v>0.17786433020898917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6161</v>
      </c>
      <c r="H18" s="189">
        <v>7573</v>
      </c>
      <c r="I18" s="202">
        <v>0.81354813151987326</v>
      </c>
      <c r="J18" s="203">
        <v>-1412</v>
      </c>
      <c r="K18" s="204">
        <v>7074</v>
      </c>
      <c r="L18" s="193">
        <v>8626</v>
      </c>
      <c r="M18" s="202">
        <v>0.82007883143983307</v>
      </c>
      <c r="N18" s="203">
        <v>-1552</v>
      </c>
      <c r="O18" s="205">
        <v>0.87093582131750069</v>
      </c>
      <c r="P18" s="206">
        <v>0.87792719684674236</v>
      </c>
      <c r="Q18" s="207">
        <v>-6.9913755292416724E-3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>
        <v>3093</v>
      </c>
      <c r="H19" s="189">
        <v>3872</v>
      </c>
      <c r="I19" s="202">
        <v>0.7988119834710744</v>
      </c>
      <c r="J19" s="203">
        <v>-779</v>
      </c>
      <c r="K19" s="204">
        <v>4125</v>
      </c>
      <c r="L19" s="193">
        <v>5115</v>
      </c>
      <c r="M19" s="202">
        <v>0.80645161290322576</v>
      </c>
      <c r="N19" s="203">
        <v>-990</v>
      </c>
      <c r="O19" s="205">
        <v>0.74981818181818183</v>
      </c>
      <c r="P19" s="206">
        <v>0.75698924731182793</v>
      </c>
      <c r="Q19" s="207">
        <v>-7.1710654936461005E-3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63695</v>
      </c>
      <c r="H21" s="175">
        <v>61326</v>
      </c>
      <c r="I21" s="176">
        <v>1.0386296187587647</v>
      </c>
      <c r="J21" s="177">
        <v>2369</v>
      </c>
      <c r="K21" s="219">
        <v>79860</v>
      </c>
      <c r="L21" s="175">
        <v>101640</v>
      </c>
      <c r="M21" s="176">
        <v>0.7857142857142857</v>
      </c>
      <c r="N21" s="177">
        <v>-21780</v>
      </c>
      <c r="O21" s="179">
        <v>0.79758327072376656</v>
      </c>
      <c r="P21" s="180">
        <v>0.60336481700118061</v>
      </c>
      <c r="Q21" s="181">
        <v>0.19421845372258595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39</v>
      </c>
      <c r="H22" s="193">
        <v>4644</v>
      </c>
      <c r="I22" s="190">
        <v>8.3979328165374682E-3</v>
      </c>
      <c r="J22" s="191">
        <v>-4605</v>
      </c>
      <c r="K22" s="192">
        <v>165</v>
      </c>
      <c r="L22" s="193">
        <v>5280</v>
      </c>
      <c r="M22" s="190">
        <v>3.125E-2</v>
      </c>
      <c r="N22" s="191">
        <v>-5115</v>
      </c>
      <c r="O22" s="194">
        <v>0.23636363636363636</v>
      </c>
      <c r="P22" s="195">
        <v>0.87954545454545452</v>
      </c>
      <c r="Q22" s="196">
        <v>-0.64318181818181819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9524</v>
      </c>
      <c r="H23" s="193">
        <v>8548</v>
      </c>
      <c r="I23" s="190">
        <v>1.1141787552643894</v>
      </c>
      <c r="J23" s="191">
        <v>976</v>
      </c>
      <c r="K23" s="192">
        <v>12705</v>
      </c>
      <c r="L23" s="193">
        <v>15180</v>
      </c>
      <c r="M23" s="190">
        <v>0.83695652173913049</v>
      </c>
      <c r="N23" s="191">
        <v>-2475</v>
      </c>
      <c r="O23" s="194">
        <v>0.74962613144431323</v>
      </c>
      <c r="P23" s="195">
        <v>0.56310935441370225</v>
      </c>
      <c r="Q23" s="196">
        <v>0.18651677703061098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20364</v>
      </c>
      <c r="H24" s="193">
        <v>18706</v>
      </c>
      <c r="I24" s="190">
        <v>1.0886346626750776</v>
      </c>
      <c r="J24" s="191">
        <v>1658</v>
      </c>
      <c r="K24" s="192">
        <v>24915</v>
      </c>
      <c r="L24" s="193">
        <v>30525</v>
      </c>
      <c r="M24" s="190">
        <v>0.81621621621621621</v>
      </c>
      <c r="N24" s="191">
        <v>-5610</v>
      </c>
      <c r="O24" s="194">
        <v>0.81733895243829013</v>
      </c>
      <c r="P24" s="195">
        <v>0.6128091728091728</v>
      </c>
      <c r="Q24" s="196">
        <v>0.20452977962911734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3353</v>
      </c>
      <c r="H28" s="193">
        <v>3392</v>
      </c>
      <c r="I28" s="190">
        <v>0.988502358490566</v>
      </c>
      <c r="J28" s="191">
        <v>-39</v>
      </c>
      <c r="K28" s="192">
        <v>4290</v>
      </c>
      <c r="L28" s="193">
        <v>5115</v>
      </c>
      <c r="M28" s="190">
        <v>0.83870967741935487</v>
      </c>
      <c r="N28" s="191">
        <v>-825</v>
      </c>
      <c r="O28" s="194">
        <v>0.78158508158508155</v>
      </c>
      <c r="P28" s="195">
        <v>0.66314760508308901</v>
      </c>
      <c r="Q28" s="196">
        <v>0.11843747650199254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3400</v>
      </c>
      <c r="H29" s="193">
        <v>3517</v>
      </c>
      <c r="I29" s="190">
        <v>0.96673301108899634</v>
      </c>
      <c r="J29" s="191">
        <v>-117</v>
      </c>
      <c r="K29" s="192">
        <v>4125</v>
      </c>
      <c r="L29" s="193">
        <v>4950</v>
      </c>
      <c r="M29" s="190">
        <v>0.83333333333333337</v>
      </c>
      <c r="N29" s="191">
        <v>-825</v>
      </c>
      <c r="O29" s="194">
        <v>0.82424242424242422</v>
      </c>
      <c r="P29" s="195">
        <v>0.71050505050505053</v>
      </c>
      <c r="Q29" s="196">
        <v>0.11373737373737369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2701</v>
      </c>
      <c r="H31" s="193">
        <v>3022</v>
      </c>
      <c r="I31" s="190">
        <v>0.89377895433487753</v>
      </c>
      <c r="J31" s="191">
        <v>-321</v>
      </c>
      <c r="K31" s="192">
        <v>4290</v>
      </c>
      <c r="L31" s="193">
        <v>5115</v>
      </c>
      <c r="M31" s="190">
        <v>0.83870967741935487</v>
      </c>
      <c r="N31" s="191">
        <v>-825</v>
      </c>
      <c r="O31" s="194">
        <v>0.62960372960372957</v>
      </c>
      <c r="P31" s="195">
        <v>0.59081133919843598</v>
      </c>
      <c r="Q31" s="196">
        <v>3.8792390405293586E-2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3465</v>
      </c>
      <c r="H32" s="193">
        <v>1267</v>
      </c>
      <c r="I32" s="190">
        <v>2.7348066298342539</v>
      </c>
      <c r="J32" s="191">
        <v>2198</v>
      </c>
      <c r="K32" s="192">
        <v>4125</v>
      </c>
      <c r="L32" s="193">
        <v>5115</v>
      </c>
      <c r="M32" s="190">
        <v>0.80645161290322576</v>
      </c>
      <c r="N32" s="191">
        <v>-990</v>
      </c>
      <c r="O32" s="194">
        <v>0.84</v>
      </c>
      <c r="P32" s="195">
        <v>0.247702834799609</v>
      </c>
      <c r="Q32" s="196">
        <v>0.592297165200391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3694</v>
      </c>
      <c r="H36" s="193">
        <v>3535</v>
      </c>
      <c r="I36" s="190">
        <v>1.044978783592645</v>
      </c>
      <c r="J36" s="191">
        <v>159</v>
      </c>
      <c r="K36" s="192">
        <v>4290</v>
      </c>
      <c r="L36" s="193">
        <v>5115</v>
      </c>
      <c r="M36" s="190">
        <v>0.83870967741935487</v>
      </c>
      <c r="N36" s="191">
        <v>-825</v>
      </c>
      <c r="O36" s="194">
        <v>0.86107226107226109</v>
      </c>
      <c r="P36" s="195">
        <v>0.69110459433040083</v>
      </c>
      <c r="Q36" s="196">
        <v>0.16996766674186026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3210</v>
      </c>
      <c r="H38" s="193">
        <v>2421</v>
      </c>
      <c r="I38" s="190">
        <v>1.325898389095415</v>
      </c>
      <c r="J38" s="191">
        <v>789</v>
      </c>
      <c r="K38" s="192">
        <v>4290</v>
      </c>
      <c r="L38" s="193">
        <v>4950</v>
      </c>
      <c r="M38" s="190">
        <v>0.8666666666666667</v>
      </c>
      <c r="N38" s="191">
        <v>-660</v>
      </c>
      <c r="O38" s="194">
        <v>0.74825174825174823</v>
      </c>
      <c r="P38" s="195">
        <v>0.48909090909090908</v>
      </c>
      <c r="Q38" s="196">
        <v>0.25916083916083915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13945</v>
      </c>
      <c r="H41" s="193">
        <v>12274</v>
      </c>
      <c r="I41" s="212">
        <v>1.1361414371842919</v>
      </c>
      <c r="J41" s="213">
        <v>1671</v>
      </c>
      <c r="K41" s="214">
        <v>16665</v>
      </c>
      <c r="L41" s="193">
        <v>20295</v>
      </c>
      <c r="M41" s="212">
        <v>0.82113821138211385</v>
      </c>
      <c r="N41" s="213">
        <v>-3630</v>
      </c>
      <c r="O41" s="215">
        <v>0.83678367836783674</v>
      </c>
      <c r="P41" s="216">
        <v>0.60477950234047795</v>
      </c>
      <c r="Q41" s="217">
        <v>0.23200417602735879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2063</v>
      </c>
      <c r="H42" s="175">
        <v>1615</v>
      </c>
      <c r="I42" s="176">
        <v>1.2773993808049535</v>
      </c>
      <c r="J42" s="177">
        <v>448</v>
      </c>
      <c r="K42" s="174">
        <v>2400</v>
      </c>
      <c r="L42" s="175">
        <v>2100</v>
      </c>
      <c r="M42" s="176">
        <v>1.1428571428571428</v>
      </c>
      <c r="N42" s="177">
        <v>300</v>
      </c>
      <c r="O42" s="179">
        <v>0.85958333333333337</v>
      </c>
      <c r="P42" s="180">
        <v>0.76904761904761909</v>
      </c>
      <c r="Q42" s="181">
        <v>9.0535714285714275E-2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2063</v>
      </c>
      <c r="H43" s="193">
        <v>1615</v>
      </c>
      <c r="I43" s="190">
        <v>1.2773993808049535</v>
      </c>
      <c r="J43" s="191">
        <v>448</v>
      </c>
      <c r="K43" s="192">
        <v>2400</v>
      </c>
      <c r="L43" s="193">
        <v>2100</v>
      </c>
      <c r="M43" s="190">
        <v>1.1428571428571428</v>
      </c>
      <c r="N43" s="191">
        <v>300</v>
      </c>
      <c r="O43" s="194">
        <v>0.85958333333333337</v>
      </c>
      <c r="P43" s="195">
        <v>0.76904761904761909</v>
      </c>
      <c r="Q43" s="196">
        <v>9.0535714285714275E-2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0</v>
      </c>
      <c r="I44" s="224" t="e">
        <v>#DIV/0!</v>
      </c>
      <c r="J44" s="225">
        <v>0</v>
      </c>
      <c r="K44" s="223">
        <v>0</v>
      </c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1933</v>
      </c>
      <c r="H45" s="175">
        <v>2512</v>
      </c>
      <c r="I45" s="176">
        <v>0.76950636942675155</v>
      </c>
      <c r="J45" s="177">
        <v>-579</v>
      </c>
      <c r="K45" s="174">
        <v>2112</v>
      </c>
      <c r="L45" s="175">
        <v>2976</v>
      </c>
      <c r="M45" s="176">
        <v>0.70967741935483875</v>
      </c>
      <c r="N45" s="177">
        <v>-864</v>
      </c>
      <c r="O45" s="179">
        <v>0.91524621212121215</v>
      </c>
      <c r="P45" s="180">
        <v>0.84408602150537637</v>
      </c>
      <c r="Q45" s="181">
        <v>7.1160190615835783E-2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971</v>
      </c>
      <c r="H46" s="193">
        <v>1110</v>
      </c>
      <c r="I46" s="190">
        <v>0.87477477477477472</v>
      </c>
      <c r="J46" s="191">
        <v>-139</v>
      </c>
      <c r="K46" s="192">
        <v>1056</v>
      </c>
      <c r="L46" s="193">
        <v>1488</v>
      </c>
      <c r="M46" s="190">
        <v>0.70967741935483875</v>
      </c>
      <c r="N46" s="191">
        <v>-432</v>
      </c>
      <c r="O46" s="194">
        <v>0.9195075757575758</v>
      </c>
      <c r="P46" s="195">
        <v>0.74596774193548387</v>
      </c>
      <c r="Q46" s="196">
        <v>0.17353983382209193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962</v>
      </c>
      <c r="H47" s="193">
        <v>1402</v>
      </c>
      <c r="I47" s="190">
        <v>0.68616262482168333</v>
      </c>
      <c r="J47" s="191">
        <v>-440</v>
      </c>
      <c r="K47" s="192">
        <v>1056</v>
      </c>
      <c r="L47" s="193">
        <v>1488</v>
      </c>
      <c r="M47" s="190">
        <v>0.70967741935483875</v>
      </c>
      <c r="N47" s="191">
        <v>-432</v>
      </c>
      <c r="O47" s="194">
        <v>0.91098484848484851</v>
      </c>
      <c r="P47" s="195">
        <v>0.94220430107526887</v>
      </c>
      <c r="Q47" s="196">
        <v>-3.121945259042036E-2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329752</v>
      </c>
      <c r="H49" s="175">
        <v>318298</v>
      </c>
      <c r="I49" s="176">
        <v>1.0359851459952623</v>
      </c>
      <c r="J49" s="177">
        <v>11454</v>
      </c>
      <c r="K49" s="178">
        <v>403999</v>
      </c>
      <c r="L49" s="175">
        <v>452826</v>
      </c>
      <c r="M49" s="176">
        <v>0.89217271093090944</v>
      </c>
      <c r="N49" s="177">
        <v>-48827</v>
      </c>
      <c r="O49" s="179">
        <v>0.8162198421283221</v>
      </c>
      <c r="P49" s="180">
        <v>0.70291458529324724</v>
      </c>
      <c r="Q49" s="181">
        <v>0.11330525683507486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306170</v>
      </c>
      <c r="H50" s="175">
        <v>295476</v>
      </c>
      <c r="I50" s="176">
        <v>1.0361924487944876</v>
      </c>
      <c r="J50" s="177">
        <v>10694</v>
      </c>
      <c r="K50" s="174">
        <v>376282</v>
      </c>
      <c r="L50" s="175">
        <v>414943</v>
      </c>
      <c r="M50" s="176">
        <v>0.9068281667602538</v>
      </c>
      <c r="N50" s="177">
        <v>-38661</v>
      </c>
      <c r="O50" s="179">
        <v>0.81367166114775624</v>
      </c>
      <c r="P50" s="180">
        <v>0.71208816632645933</v>
      </c>
      <c r="Q50" s="181">
        <v>0.10158349482129692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118671</v>
      </c>
      <c r="H51" s="193">
        <v>126810</v>
      </c>
      <c r="I51" s="190">
        <v>0.9358173645611545</v>
      </c>
      <c r="J51" s="191">
        <v>-8139</v>
      </c>
      <c r="K51" s="192">
        <v>140027</v>
      </c>
      <c r="L51" s="193">
        <v>149198</v>
      </c>
      <c r="M51" s="190">
        <v>0.93853134760519574</v>
      </c>
      <c r="N51" s="191">
        <v>-9171</v>
      </c>
      <c r="O51" s="194">
        <v>0.84748655616416835</v>
      </c>
      <c r="P51" s="195">
        <v>0.84994436922746952</v>
      </c>
      <c r="Q51" s="196">
        <v>-2.457813063301173E-3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26837</v>
      </c>
      <c r="H52" s="193">
        <v>34230</v>
      </c>
      <c r="I52" s="190">
        <v>0.78401986561495762</v>
      </c>
      <c r="J52" s="191">
        <v>-7393</v>
      </c>
      <c r="K52" s="192">
        <v>34568</v>
      </c>
      <c r="L52" s="193">
        <v>45771</v>
      </c>
      <c r="M52" s="190">
        <v>0.75523803281553825</v>
      </c>
      <c r="N52" s="191">
        <v>-11203</v>
      </c>
      <c r="O52" s="194">
        <v>0.77635385327470496</v>
      </c>
      <c r="P52" s="195">
        <v>0.74785344432063972</v>
      </c>
      <c r="Q52" s="196">
        <v>2.8500408954065248E-2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12387</v>
      </c>
      <c r="H53" s="193">
        <v>11490</v>
      </c>
      <c r="I53" s="190">
        <v>1.0780678851174934</v>
      </c>
      <c r="J53" s="191">
        <v>897</v>
      </c>
      <c r="K53" s="192">
        <v>16931</v>
      </c>
      <c r="L53" s="193">
        <v>20234</v>
      </c>
      <c r="M53" s="190">
        <v>0.83675990906395181</v>
      </c>
      <c r="N53" s="191">
        <v>-3303</v>
      </c>
      <c r="O53" s="194">
        <v>0.73161656133719211</v>
      </c>
      <c r="P53" s="195">
        <v>0.56785608381931407</v>
      </c>
      <c r="Q53" s="196">
        <v>0.16376047751787803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6255</v>
      </c>
      <c r="H54" s="193">
        <v>5763</v>
      </c>
      <c r="I54" s="190">
        <v>1.0853722019781364</v>
      </c>
      <c r="J54" s="191">
        <v>492</v>
      </c>
      <c r="K54" s="192">
        <v>8666</v>
      </c>
      <c r="L54" s="193">
        <v>9744</v>
      </c>
      <c r="M54" s="190">
        <v>0.88936781609195403</v>
      </c>
      <c r="N54" s="191">
        <v>-1078</v>
      </c>
      <c r="O54" s="194">
        <v>0.72178629125317328</v>
      </c>
      <c r="P54" s="195">
        <v>0.59144088669950734</v>
      </c>
      <c r="Q54" s="196">
        <v>0.13034540455366594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13584</v>
      </c>
      <c r="H55" s="193">
        <v>15050</v>
      </c>
      <c r="I55" s="190">
        <v>0.9025913621262458</v>
      </c>
      <c r="J55" s="191">
        <v>-1466</v>
      </c>
      <c r="K55" s="192">
        <v>16081</v>
      </c>
      <c r="L55" s="193">
        <v>22850</v>
      </c>
      <c r="M55" s="190">
        <v>0.70376367614879654</v>
      </c>
      <c r="N55" s="191">
        <v>-6769</v>
      </c>
      <c r="O55" s="194">
        <v>0.8447235868416143</v>
      </c>
      <c r="P55" s="195">
        <v>0.65864332603938736</v>
      </c>
      <c r="Q55" s="196">
        <v>0.18608026080222695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33363</v>
      </c>
      <c r="H56" s="193">
        <v>23850</v>
      </c>
      <c r="I56" s="190">
        <v>1.3988679245283018</v>
      </c>
      <c r="J56" s="191">
        <v>9513</v>
      </c>
      <c r="K56" s="192">
        <v>42285</v>
      </c>
      <c r="L56" s="193">
        <v>46498</v>
      </c>
      <c r="M56" s="190">
        <v>0.90939395242806143</v>
      </c>
      <c r="N56" s="191">
        <v>-4213</v>
      </c>
      <c r="O56" s="194">
        <v>0.78900319262149698</v>
      </c>
      <c r="P56" s="195">
        <v>0.512925287109123</v>
      </c>
      <c r="Q56" s="196">
        <v>0.27607790551237399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3902</v>
      </c>
      <c r="H59" s="193">
        <v>0</v>
      </c>
      <c r="I59" s="190" t="e">
        <v>#DIV/0!</v>
      </c>
      <c r="J59" s="191">
        <v>3902</v>
      </c>
      <c r="K59" s="192">
        <v>5238</v>
      </c>
      <c r="L59" s="193">
        <v>0</v>
      </c>
      <c r="M59" s="190" t="e">
        <v>#DIV/0!</v>
      </c>
      <c r="N59" s="191">
        <v>5238</v>
      </c>
      <c r="O59" s="194">
        <v>0.74494081710576554</v>
      </c>
      <c r="P59" s="195" t="e">
        <v>#DIV/0!</v>
      </c>
      <c r="Q59" s="196" t="e">
        <v>#DIV/0!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/>
      <c r="H60" s="193">
        <v>0</v>
      </c>
      <c r="I60" s="190" t="e">
        <v>#DIV/0!</v>
      </c>
      <c r="J60" s="191">
        <v>0</v>
      </c>
      <c r="K60" s="192"/>
      <c r="L60" s="193">
        <v>0</v>
      </c>
      <c r="M60" s="190" t="e">
        <v>#DIV/0!</v>
      </c>
      <c r="N60" s="191">
        <v>0</v>
      </c>
      <c r="O60" s="194" t="e">
        <v>#DIV/0!</v>
      </c>
      <c r="P60" s="195" t="e">
        <v>#DIV/0!</v>
      </c>
      <c r="Q60" s="196" t="e">
        <v>#DIV/0!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3408</v>
      </c>
      <c r="H61" s="193">
        <v>2402</v>
      </c>
      <c r="I61" s="190">
        <v>1.4188176519567028</v>
      </c>
      <c r="J61" s="191">
        <v>1006</v>
      </c>
      <c r="K61" s="192">
        <v>4482</v>
      </c>
      <c r="L61" s="193">
        <v>4980</v>
      </c>
      <c r="M61" s="190">
        <v>0.9</v>
      </c>
      <c r="N61" s="191">
        <v>-498</v>
      </c>
      <c r="O61" s="194">
        <v>0.76037483266398931</v>
      </c>
      <c r="P61" s="195">
        <v>0.4823293172690763</v>
      </c>
      <c r="Q61" s="196">
        <v>0.27804551539491301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4473</v>
      </c>
      <c r="H62" s="193">
        <v>4277</v>
      </c>
      <c r="I62" s="190">
        <v>1.0458265139116203</v>
      </c>
      <c r="J62" s="191">
        <v>196</v>
      </c>
      <c r="K62" s="192">
        <v>5238</v>
      </c>
      <c r="L62" s="193">
        <v>6014</v>
      </c>
      <c r="M62" s="190">
        <v>0.87096774193548387</v>
      </c>
      <c r="N62" s="191">
        <v>-776</v>
      </c>
      <c r="O62" s="194">
        <v>0.85395189003436422</v>
      </c>
      <c r="P62" s="195">
        <v>0.7111739275024942</v>
      </c>
      <c r="Q62" s="196">
        <v>0.14277796253187003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3585</v>
      </c>
      <c r="H63" s="193">
        <v>2378</v>
      </c>
      <c r="I63" s="190">
        <v>1.5075693860386881</v>
      </c>
      <c r="J63" s="191">
        <v>1207</v>
      </c>
      <c r="K63" s="192">
        <v>4482</v>
      </c>
      <c r="L63" s="193">
        <v>5146</v>
      </c>
      <c r="M63" s="190">
        <v>0.87096774193548387</v>
      </c>
      <c r="N63" s="191">
        <v>-664</v>
      </c>
      <c r="O63" s="194">
        <v>0.79986613119143235</v>
      </c>
      <c r="P63" s="195">
        <v>0.4621064904780412</v>
      </c>
      <c r="Q63" s="196">
        <v>0.33775964071339115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4194</v>
      </c>
      <c r="H64" s="193">
        <v>2567</v>
      </c>
      <c r="I64" s="190">
        <v>1.6338137904168291</v>
      </c>
      <c r="J64" s="191">
        <v>1627</v>
      </c>
      <c r="K64" s="192">
        <v>5043</v>
      </c>
      <c r="L64" s="193">
        <v>6012</v>
      </c>
      <c r="M64" s="190">
        <v>0.83882235528942117</v>
      </c>
      <c r="N64" s="191">
        <v>-969</v>
      </c>
      <c r="O64" s="194">
        <v>0.8316478286734087</v>
      </c>
      <c r="P64" s="195">
        <v>0.42697937458416502</v>
      </c>
      <c r="Q64" s="196">
        <v>0.40466845408924368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3748</v>
      </c>
      <c r="H65" s="193">
        <v>2932</v>
      </c>
      <c r="I65" s="190">
        <v>1.2783083219645293</v>
      </c>
      <c r="J65" s="191">
        <v>816</v>
      </c>
      <c r="K65" s="192">
        <v>4482</v>
      </c>
      <c r="L65" s="193">
        <v>5146</v>
      </c>
      <c r="M65" s="190">
        <v>0.87096774193548387</v>
      </c>
      <c r="N65" s="191">
        <v>-664</v>
      </c>
      <c r="O65" s="194">
        <v>0.83623382418563141</v>
      </c>
      <c r="P65" s="195">
        <v>0.56976292265837547</v>
      </c>
      <c r="Q65" s="196">
        <v>0.26647090152725594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3746</v>
      </c>
      <c r="H67" s="193">
        <v>2886</v>
      </c>
      <c r="I67" s="190">
        <v>1.297990297990298</v>
      </c>
      <c r="J67" s="191">
        <v>860</v>
      </c>
      <c r="K67" s="192">
        <v>4482</v>
      </c>
      <c r="L67" s="193">
        <v>5146</v>
      </c>
      <c r="M67" s="190">
        <v>0.87096774193548387</v>
      </c>
      <c r="N67" s="191">
        <v>-664</v>
      </c>
      <c r="O67" s="194">
        <v>0.83578759482373943</v>
      </c>
      <c r="P67" s="195">
        <v>0.56082394092499033</v>
      </c>
      <c r="Q67" s="196">
        <v>0.27496365389874911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424</v>
      </c>
      <c r="I68" s="190">
        <v>0</v>
      </c>
      <c r="J68" s="191">
        <v>-424</v>
      </c>
      <c r="K68" s="192"/>
      <c r="L68" s="193">
        <v>1826</v>
      </c>
      <c r="M68" s="190">
        <v>0</v>
      </c>
      <c r="N68" s="191">
        <v>-1826</v>
      </c>
      <c r="O68" s="194" t="e">
        <v>#DIV/0!</v>
      </c>
      <c r="P68" s="195">
        <v>0.23220153340635269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1993</v>
      </c>
      <c r="H69" s="193">
        <v>1440</v>
      </c>
      <c r="I69" s="190">
        <v>1.3840277777777779</v>
      </c>
      <c r="J69" s="191">
        <v>553</v>
      </c>
      <c r="K69" s="192">
        <v>2852</v>
      </c>
      <c r="L69" s="193">
        <v>3255</v>
      </c>
      <c r="M69" s="190">
        <v>0.87619047619047619</v>
      </c>
      <c r="N69" s="191">
        <v>-403</v>
      </c>
      <c r="O69" s="194">
        <v>0.69880785413744739</v>
      </c>
      <c r="P69" s="195">
        <v>0.44239631336405533</v>
      </c>
      <c r="Q69" s="196">
        <v>0.25641154077339207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4457</v>
      </c>
      <c r="H70" s="193">
        <v>3426</v>
      </c>
      <c r="I70" s="190">
        <v>1.3009340338587274</v>
      </c>
      <c r="J70" s="191">
        <v>1031</v>
      </c>
      <c r="K70" s="192">
        <v>5873</v>
      </c>
      <c r="L70" s="193">
        <v>6401</v>
      </c>
      <c r="M70" s="190">
        <v>0.91751288861115454</v>
      </c>
      <c r="N70" s="191">
        <v>-528</v>
      </c>
      <c r="O70" s="194">
        <v>0.75889664566660986</v>
      </c>
      <c r="P70" s="195">
        <v>0.53522887048898604</v>
      </c>
      <c r="Q70" s="196">
        <v>0.22366777517762382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19468</v>
      </c>
      <c r="H71" s="193">
        <v>18689</v>
      </c>
      <c r="I71" s="190">
        <v>1.0416822729948099</v>
      </c>
      <c r="J71" s="191">
        <v>779</v>
      </c>
      <c r="K71" s="192">
        <v>22375</v>
      </c>
      <c r="L71" s="193">
        <v>21071</v>
      </c>
      <c r="M71" s="190">
        <v>1.0618860044611076</v>
      </c>
      <c r="N71" s="191">
        <v>1304</v>
      </c>
      <c r="O71" s="194">
        <v>0.87007821229050275</v>
      </c>
      <c r="P71" s="195">
        <v>0.88695363295524654</v>
      </c>
      <c r="Q71" s="196">
        <v>-1.687542066474379E-2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19420</v>
      </c>
      <c r="H72" s="193">
        <v>16495</v>
      </c>
      <c r="I72" s="190">
        <v>1.1773264625644135</v>
      </c>
      <c r="J72" s="191">
        <v>2925</v>
      </c>
      <c r="K72" s="192">
        <v>23865</v>
      </c>
      <c r="L72" s="193">
        <v>20515</v>
      </c>
      <c r="M72" s="190">
        <v>1.1632951498903241</v>
      </c>
      <c r="N72" s="191">
        <v>3350</v>
      </c>
      <c r="O72" s="194">
        <v>0.81374397653467423</v>
      </c>
      <c r="P72" s="195">
        <v>0.80404582013161097</v>
      </c>
      <c r="Q72" s="196">
        <v>9.6981564030632628E-3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3467</v>
      </c>
      <c r="H73" s="193">
        <v>3413</v>
      </c>
      <c r="I73" s="190">
        <v>1.0158218576032816</v>
      </c>
      <c r="J73" s="191">
        <v>54</v>
      </c>
      <c r="K73" s="192">
        <v>4316</v>
      </c>
      <c r="L73" s="193">
        <v>4690</v>
      </c>
      <c r="M73" s="190">
        <v>0.92025586353944566</v>
      </c>
      <c r="N73" s="191">
        <v>-374</v>
      </c>
      <c r="O73" s="194">
        <v>0.80329008341056529</v>
      </c>
      <c r="P73" s="195">
        <v>0.7277185501066098</v>
      </c>
      <c r="Q73" s="196">
        <v>7.5571533303955496E-2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6185</v>
      </c>
      <c r="H74" s="193">
        <v>5409</v>
      </c>
      <c r="I74" s="190">
        <v>1.1434645960436309</v>
      </c>
      <c r="J74" s="191">
        <v>776</v>
      </c>
      <c r="K74" s="192">
        <v>8632</v>
      </c>
      <c r="L74" s="193">
        <v>9676</v>
      </c>
      <c r="M74" s="190">
        <v>0.89210417527904096</v>
      </c>
      <c r="N74" s="191">
        <v>-1044</v>
      </c>
      <c r="O74" s="194">
        <v>0.71651992585727531</v>
      </c>
      <c r="P74" s="195">
        <v>0.55901198842496902</v>
      </c>
      <c r="Q74" s="196">
        <v>0.15750793743230629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>
        <v>3871</v>
      </c>
      <c r="H75" s="193">
        <v>2128</v>
      </c>
      <c r="I75" s="190">
        <v>1.819078947368421</v>
      </c>
      <c r="J75" s="191">
        <v>1743</v>
      </c>
      <c r="K75" s="192">
        <v>5044</v>
      </c>
      <c r="L75" s="193">
        <v>5146</v>
      </c>
      <c r="M75" s="190">
        <v>0.98017877963466771</v>
      </c>
      <c r="N75" s="191">
        <v>-102</v>
      </c>
      <c r="O75" s="194">
        <v>0.76744647105471853</v>
      </c>
      <c r="P75" s="195">
        <v>0.41352506801399147</v>
      </c>
      <c r="Q75" s="196">
        <v>0.35392140304072706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>
        <v>1891</v>
      </c>
      <c r="H76" s="193">
        <v>1365</v>
      </c>
      <c r="I76" s="190">
        <v>1.3853479853479853</v>
      </c>
      <c r="J76" s="191">
        <v>526</v>
      </c>
      <c r="K76" s="192">
        <v>2522</v>
      </c>
      <c r="L76" s="193">
        <v>1826</v>
      </c>
      <c r="M76" s="190">
        <v>1.3811610076670318</v>
      </c>
      <c r="N76" s="191">
        <v>696</v>
      </c>
      <c r="O76" s="194">
        <v>0.74980174464710547</v>
      </c>
      <c r="P76" s="195">
        <v>0.74753559693318727</v>
      </c>
      <c r="Q76" s="196">
        <v>2.2661477139181985E-3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3705</v>
      </c>
      <c r="H77" s="193">
        <v>3391</v>
      </c>
      <c r="I77" s="190">
        <v>1.0925980536714834</v>
      </c>
      <c r="J77" s="191">
        <v>314</v>
      </c>
      <c r="K77" s="192">
        <v>4482</v>
      </c>
      <c r="L77" s="193">
        <v>5986</v>
      </c>
      <c r="M77" s="190">
        <v>0.74874707651186101</v>
      </c>
      <c r="N77" s="191">
        <v>-1504</v>
      </c>
      <c r="O77" s="194">
        <v>0.8266398929049531</v>
      </c>
      <c r="P77" s="195">
        <v>0.56648847310390915</v>
      </c>
      <c r="Q77" s="196">
        <v>0.26015141980104395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3560</v>
      </c>
      <c r="H78" s="193">
        <v>3665</v>
      </c>
      <c r="I78" s="190">
        <v>0.97135061391541611</v>
      </c>
      <c r="J78" s="191">
        <v>-105</v>
      </c>
      <c r="K78" s="192">
        <v>4316</v>
      </c>
      <c r="L78" s="193">
        <v>5986</v>
      </c>
      <c r="M78" s="190">
        <v>0.72101570330771803</v>
      </c>
      <c r="N78" s="191">
        <v>-1670</v>
      </c>
      <c r="O78" s="194">
        <v>0.82483781278961998</v>
      </c>
      <c r="P78" s="195">
        <v>0.61226194453725358</v>
      </c>
      <c r="Q78" s="196">
        <v>0.21257586825236641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996</v>
      </c>
      <c r="I80" s="190">
        <v>0</v>
      </c>
      <c r="J80" s="191">
        <v>-996</v>
      </c>
      <c r="K80" s="192"/>
      <c r="L80" s="193">
        <v>1826</v>
      </c>
      <c r="M80" s="190">
        <v>0</v>
      </c>
      <c r="N80" s="191">
        <v>-1826</v>
      </c>
      <c r="O80" s="194" t="e">
        <v>#DIV/0!</v>
      </c>
      <c r="P80" s="195">
        <v>0.54545454545454541</v>
      </c>
      <c r="Q80" s="196" t="e">
        <v>#DIV/0!</v>
      </c>
      <c r="R80" s="2"/>
      <c r="S80" s="2"/>
    </row>
    <row r="81" spans="1:19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250"/>
      <c r="H81" s="246" t="e">
        <v>#N/A</v>
      </c>
      <c r="I81" s="190" t="e">
        <v>#N/A</v>
      </c>
      <c r="J81" s="191" t="e">
        <v>#N/A</v>
      </c>
      <c r="K81" s="250"/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253"/>
      <c r="H82" s="254" t="e">
        <v>#N/A</v>
      </c>
      <c r="I82" s="255" t="e">
        <v>#N/A</v>
      </c>
      <c r="J82" s="256" t="e">
        <v>#N/A</v>
      </c>
      <c r="K82" s="253"/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88</v>
      </c>
      <c r="C83" s="173"/>
      <c r="D83" s="261"/>
      <c r="E83" s="173"/>
      <c r="F83" s="218"/>
      <c r="G83" s="174">
        <v>23582</v>
      </c>
      <c r="H83" s="175">
        <v>22822</v>
      </c>
      <c r="I83" s="176">
        <v>1.0333012005959161</v>
      </c>
      <c r="J83" s="177">
        <v>760</v>
      </c>
      <c r="K83" s="174">
        <v>27717</v>
      </c>
      <c r="L83" s="175">
        <v>37883</v>
      </c>
      <c r="M83" s="176">
        <v>0.73164744080458255</v>
      </c>
      <c r="N83" s="177">
        <v>-10166</v>
      </c>
      <c r="O83" s="179">
        <v>0.85081358011328789</v>
      </c>
      <c r="P83" s="180">
        <v>0.60243380936039914</v>
      </c>
      <c r="Q83" s="181">
        <v>0.24837977075288875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262"/>
      <c r="G84" s="189">
        <v>12348</v>
      </c>
      <c r="H84" s="193">
        <v>12068</v>
      </c>
      <c r="I84" s="190">
        <v>1.0232018561484919</v>
      </c>
      <c r="J84" s="191">
        <v>280</v>
      </c>
      <c r="K84" s="193">
        <v>14264</v>
      </c>
      <c r="L84" s="193">
        <v>18515</v>
      </c>
      <c r="M84" s="190">
        <v>0.77040237645152576</v>
      </c>
      <c r="N84" s="191">
        <v>-4251</v>
      </c>
      <c r="O84" s="194">
        <v>0.86567582725743131</v>
      </c>
      <c r="P84" s="195">
        <v>0.65179584120982992</v>
      </c>
      <c r="Q84" s="196">
        <v>0.21387998604760139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265"/>
      <c r="G85" s="189">
        <v>1166</v>
      </c>
      <c r="H85" s="193">
        <v>1279</v>
      </c>
      <c r="I85" s="190">
        <v>0.91164972634870989</v>
      </c>
      <c r="J85" s="191">
        <v>-113</v>
      </c>
      <c r="K85" s="193">
        <v>1326</v>
      </c>
      <c r="L85" s="193">
        <v>2147</v>
      </c>
      <c r="M85" s="190">
        <v>0.61760596180717275</v>
      </c>
      <c r="N85" s="191">
        <v>-821</v>
      </c>
      <c r="O85" s="194">
        <v>0.8793363499245852</v>
      </c>
      <c r="P85" s="195">
        <v>0.59571495109455053</v>
      </c>
      <c r="Q85" s="196">
        <v>0.28362139883003468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265"/>
      <c r="G86" s="189">
        <v>2212</v>
      </c>
      <c r="H86" s="193">
        <v>2516</v>
      </c>
      <c r="I86" s="190">
        <v>0.87917329093799679</v>
      </c>
      <c r="J86" s="191">
        <v>-304</v>
      </c>
      <c r="K86" s="193">
        <v>2661</v>
      </c>
      <c r="L86" s="193">
        <v>4221</v>
      </c>
      <c r="M86" s="190">
        <v>0.63041933191186927</v>
      </c>
      <c r="N86" s="191">
        <v>-1560</v>
      </c>
      <c r="O86" s="194">
        <v>0.83126644118752346</v>
      </c>
      <c r="P86" s="195">
        <v>0.59606728263444686</v>
      </c>
      <c r="Q86" s="196">
        <v>0.2351991585530766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262"/>
      <c r="G87" s="189">
        <v>3710</v>
      </c>
      <c r="H87" s="193">
        <v>3991</v>
      </c>
      <c r="I87" s="190">
        <v>0.92959158105737916</v>
      </c>
      <c r="J87" s="191">
        <v>-281</v>
      </c>
      <c r="K87" s="193">
        <v>4392</v>
      </c>
      <c r="L87" s="193">
        <v>6454</v>
      </c>
      <c r="M87" s="190">
        <v>0.68050821196157418</v>
      </c>
      <c r="N87" s="191">
        <v>-2062</v>
      </c>
      <c r="O87" s="194">
        <v>0.84471766848816032</v>
      </c>
      <c r="P87" s="195">
        <v>0.61837620080570188</v>
      </c>
      <c r="Q87" s="196">
        <v>0.22634146768245844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262"/>
      <c r="G88" s="377">
        <v>814</v>
      </c>
      <c r="H88" s="246">
        <v>736</v>
      </c>
      <c r="I88" s="190">
        <v>1.1059782608695652</v>
      </c>
      <c r="J88" s="191">
        <v>78</v>
      </c>
      <c r="K88" s="246">
        <v>894</v>
      </c>
      <c r="L88" s="246">
        <v>1678</v>
      </c>
      <c r="M88" s="190">
        <v>0.53277711561382601</v>
      </c>
      <c r="N88" s="191">
        <v>-784</v>
      </c>
      <c r="O88" s="194">
        <v>0.91051454138702459</v>
      </c>
      <c r="P88" s="195">
        <v>0.43861740166865315</v>
      </c>
      <c r="Q88" s="196">
        <v>0.47189713971837144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262"/>
      <c r="G89" s="377">
        <v>3332</v>
      </c>
      <c r="H89" s="246">
        <v>2232</v>
      </c>
      <c r="I89" s="190">
        <v>1.4928315412186379</v>
      </c>
      <c r="J89" s="191">
        <v>1100</v>
      </c>
      <c r="K89" s="246">
        <v>4180</v>
      </c>
      <c r="L89" s="246">
        <v>4868</v>
      </c>
      <c r="M89" s="190">
        <v>0.85866885784716518</v>
      </c>
      <c r="N89" s="191">
        <v>-688</v>
      </c>
      <c r="O89" s="194">
        <v>0.7971291866028708</v>
      </c>
      <c r="P89" s="195">
        <v>0.45850451930977815</v>
      </c>
      <c r="Q89" s="196">
        <v>0.33862466729309265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82824</v>
      </c>
      <c r="H92" s="175">
        <v>84615</v>
      </c>
      <c r="I92" s="176">
        <v>0.97883354015245527</v>
      </c>
      <c r="J92" s="177">
        <v>-1791</v>
      </c>
      <c r="K92" s="174">
        <v>91863</v>
      </c>
      <c r="L92" s="175">
        <v>109563</v>
      </c>
      <c r="M92" s="176">
        <v>0.83844911147011314</v>
      </c>
      <c r="N92" s="177">
        <v>-17700</v>
      </c>
      <c r="O92" s="179">
        <v>0.90160347473955782</v>
      </c>
      <c r="P92" s="180">
        <v>0.77229539169245087</v>
      </c>
      <c r="Q92" s="181">
        <v>0.12930808304710695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26007</v>
      </c>
      <c r="H93" s="193">
        <v>26316</v>
      </c>
      <c r="I93" s="190">
        <v>0.98825809393524855</v>
      </c>
      <c r="J93" s="191">
        <v>-309</v>
      </c>
      <c r="K93" s="192">
        <v>28143</v>
      </c>
      <c r="L93" s="193">
        <v>32568</v>
      </c>
      <c r="M93" s="190">
        <v>0.86413043478260865</v>
      </c>
      <c r="N93" s="191">
        <v>-4425</v>
      </c>
      <c r="O93" s="194">
        <v>0.92410190811214155</v>
      </c>
      <c r="P93" s="195">
        <v>0.8080324244657332</v>
      </c>
      <c r="Q93" s="196">
        <v>0.11606948364640834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8579</v>
      </c>
      <c r="H95" s="193">
        <v>13544</v>
      </c>
      <c r="I95" s="190">
        <v>0.63341701122268168</v>
      </c>
      <c r="J95" s="191">
        <v>-4965</v>
      </c>
      <c r="K95" s="192">
        <v>9381</v>
      </c>
      <c r="L95" s="193">
        <v>16461</v>
      </c>
      <c r="M95" s="190">
        <v>0.56989247311827962</v>
      </c>
      <c r="N95" s="191">
        <v>-7080</v>
      </c>
      <c r="O95" s="194">
        <v>0.91450804818249654</v>
      </c>
      <c r="P95" s="195">
        <v>0.82279326893870364</v>
      </c>
      <c r="Q95" s="196">
        <v>9.1714779243792899E-2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19964</v>
      </c>
      <c r="H97" s="193">
        <v>20453</v>
      </c>
      <c r="I97" s="190">
        <v>0.97609152691536694</v>
      </c>
      <c r="J97" s="191">
        <v>-489</v>
      </c>
      <c r="K97" s="192">
        <v>22302</v>
      </c>
      <c r="L97" s="193">
        <v>27258</v>
      </c>
      <c r="M97" s="190">
        <v>0.81818181818181823</v>
      </c>
      <c r="N97" s="191">
        <v>-4956</v>
      </c>
      <c r="O97" s="194">
        <v>0.89516635279347145</v>
      </c>
      <c r="P97" s="195">
        <v>0.75034852153496223</v>
      </c>
      <c r="Q97" s="196">
        <v>0.14481783125850922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4023</v>
      </c>
      <c r="H98" s="193">
        <v>3733</v>
      </c>
      <c r="I98" s="190">
        <v>1.0776855076346101</v>
      </c>
      <c r="J98" s="191">
        <v>290</v>
      </c>
      <c r="K98" s="192">
        <v>4602</v>
      </c>
      <c r="L98" s="193">
        <v>5487</v>
      </c>
      <c r="M98" s="190">
        <v>0.83870967741935487</v>
      </c>
      <c r="N98" s="191">
        <v>-885</v>
      </c>
      <c r="O98" s="194">
        <v>0.87418513689700128</v>
      </c>
      <c r="P98" s="195">
        <v>0.68033533807180613</v>
      </c>
      <c r="Q98" s="196">
        <v>0.19384979882519515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12148</v>
      </c>
      <c r="H100" s="193">
        <v>11568</v>
      </c>
      <c r="I100" s="190">
        <v>1.0501383125864454</v>
      </c>
      <c r="J100" s="191">
        <v>580</v>
      </c>
      <c r="K100" s="192">
        <v>13275</v>
      </c>
      <c r="L100" s="193">
        <v>16461</v>
      </c>
      <c r="M100" s="190">
        <v>0.80645161290322576</v>
      </c>
      <c r="N100" s="191">
        <v>-3186</v>
      </c>
      <c r="O100" s="194">
        <v>0.91510357815442567</v>
      </c>
      <c r="P100" s="195">
        <v>0.70275195917623479</v>
      </c>
      <c r="Q100" s="196">
        <v>0.21235161897819088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4299</v>
      </c>
      <c r="H104" s="193">
        <v>4690</v>
      </c>
      <c r="I104" s="190">
        <v>0.9166311300639659</v>
      </c>
      <c r="J104" s="191">
        <v>-391</v>
      </c>
      <c r="K104" s="192">
        <v>4779</v>
      </c>
      <c r="L104" s="193">
        <v>5841</v>
      </c>
      <c r="M104" s="190">
        <v>0.81818181818181823</v>
      </c>
      <c r="N104" s="191">
        <v>-1062</v>
      </c>
      <c r="O104" s="194">
        <v>0.89956057752667917</v>
      </c>
      <c r="P104" s="195">
        <v>0.80294470124978601</v>
      </c>
      <c r="Q104" s="196">
        <v>9.6615876276893164E-2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3910</v>
      </c>
      <c r="H105" s="193">
        <v>4311</v>
      </c>
      <c r="I105" s="190">
        <v>0.90698213871491529</v>
      </c>
      <c r="J105" s="191">
        <v>-401</v>
      </c>
      <c r="K105" s="192">
        <v>4602</v>
      </c>
      <c r="L105" s="193">
        <v>5487</v>
      </c>
      <c r="M105" s="190">
        <v>0.83870967741935487</v>
      </c>
      <c r="N105" s="191">
        <v>-885</v>
      </c>
      <c r="O105" s="194">
        <v>0.84963059539330721</v>
      </c>
      <c r="P105" s="195">
        <v>0.78567523236741388</v>
      </c>
      <c r="Q105" s="196">
        <v>6.395536302589333E-2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>
        <v>3894</v>
      </c>
      <c r="H106" s="193">
        <v>0</v>
      </c>
      <c r="I106" s="190" t="e">
        <v>#DIV/0!</v>
      </c>
      <c r="J106" s="191">
        <v>3894</v>
      </c>
      <c r="K106" s="192">
        <v>4779</v>
      </c>
      <c r="L106" s="193">
        <v>0</v>
      </c>
      <c r="M106" s="190" t="e">
        <v>#DIV/0!</v>
      </c>
      <c r="N106" s="191">
        <v>4779</v>
      </c>
      <c r="O106" s="194">
        <v>0.81481481481481477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AC655ABF-A112-4F20-A08A-92DB375D43A2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590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8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591</v>
      </c>
      <c r="H3" s="452" t="s">
        <v>592</v>
      </c>
      <c r="I3" s="460" t="s">
        <v>6</v>
      </c>
      <c r="J3" s="461"/>
      <c r="K3" s="450" t="s">
        <v>591</v>
      </c>
      <c r="L3" s="452" t="s">
        <v>592</v>
      </c>
      <c r="M3" s="460" t="s">
        <v>6</v>
      </c>
      <c r="N3" s="461"/>
      <c r="O3" s="446" t="s">
        <v>591</v>
      </c>
      <c r="P3" s="458" t="s">
        <v>592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17397</v>
      </c>
      <c r="H5" s="166">
        <v>28701</v>
      </c>
      <c r="I5" s="167">
        <v>0.60614612731263717</v>
      </c>
      <c r="J5" s="168">
        <v>-11304</v>
      </c>
      <c r="K5" s="165">
        <v>21089</v>
      </c>
      <c r="L5" s="166">
        <v>46319</v>
      </c>
      <c r="M5" s="167">
        <v>0.45529912131090911</v>
      </c>
      <c r="N5" s="168">
        <v>-25230</v>
      </c>
      <c r="O5" s="169">
        <v>0.82493242922850774</v>
      </c>
      <c r="P5" s="170">
        <v>0.61963772965737607</v>
      </c>
      <c r="Q5" s="171">
        <v>0.20529469957113167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13093</v>
      </c>
      <c r="H6" s="175">
        <v>21102</v>
      </c>
      <c r="I6" s="176">
        <v>0.62046251540138375</v>
      </c>
      <c r="J6" s="177">
        <v>-8009</v>
      </c>
      <c r="K6" s="178">
        <v>15645</v>
      </c>
      <c r="L6" s="175">
        <v>33635</v>
      </c>
      <c r="M6" s="176">
        <v>0.46514047866805414</v>
      </c>
      <c r="N6" s="177">
        <v>-17990</v>
      </c>
      <c r="O6" s="179">
        <v>0.83688079258549053</v>
      </c>
      <c r="P6" s="180">
        <v>0.62738219116991234</v>
      </c>
      <c r="Q6" s="181">
        <v>0.20949860141557819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>
        <v>0</v>
      </c>
    </row>
    <row r="13" spans="1:19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12864</v>
      </c>
      <c r="H21" s="175">
        <v>20614</v>
      </c>
      <c r="I21" s="176">
        <v>0.62404191326283109</v>
      </c>
      <c r="J21" s="177">
        <v>-7750</v>
      </c>
      <c r="K21" s="219">
        <v>15345</v>
      </c>
      <c r="L21" s="175">
        <v>32835</v>
      </c>
      <c r="M21" s="176">
        <v>0.46733668341708545</v>
      </c>
      <c r="N21" s="177">
        <v>-17490</v>
      </c>
      <c r="O21" s="179">
        <v>0.83831867057673515</v>
      </c>
      <c r="P21" s="180">
        <v>0.62780569514237861</v>
      </c>
      <c r="Q21" s="181">
        <v>0.21051297543435654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1612</v>
      </c>
      <c r="I22" s="190">
        <v>0</v>
      </c>
      <c r="J22" s="191">
        <v>-1612</v>
      </c>
      <c r="K22" s="250"/>
      <c r="L22" s="193">
        <v>1815</v>
      </c>
      <c r="M22" s="190">
        <v>0</v>
      </c>
      <c r="N22" s="191">
        <v>-1815</v>
      </c>
      <c r="O22" s="194" t="e">
        <v>#DIV/0!</v>
      </c>
      <c r="P22" s="195">
        <v>0.88815426997245184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2145</v>
      </c>
      <c r="H23" s="193">
        <v>3401</v>
      </c>
      <c r="I23" s="190">
        <v>0.63069685386650987</v>
      </c>
      <c r="J23" s="191">
        <v>-1256</v>
      </c>
      <c r="K23" s="250">
        <v>2640</v>
      </c>
      <c r="L23" s="193">
        <v>4950</v>
      </c>
      <c r="M23" s="190">
        <v>0.53333333333333333</v>
      </c>
      <c r="N23" s="191">
        <v>-2310</v>
      </c>
      <c r="O23" s="194">
        <v>0.8125</v>
      </c>
      <c r="P23" s="195">
        <v>0.68707070707070705</v>
      </c>
      <c r="Q23" s="196">
        <v>0.12542929292929295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3543</v>
      </c>
      <c r="H24" s="193">
        <v>6415</v>
      </c>
      <c r="I24" s="190">
        <v>0.55229929851909587</v>
      </c>
      <c r="J24" s="191">
        <v>-2872</v>
      </c>
      <c r="K24" s="250">
        <v>4125</v>
      </c>
      <c r="L24" s="193">
        <v>9900</v>
      </c>
      <c r="M24" s="190">
        <v>0.41666666666666669</v>
      </c>
      <c r="N24" s="191">
        <v>-5775</v>
      </c>
      <c r="O24" s="194">
        <v>0.85890909090909096</v>
      </c>
      <c r="P24" s="195">
        <v>0.64797979797979799</v>
      </c>
      <c r="Q24" s="196">
        <v>0.21092929292929297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/>
      <c r="H25" s="193">
        <v>0</v>
      </c>
      <c r="I25" s="190" t="e">
        <v>#DIV/0!</v>
      </c>
      <c r="J25" s="191">
        <v>0</v>
      </c>
      <c r="K25" s="250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/>
      <c r="H26" s="193">
        <v>0</v>
      </c>
      <c r="I26" s="190" t="e">
        <v>#DIV/0!</v>
      </c>
      <c r="J26" s="191">
        <v>0</v>
      </c>
      <c r="K26" s="250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906</v>
      </c>
      <c r="H28" s="193">
        <v>1285</v>
      </c>
      <c r="I28" s="190">
        <v>0.70505836575875491</v>
      </c>
      <c r="J28" s="191">
        <v>-379</v>
      </c>
      <c r="K28" s="250">
        <v>990</v>
      </c>
      <c r="L28" s="193">
        <v>1650</v>
      </c>
      <c r="M28" s="190">
        <v>0.6</v>
      </c>
      <c r="N28" s="191">
        <v>-660</v>
      </c>
      <c r="O28" s="194">
        <v>0.91515151515151516</v>
      </c>
      <c r="P28" s="195">
        <v>0.77878787878787881</v>
      </c>
      <c r="Q28" s="196">
        <v>0.13636363636363635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699</v>
      </c>
      <c r="H29" s="193">
        <v>1075</v>
      </c>
      <c r="I29" s="190">
        <v>0.65023255813953484</v>
      </c>
      <c r="J29" s="191">
        <v>-376</v>
      </c>
      <c r="K29" s="250">
        <v>825</v>
      </c>
      <c r="L29" s="193">
        <v>1485</v>
      </c>
      <c r="M29" s="190">
        <v>0.55555555555555558</v>
      </c>
      <c r="N29" s="191">
        <v>-660</v>
      </c>
      <c r="O29" s="194">
        <v>0.84727272727272729</v>
      </c>
      <c r="P29" s="195">
        <v>0.72390572390572394</v>
      </c>
      <c r="Q29" s="196">
        <v>0.12336700336700335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>
        <v>779</v>
      </c>
      <c r="H31" s="193">
        <v>830</v>
      </c>
      <c r="I31" s="190">
        <v>0.93855421686746987</v>
      </c>
      <c r="J31" s="191">
        <v>-51</v>
      </c>
      <c r="K31" s="250">
        <v>990</v>
      </c>
      <c r="L31" s="193">
        <v>1650</v>
      </c>
      <c r="M31" s="190">
        <v>0.6</v>
      </c>
      <c r="N31" s="191">
        <v>-660</v>
      </c>
      <c r="O31" s="194">
        <v>0.78686868686868683</v>
      </c>
      <c r="P31" s="195">
        <v>0.50303030303030305</v>
      </c>
      <c r="Q31" s="196">
        <v>0.28383838383838378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>
        <v>661</v>
      </c>
      <c r="H32" s="193">
        <v>348</v>
      </c>
      <c r="I32" s="190">
        <v>1.8994252873563218</v>
      </c>
      <c r="J32" s="191">
        <v>313</v>
      </c>
      <c r="K32" s="250">
        <v>825</v>
      </c>
      <c r="L32" s="193">
        <v>1650</v>
      </c>
      <c r="M32" s="190">
        <v>0.5</v>
      </c>
      <c r="N32" s="191">
        <v>-825</v>
      </c>
      <c r="O32" s="194">
        <v>0.80121212121212126</v>
      </c>
      <c r="P32" s="195">
        <v>0.21090909090909091</v>
      </c>
      <c r="Q32" s="196">
        <v>0.59030303030303033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672</v>
      </c>
      <c r="H36" s="193">
        <v>1225</v>
      </c>
      <c r="I36" s="190">
        <v>0.5485714285714286</v>
      </c>
      <c r="J36" s="191">
        <v>-553</v>
      </c>
      <c r="K36" s="192">
        <v>825</v>
      </c>
      <c r="L36" s="193">
        <v>1650</v>
      </c>
      <c r="M36" s="190">
        <v>0.5</v>
      </c>
      <c r="N36" s="191">
        <v>-825</v>
      </c>
      <c r="O36" s="194">
        <v>0.81454545454545457</v>
      </c>
      <c r="P36" s="195">
        <v>0.74242424242424243</v>
      </c>
      <c r="Q36" s="196">
        <v>7.2121212121212142E-2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710</v>
      </c>
      <c r="H38" s="193">
        <v>764</v>
      </c>
      <c r="I38" s="190">
        <v>0.9293193717277487</v>
      </c>
      <c r="J38" s="191">
        <v>-54</v>
      </c>
      <c r="K38" s="192">
        <v>825</v>
      </c>
      <c r="L38" s="193">
        <v>1485</v>
      </c>
      <c r="M38" s="190">
        <v>0.55555555555555558</v>
      </c>
      <c r="N38" s="191">
        <v>-660</v>
      </c>
      <c r="O38" s="194">
        <v>0.8606060606060606</v>
      </c>
      <c r="P38" s="195">
        <v>0.51447811447811442</v>
      </c>
      <c r="Q38" s="196">
        <v>0.34612794612794617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2749</v>
      </c>
      <c r="H41" s="193">
        <v>3659</v>
      </c>
      <c r="I41" s="212">
        <v>0.75129816889860612</v>
      </c>
      <c r="J41" s="213">
        <v>-910</v>
      </c>
      <c r="K41" s="214">
        <v>3300</v>
      </c>
      <c r="L41" s="193">
        <v>6600</v>
      </c>
      <c r="M41" s="212">
        <v>0.5</v>
      </c>
      <c r="N41" s="213">
        <v>-3300</v>
      </c>
      <c r="O41" s="215">
        <v>0.83303030303030301</v>
      </c>
      <c r="P41" s="216">
        <v>0.55439393939393944</v>
      </c>
      <c r="Q41" s="217">
        <v>0.27863636363636357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229</v>
      </c>
      <c r="H42" s="175">
        <v>488</v>
      </c>
      <c r="I42" s="176">
        <v>0.46926229508196721</v>
      </c>
      <c r="J42" s="177">
        <v>-259</v>
      </c>
      <c r="K42" s="174">
        <v>300</v>
      </c>
      <c r="L42" s="175">
        <v>800</v>
      </c>
      <c r="M42" s="176">
        <v>0.375</v>
      </c>
      <c r="N42" s="177">
        <v>-500</v>
      </c>
      <c r="O42" s="179">
        <v>0.76333333333333331</v>
      </c>
      <c r="P42" s="180">
        <v>0.61</v>
      </c>
      <c r="Q42" s="181">
        <v>0.15333333333333332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229</v>
      </c>
      <c r="H43" s="193">
        <v>488</v>
      </c>
      <c r="I43" s="190">
        <v>0.46926229508196721</v>
      </c>
      <c r="J43" s="191">
        <v>-259</v>
      </c>
      <c r="K43" s="192">
        <v>300</v>
      </c>
      <c r="L43" s="193">
        <v>800</v>
      </c>
      <c r="M43" s="190">
        <v>0.375</v>
      </c>
      <c r="N43" s="191">
        <v>-500</v>
      </c>
      <c r="O43" s="194">
        <v>0.76333333333333331</v>
      </c>
      <c r="P43" s="195">
        <v>0.61</v>
      </c>
      <c r="Q43" s="196">
        <v>0.15333333333333332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4304</v>
      </c>
      <c r="H49" s="175">
        <v>7599</v>
      </c>
      <c r="I49" s="176">
        <v>0.56639031451506783</v>
      </c>
      <c r="J49" s="177">
        <v>-3295</v>
      </c>
      <c r="K49" s="178">
        <v>5444</v>
      </c>
      <c r="L49" s="175">
        <v>12684</v>
      </c>
      <c r="M49" s="176">
        <v>0.42920214443393251</v>
      </c>
      <c r="N49" s="177">
        <v>-7240</v>
      </c>
      <c r="O49" s="179">
        <v>0.79059515062454078</v>
      </c>
      <c r="P49" s="180">
        <v>0.59910122989593184</v>
      </c>
      <c r="Q49" s="181">
        <v>0.19149392072860894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4304</v>
      </c>
      <c r="H83" s="175">
        <v>7599</v>
      </c>
      <c r="I83" s="176">
        <v>0.56639031451506783</v>
      </c>
      <c r="J83" s="177">
        <v>-3295</v>
      </c>
      <c r="K83" s="353">
        <v>5444</v>
      </c>
      <c r="L83" s="354">
        <v>12684</v>
      </c>
      <c r="M83" s="176">
        <v>0.42920214443393251</v>
      </c>
      <c r="N83" s="177">
        <v>-7240</v>
      </c>
      <c r="O83" s="179">
        <v>0.79059515062454078</v>
      </c>
      <c r="P83" s="180">
        <v>0.59910122989593184</v>
      </c>
      <c r="Q83" s="181">
        <v>0.19149392072860894</v>
      </c>
      <c r="R83" s="2"/>
      <c r="S83" s="2"/>
    </row>
    <row r="84" spans="1:19" ht="18">
      <c r="A84" s="337"/>
      <c r="B84" s="183" t="s">
        <v>95</v>
      </c>
      <c r="C84" s="184" t="s">
        <v>14</v>
      </c>
      <c r="D84" s="186"/>
      <c r="E84" s="186"/>
      <c r="F84" s="187"/>
      <c r="G84" s="192">
        <v>2204</v>
      </c>
      <c r="H84" s="193">
        <v>4304</v>
      </c>
      <c r="I84" s="190">
        <v>0.51208178438661711</v>
      </c>
      <c r="J84" s="191">
        <v>-2100</v>
      </c>
      <c r="K84" s="192">
        <v>2860</v>
      </c>
      <c r="L84" s="193">
        <v>6421</v>
      </c>
      <c r="M84" s="190">
        <v>0.44541348699579503</v>
      </c>
      <c r="N84" s="191">
        <v>-3561</v>
      </c>
      <c r="O84" s="194">
        <v>0.77062937062937065</v>
      </c>
      <c r="P84" s="195">
        <v>0.67030057623423145</v>
      </c>
      <c r="Q84" s="196">
        <v>0.1003287943951392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141</v>
      </c>
      <c r="H85" s="193">
        <v>432</v>
      </c>
      <c r="I85" s="190">
        <v>0.3263888888888889</v>
      </c>
      <c r="J85" s="191">
        <v>-291</v>
      </c>
      <c r="K85" s="192">
        <v>164</v>
      </c>
      <c r="L85" s="193">
        <v>694</v>
      </c>
      <c r="M85" s="190"/>
      <c r="N85" s="191">
        <v>-530</v>
      </c>
      <c r="O85" s="194">
        <v>0.8597560975609756</v>
      </c>
      <c r="P85" s="195">
        <v>0.62247838616714701</v>
      </c>
      <c r="Q85" s="196">
        <v>0.23727771139382858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326</v>
      </c>
      <c r="H86" s="193">
        <v>741</v>
      </c>
      <c r="I86" s="190">
        <v>0.4399460188933873</v>
      </c>
      <c r="J86" s="191">
        <v>-415</v>
      </c>
      <c r="K86" s="192">
        <v>386</v>
      </c>
      <c r="L86" s="193">
        <v>1377</v>
      </c>
      <c r="M86" s="190"/>
      <c r="N86" s="191">
        <v>-991</v>
      </c>
      <c r="O86" s="194">
        <v>0.84455958549222798</v>
      </c>
      <c r="P86" s="195">
        <v>0.53812636165577343</v>
      </c>
      <c r="Q86" s="196">
        <v>0.30643322383645455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710</v>
      </c>
      <c r="H87" s="193">
        <v>1165</v>
      </c>
      <c r="I87" s="190">
        <v>0.6094420600858369</v>
      </c>
      <c r="J87" s="191">
        <v>-455</v>
      </c>
      <c r="K87" s="192">
        <v>932</v>
      </c>
      <c r="L87" s="193">
        <v>2082</v>
      </c>
      <c r="M87" s="190">
        <v>0.44764649375600385</v>
      </c>
      <c r="N87" s="191">
        <v>-1150</v>
      </c>
      <c r="O87" s="194">
        <v>0.7618025751072961</v>
      </c>
      <c r="P87" s="195">
        <v>0.55955811719500481</v>
      </c>
      <c r="Q87" s="196">
        <v>0.20224445791229129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174</v>
      </c>
      <c r="H88" s="193">
        <v>249</v>
      </c>
      <c r="I88" s="190">
        <v>0.6987951807228916</v>
      </c>
      <c r="J88" s="191">
        <v>-75</v>
      </c>
      <c r="K88" s="192">
        <v>209</v>
      </c>
      <c r="L88" s="193">
        <v>540</v>
      </c>
      <c r="M88" s="190">
        <v>0.38703703703703701</v>
      </c>
      <c r="N88" s="191">
        <v>-331</v>
      </c>
      <c r="O88" s="194">
        <v>0.83253588516746413</v>
      </c>
      <c r="P88" s="195">
        <v>0.46111111111111114</v>
      </c>
      <c r="Q88" s="196">
        <v>0.37142477405635299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749</v>
      </c>
      <c r="H89" s="193">
        <v>708</v>
      </c>
      <c r="I89" s="190">
        <v>1.057909604519774</v>
      </c>
      <c r="J89" s="191">
        <v>41</v>
      </c>
      <c r="K89" s="192">
        <v>893</v>
      </c>
      <c r="L89" s="193">
        <v>1570</v>
      </c>
      <c r="M89" s="190">
        <v>0.56878980891719744</v>
      </c>
      <c r="N89" s="191">
        <v>-677</v>
      </c>
      <c r="O89" s="194">
        <v>0.83874580067189253</v>
      </c>
      <c r="P89" s="195">
        <v>0.45095541401273886</v>
      </c>
      <c r="Q89" s="196">
        <v>0.38779038665915366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377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D28D25B9-0A00-46AE-9EE5-0CCCB6323266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97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587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8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588</v>
      </c>
      <c r="H3" s="452" t="s">
        <v>589</v>
      </c>
      <c r="I3" s="454" t="s">
        <v>6</v>
      </c>
      <c r="J3" s="455"/>
      <c r="K3" s="450" t="s">
        <v>588</v>
      </c>
      <c r="L3" s="452" t="s">
        <v>589</v>
      </c>
      <c r="M3" s="454" t="s">
        <v>6</v>
      </c>
      <c r="N3" s="455"/>
      <c r="O3" s="466" t="s">
        <v>588</v>
      </c>
      <c r="P3" s="448" t="s">
        <v>589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38435</v>
      </c>
      <c r="H5" s="166">
        <v>31222</v>
      </c>
      <c r="I5" s="167">
        <v>1.231022996604958</v>
      </c>
      <c r="J5" s="168">
        <v>7213</v>
      </c>
      <c r="K5" s="165">
        <v>42096</v>
      </c>
      <c r="L5" s="166">
        <v>45555</v>
      </c>
      <c r="M5" s="167">
        <v>0.92406980572933817</v>
      </c>
      <c r="N5" s="168">
        <v>-3459</v>
      </c>
      <c r="O5" s="169">
        <v>0.91303211706575449</v>
      </c>
      <c r="P5" s="170">
        <v>0.68536933377236309</v>
      </c>
      <c r="Q5" s="171">
        <v>0.2276627832933914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28100</v>
      </c>
      <c r="H6" s="175">
        <v>23444</v>
      </c>
      <c r="I6" s="176">
        <v>1.1986009213444804</v>
      </c>
      <c r="J6" s="177">
        <v>4656</v>
      </c>
      <c r="K6" s="178">
        <v>30865</v>
      </c>
      <c r="L6" s="175">
        <v>33750</v>
      </c>
      <c r="M6" s="176">
        <v>0.91451851851851851</v>
      </c>
      <c r="N6" s="177">
        <v>-2885</v>
      </c>
      <c r="O6" s="179">
        <v>0.91041632917544146</v>
      </c>
      <c r="P6" s="180">
        <v>0.69463703703703705</v>
      </c>
      <c r="Q6" s="181">
        <v>0.21577929213840441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27261</v>
      </c>
      <c r="H21" s="175">
        <v>22812</v>
      </c>
      <c r="I21" s="176">
        <v>1.1950289321409784</v>
      </c>
      <c r="J21" s="177">
        <v>4449</v>
      </c>
      <c r="K21" s="219">
        <v>29865</v>
      </c>
      <c r="L21" s="175">
        <v>33000</v>
      </c>
      <c r="M21" s="176">
        <v>0.90500000000000003</v>
      </c>
      <c r="N21" s="177">
        <v>-3135</v>
      </c>
      <c r="O21" s="179">
        <v>0.91280763435459567</v>
      </c>
      <c r="P21" s="180">
        <v>0.69127272727272726</v>
      </c>
      <c r="Q21" s="181">
        <v>0.2215349070818684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1482</v>
      </c>
      <c r="I22" s="190">
        <v>0</v>
      </c>
      <c r="J22" s="191">
        <v>-1482</v>
      </c>
      <c r="K22" s="192"/>
      <c r="L22" s="193">
        <v>1650</v>
      </c>
      <c r="M22" s="190">
        <v>0</v>
      </c>
      <c r="N22" s="191">
        <v>-1650</v>
      </c>
      <c r="O22" s="194" t="e">
        <v>#DIV/0!</v>
      </c>
      <c r="P22" s="195">
        <v>0.89818181818181819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4137</v>
      </c>
      <c r="H23" s="193">
        <v>3241</v>
      </c>
      <c r="I23" s="190">
        <v>1.2764578833693305</v>
      </c>
      <c r="J23" s="191">
        <v>896</v>
      </c>
      <c r="K23" s="192">
        <v>4620</v>
      </c>
      <c r="L23" s="193">
        <v>4950</v>
      </c>
      <c r="M23" s="190">
        <v>0.93333333333333335</v>
      </c>
      <c r="N23" s="191">
        <v>-330</v>
      </c>
      <c r="O23" s="194">
        <v>0.8954545454545455</v>
      </c>
      <c r="P23" s="195">
        <v>0.65474747474747474</v>
      </c>
      <c r="Q23" s="196">
        <v>0.24070707070707076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9197</v>
      </c>
      <c r="H24" s="193">
        <v>6521</v>
      </c>
      <c r="I24" s="190">
        <v>1.4103665082042631</v>
      </c>
      <c r="J24" s="191">
        <v>2676</v>
      </c>
      <c r="K24" s="192">
        <v>9900</v>
      </c>
      <c r="L24" s="193">
        <v>9900</v>
      </c>
      <c r="M24" s="190">
        <v>1</v>
      </c>
      <c r="N24" s="191">
        <v>0</v>
      </c>
      <c r="O24" s="194">
        <v>0.92898989898989903</v>
      </c>
      <c r="P24" s="195">
        <v>0.65868686868686865</v>
      </c>
      <c r="Q24" s="196">
        <v>0.27030303030303038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1420</v>
      </c>
      <c r="H28" s="193">
        <v>1344</v>
      </c>
      <c r="I28" s="190">
        <v>1.0565476190476191</v>
      </c>
      <c r="J28" s="191">
        <v>76</v>
      </c>
      <c r="K28" s="250">
        <v>1485</v>
      </c>
      <c r="L28" s="193">
        <v>1650</v>
      </c>
      <c r="M28" s="190">
        <v>0.9</v>
      </c>
      <c r="N28" s="191">
        <v>-165</v>
      </c>
      <c r="O28" s="194">
        <v>0.95622895622895621</v>
      </c>
      <c r="P28" s="195">
        <v>0.81454545454545457</v>
      </c>
      <c r="Q28" s="196">
        <v>0.14168350168350163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1404</v>
      </c>
      <c r="H29" s="193">
        <v>1462</v>
      </c>
      <c r="I29" s="190">
        <v>0.96032831737346103</v>
      </c>
      <c r="J29" s="191">
        <v>-58</v>
      </c>
      <c r="K29" s="250">
        <v>1485</v>
      </c>
      <c r="L29" s="193">
        <v>1650</v>
      </c>
      <c r="M29" s="190">
        <v>0.9</v>
      </c>
      <c r="N29" s="191">
        <v>-165</v>
      </c>
      <c r="O29" s="194">
        <v>0.94545454545454544</v>
      </c>
      <c r="P29" s="195">
        <v>0.8860606060606061</v>
      </c>
      <c r="Q29" s="196">
        <v>5.9393939393939332E-2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1250</v>
      </c>
      <c r="H31" s="193">
        <v>1192</v>
      </c>
      <c r="I31" s="190">
        <v>1.0486577181208054</v>
      </c>
      <c r="J31" s="191">
        <v>58</v>
      </c>
      <c r="K31" s="192">
        <v>1485</v>
      </c>
      <c r="L31" s="193">
        <v>1650</v>
      </c>
      <c r="M31" s="190">
        <v>0.9</v>
      </c>
      <c r="N31" s="191">
        <v>-165</v>
      </c>
      <c r="O31" s="194">
        <v>0.84175084175084181</v>
      </c>
      <c r="P31" s="195">
        <v>0.72242424242424241</v>
      </c>
      <c r="Q31" s="196">
        <v>0.11932659932659939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1402</v>
      </c>
      <c r="H32" s="193">
        <v>604</v>
      </c>
      <c r="I32" s="190">
        <v>2.3211920529801326</v>
      </c>
      <c r="J32" s="191">
        <v>798</v>
      </c>
      <c r="K32" s="192">
        <v>1485</v>
      </c>
      <c r="L32" s="193">
        <v>1650</v>
      </c>
      <c r="M32" s="190">
        <v>0.9</v>
      </c>
      <c r="N32" s="191">
        <v>-165</v>
      </c>
      <c r="O32" s="194">
        <v>0.94410774410774412</v>
      </c>
      <c r="P32" s="195">
        <v>0.36606060606060609</v>
      </c>
      <c r="Q32" s="196">
        <v>0.57804713804713803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1609</v>
      </c>
      <c r="H36" s="193">
        <v>1330</v>
      </c>
      <c r="I36" s="190">
        <v>1.2097744360902256</v>
      </c>
      <c r="J36" s="191">
        <v>279</v>
      </c>
      <c r="K36" s="192">
        <v>1650</v>
      </c>
      <c r="L36" s="193">
        <v>1650</v>
      </c>
      <c r="M36" s="190">
        <v>1</v>
      </c>
      <c r="N36" s="191">
        <v>0</v>
      </c>
      <c r="O36" s="194">
        <v>0.9751515151515151</v>
      </c>
      <c r="P36" s="195">
        <v>0.80606060606060603</v>
      </c>
      <c r="Q36" s="196">
        <v>0.16909090909090907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1318</v>
      </c>
      <c r="H38" s="193">
        <v>943</v>
      </c>
      <c r="I38" s="190">
        <v>1.3976670201484624</v>
      </c>
      <c r="J38" s="191">
        <v>375</v>
      </c>
      <c r="K38" s="192">
        <v>1650</v>
      </c>
      <c r="L38" s="193">
        <v>1650</v>
      </c>
      <c r="M38" s="190">
        <v>1</v>
      </c>
      <c r="N38" s="191">
        <v>0</v>
      </c>
      <c r="O38" s="194">
        <v>0.79878787878787882</v>
      </c>
      <c r="P38" s="195">
        <v>0.57151515151515153</v>
      </c>
      <c r="Q38" s="196">
        <v>0.22727272727272729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5524</v>
      </c>
      <c r="H41" s="193">
        <v>4693</v>
      </c>
      <c r="I41" s="212">
        <v>1.1770722352439804</v>
      </c>
      <c r="J41" s="213">
        <v>831</v>
      </c>
      <c r="K41" s="214">
        <v>6105</v>
      </c>
      <c r="L41" s="275">
        <v>6600</v>
      </c>
      <c r="M41" s="212">
        <v>0.92500000000000004</v>
      </c>
      <c r="N41" s="213">
        <v>-495</v>
      </c>
      <c r="O41" s="215">
        <v>0.90483210483210486</v>
      </c>
      <c r="P41" s="216">
        <v>0.71106060606060606</v>
      </c>
      <c r="Q41" s="217">
        <v>0.1937714987714988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839</v>
      </c>
      <c r="H42" s="175">
        <v>632</v>
      </c>
      <c r="I42" s="176">
        <v>1.3275316455696202</v>
      </c>
      <c r="J42" s="177">
        <v>207</v>
      </c>
      <c r="K42" s="174">
        <v>1000</v>
      </c>
      <c r="L42" s="175">
        <v>750</v>
      </c>
      <c r="M42" s="176">
        <v>1.3333333333333333</v>
      </c>
      <c r="N42" s="177">
        <v>250</v>
      </c>
      <c r="O42" s="179">
        <v>0.83899999999999997</v>
      </c>
      <c r="P42" s="180">
        <v>0.84266666666666667</v>
      </c>
      <c r="Q42" s="181">
        <v>-3.6666666666667069E-3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839</v>
      </c>
      <c r="H43" s="193">
        <v>632</v>
      </c>
      <c r="I43" s="190">
        <v>1.3275316455696202</v>
      </c>
      <c r="J43" s="191">
        <v>207</v>
      </c>
      <c r="K43" s="192">
        <v>1000</v>
      </c>
      <c r="L43" s="193">
        <v>750</v>
      </c>
      <c r="M43" s="190">
        <v>1.3333333333333333</v>
      </c>
      <c r="N43" s="191">
        <v>250</v>
      </c>
      <c r="O43" s="194">
        <v>0.83899999999999997</v>
      </c>
      <c r="P43" s="195">
        <v>0.84266666666666667</v>
      </c>
      <c r="Q43" s="196">
        <v>-3.6666666666667069E-3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10335</v>
      </c>
      <c r="H49" s="175">
        <v>7778</v>
      </c>
      <c r="I49" s="176">
        <v>1.3287477500642839</v>
      </c>
      <c r="J49" s="177">
        <v>2557</v>
      </c>
      <c r="K49" s="178">
        <v>11231</v>
      </c>
      <c r="L49" s="175">
        <v>11805</v>
      </c>
      <c r="M49" s="176">
        <v>0.95137653536637024</v>
      </c>
      <c r="N49" s="177">
        <v>-574</v>
      </c>
      <c r="O49" s="179">
        <v>0.9202208173804648</v>
      </c>
      <c r="P49" s="180">
        <v>0.65887335874629394</v>
      </c>
      <c r="Q49" s="181">
        <v>0.26134745863417086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10335</v>
      </c>
      <c r="H83" s="175">
        <v>7778</v>
      </c>
      <c r="I83" s="176">
        <v>1.3287477500642839</v>
      </c>
      <c r="J83" s="177">
        <v>2557</v>
      </c>
      <c r="K83" s="174">
        <v>11231</v>
      </c>
      <c r="L83" s="175">
        <v>11805</v>
      </c>
      <c r="M83" s="176">
        <v>0.95137653536637024</v>
      </c>
      <c r="N83" s="177">
        <v>-574</v>
      </c>
      <c r="O83" s="179">
        <v>0.9202208173804648</v>
      </c>
      <c r="P83" s="180">
        <v>0.65887335874629394</v>
      </c>
      <c r="Q83" s="181">
        <v>0.26134745863417086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5654</v>
      </c>
      <c r="H84" s="193">
        <v>3752</v>
      </c>
      <c r="I84" s="190">
        <v>1.5069296375266525</v>
      </c>
      <c r="J84" s="191">
        <v>1902</v>
      </c>
      <c r="K84" s="192">
        <v>6250</v>
      </c>
      <c r="L84" s="193">
        <v>5518</v>
      </c>
      <c r="M84" s="190">
        <v>1.1326567596955419</v>
      </c>
      <c r="N84" s="191">
        <v>732</v>
      </c>
      <c r="O84" s="194">
        <v>0.90464</v>
      </c>
      <c r="P84" s="195">
        <v>0.67995650598042767</v>
      </c>
      <c r="Q84" s="196">
        <v>0.22468349401957233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539</v>
      </c>
      <c r="H85" s="193">
        <v>482</v>
      </c>
      <c r="I85" s="190">
        <v>1.1182572614107884</v>
      </c>
      <c r="J85" s="191">
        <v>57</v>
      </c>
      <c r="K85" s="192">
        <v>560</v>
      </c>
      <c r="L85" s="193">
        <v>694</v>
      </c>
      <c r="M85" s="190">
        <v>0.80691642651296835</v>
      </c>
      <c r="N85" s="191">
        <v>-134</v>
      </c>
      <c r="O85" s="194">
        <v>0.96250000000000002</v>
      </c>
      <c r="P85" s="195">
        <v>0.6945244956772334</v>
      </c>
      <c r="Q85" s="196">
        <v>0.26797550432276662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963</v>
      </c>
      <c r="H86" s="193">
        <v>877</v>
      </c>
      <c r="I86" s="190">
        <v>1.0980615735461801</v>
      </c>
      <c r="J86" s="191">
        <v>86</v>
      </c>
      <c r="K86" s="192">
        <v>1085</v>
      </c>
      <c r="L86" s="193">
        <v>1391</v>
      </c>
      <c r="M86" s="190">
        <v>0.78001437814521923</v>
      </c>
      <c r="N86" s="191">
        <v>-306</v>
      </c>
      <c r="O86" s="194">
        <v>0.88755760368663594</v>
      </c>
      <c r="P86" s="195">
        <v>0.63048166786484539</v>
      </c>
      <c r="Q86" s="196">
        <v>0.25707593582179056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1423</v>
      </c>
      <c r="H87" s="193">
        <v>1537</v>
      </c>
      <c r="I87" s="190">
        <v>0.92582953806115809</v>
      </c>
      <c r="J87" s="191">
        <v>-114</v>
      </c>
      <c r="K87" s="192">
        <v>1464</v>
      </c>
      <c r="L87" s="193">
        <v>2088</v>
      </c>
      <c r="M87" s="190">
        <v>0.70114942528735635</v>
      </c>
      <c r="N87" s="191">
        <v>-624</v>
      </c>
      <c r="O87" s="194">
        <v>0.97199453551912574</v>
      </c>
      <c r="P87" s="195">
        <v>0.73611111111111116</v>
      </c>
      <c r="Q87" s="196">
        <v>0.23588342440801457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294</v>
      </c>
      <c r="H88" s="193">
        <v>284</v>
      </c>
      <c r="I88" s="190">
        <v>1.0352112676056338</v>
      </c>
      <c r="J88" s="191">
        <v>10</v>
      </c>
      <c r="K88" s="192">
        <v>308</v>
      </c>
      <c r="L88" s="193">
        <v>542</v>
      </c>
      <c r="M88" s="190">
        <v>0.56826568265682653</v>
      </c>
      <c r="N88" s="191">
        <v>-234</v>
      </c>
      <c r="O88" s="194">
        <v>0.95454545454545459</v>
      </c>
      <c r="P88" s="195">
        <v>0.52398523985239853</v>
      </c>
      <c r="Q88" s="196">
        <v>0.43056021469305605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1462</v>
      </c>
      <c r="H89" s="193">
        <v>846</v>
      </c>
      <c r="I89" s="190">
        <v>1.7281323877068557</v>
      </c>
      <c r="J89" s="191">
        <v>616</v>
      </c>
      <c r="K89" s="192">
        <v>1564</v>
      </c>
      <c r="L89" s="193">
        <v>1572</v>
      </c>
      <c r="M89" s="190">
        <v>0.99491094147582693</v>
      </c>
      <c r="N89" s="191">
        <v>-8</v>
      </c>
      <c r="O89" s="194">
        <v>0.93478260869565222</v>
      </c>
      <c r="P89" s="195">
        <v>0.53816793893129766</v>
      </c>
      <c r="Q89" s="196">
        <v>0.39661466976435455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380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748CB8FE-81CB-49EE-ACA7-0C9A79904CC6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584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8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585</v>
      </c>
      <c r="H3" s="452" t="s">
        <v>586</v>
      </c>
      <c r="I3" s="454" t="s">
        <v>6</v>
      </c>
      <c r="J3" s="455"/>
      <c r="K3" s="450" t="s">
        <v>585</v>
      </c>
      <c r="L3" s="452" t="s">
        <v>586</v>
      </c>
      <c r="M3" s="454" t="s">
        <v>6</v>
      </c>
      <c r="N3" s="455"/>
      <c r="O3" s="446" t="s">
        <v>585</v>
      </c>
      <c r="P3" s="468" t="s">
        <v>586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33508</v>
      </c>
      <c r="H5" s="166">
        <v>25840</v>
      </c>
      <c r="I5" s="167">
        <v>1.2967492260061919</v>
      </c>
      <c r="J5" s="168">
        <v>7668</v>
      </c>
      <c r="K5" s="165">
        <v>46792</v>
      </c>
      <c r="L5" s="166">
        <v>49749</v>
      </c>
      <c r="M5" s="167">
        <v>0.94056161932903171</v>
      </c>
      <c r="N5" s="168">
        <v>-2957</v>
      </c>
      <c r="O5" s="169">
        <v>0.71610531714823045</v>
      </c>
      <c r="P5" s="170">
        <v>0.51940742527487993</v>
      </c>
      <c r="Q5" s="171">
        <v>0.19669789187335052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24565</v>
      </c>
      <c r="H6" s="175">
        <v>18395</v>
      </c>
      <c r="I6" s="176">
        <v>1.3354172329437346</v>
      </c>
      <c r="J6" s="177">
        <v>6170</v>
      </c>
      <c r="K6" s="178">
        <v>35750</v>
      </c>
      <c r="L6" s="175">
        <v>36355</v>
      </c>
      <c r="M6" s="176">
        <v>0.98335854765506803</v>
      </c>
      <c r="N6" s="177">
        <v>-605</v>
      </c>
      <c r="O6" s="179">
        <v>0.68713286713286714</v>
      </c>
      <c r="P6" s="180">
        <v>0.50598267088433502</v>
      </c>
      <c r="Q6" s="181">
        <v>0.18115019624853212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23570</v>
      </c>
      <c r="H21" s="175">
        <v>17900</v>
      </c>
      <c r="I21" s="176">
        <v>1.3167597765363128</v>
      </c>
      <c r="J21" s="177">
        <v>5670</v>
      </c>
      <c r="K21" s="219">
        <v>34650</v>
      </c>
      <c r="L21" s="175">
        <v>35805</v>
      </c>
      <c r="M21" s="176">
        <v>0.967741935483871</v>
      </c>
      <c r="N21" s="177">
        <v>-1155</v>
      </c>
      <c r="O21" s="179">
        <v>0.68023088023088019</v>
      </c>
      <c r="P21" s="180">
        <v>0.49993017734953221</v>
      </c>
      <c r="Q21" s="181">
        <v>0.18030070288134797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39</v>
      </c>
      <c r="H22" s="193">
        <v>1550</v>
      </c>
      <c r="I22" s="190">
        <v>2.5161290322580646E-2</v>
      </c>
      <c r="J22" s="191">
        <v>-1511</v>
      </c>
      <c r="K22" s="188">
        <v>165</v>
      </c>
      <c r="L22" s="193">
        <v>1815</v>
      </c>
      <c r="M22" s="190">
        <v>9.0909090909090912E-2</v>
      </c>
      <c r="N22" s="191">
        <v>-1650</v>
      </c>
      <c r="O22" s="194">
        <v>0.23636363636363636</v>
      </c>
      <c r="P22" s="195">
        <v>0.85399449035812669</v>
      </c>
      <c r="Q22" s="196">
        <v>-0.61763085399449036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3242</v>
      </c>
      <c r="H23" s="193">
        <v>1906</v>
      </c>
      <c r="I23" s="190">
        <v>1.7009443861490032</v>
      </c>
      <c r="J23" s="191">
        <v>1336</v>
      </c>
      <c r="K23" s="188">
        <v>5445</v>
      </c>
      <c r="L23" s="193">
        <v>5280</v>
      </c>
      <c r="M23" s="190">
        <v>1.03125</v>
      </c>
      <c r="N23" s="191">
        <v>165</v>
      </c>
      <c r="O23" s="194">
        <v>0.5954086317722681</v>
      </c>
      <c r="P23" s="195">
        <v>0.36098484848484846</v>
      </c>
      <c r="Q23" s="196">
        <v>0.23442378328741964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7624</v>
      </c>
      <c r="H24" s="193">
        <v>5770</v>
      </c>
      <c r="I24" s="190">
        <v>1.3213171577123051</v>
      </c>
      <c r="J24" s="191">
        <v>1854</v>
      </c>
      <c r="K24" s="188">
        <v>10890</v>
      </c>
      <c r="L24" s="193">
        <v>10725</v>
      </c>
      <c r="M24" s="190">
        <v>1.0153846153846153</v>
      </c>
      <c r="N24" s="191">
        <v>165</v>
      </c>
      <c r="O24" s="194">
        <v>0.70009182736455466</v>
      </c>
      <c r="P24" s="195">
        <v>0.53799533799533794</v>
      </c>
      <c r="Q24" s="196">
        <v>0.16209648936921672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0</v>
      </c>
      <c r="H25" s="193">
        <v>0</v>
      </c>
      <c r="I25" s="190" t="e">
        <v>#DIV/0!</v>
      </c>
      <c r="J25" s="191">
        <v>0</v>
      </c>
      <c r="K25" s="188">
        <v>0</v>
      </c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0</v>
      </c>
      <c r="H26" s="193">
        <v>0</v>
      </c>
      <c r="I26" s="190" t="e">
        <v>#DIV/0!</v>
      </c>
      <c r="J26" s="191">
        <v>0</v>
      </c>
      <c r="K26" s="188">
        <v>0</v>
      </c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1027</v>
      </c>
      <c r="H28" s="193">
        <v>763</v>
      </c>
      <c r="I28" s="190">
        <v>1.3460026212319791</v>
      </c>
      <c r="J28" s="191">
        <v>264</v>
      </c>
      <c r="K28" s="188">
        <v>1815</v>
      </c>
      <c r="L28" s="193">
        <v>1815</v>
      </c>
      <c r="M28" s="190">
        <v>1</v>
      </c>
      <c r="N28" s="191">
        <v>0</v>
      </c>
      <c r="O28" s="194">
        <v>0.56584022038567494</v>
      </c>
      <c r="P28" s="195">
        <v>0.42038567493112949</v>
      </c>
      <c r="Q28" s="196">
        <v>0.14545454545454545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1297</v>
      </c>
      <c r="H29" s="193">
        <v>980</v>
      </c>
      <c r="I29" s="190">
        <v>1.323469387755102</v>
      </c>
      <c r="J29" s="191">
        <v>317</v>
      </c>
      <c r="K29" s="188">
        <v>1815</v>
      </c>
      <c r="L29" s="193">
        <v>1815</v>
      </c>
      <c r="M29" s="190">
        <v>1</v>
      </c>
      <c r="N29" s="191">
        <v>0</v>
      </c>
      <c r="O29" s="194">
        <v>0.71460055096418729</v>
      </c>
      <c r="P29" s="195">
        <v>0.53994490358126723</v>
      </c>
      <c r="Q29" s="196">
        <v>0.17465564738292005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672</v>
      </c>
      <c r="H31" s="193">
        <v>1000</v>
      </c>
      <c r="I31" s="190">
        <v>0.67200000000000004</v>
      </c>
      <c r="J31" s="191">
        <v>-328</v>
      </c>
      <c r="K31" s="188">
        <v>1815</v>
      </c>
      <c r="L31" s="193">
        <v>1815</v>
      </c>
      <c r="M31" s="190">
        <v>1</v>
      </c>
      <c r="N31" s="191">
        <v>0</v>
      </c>
      <c r="O31" s="194">
        <v>0.3702479338842975</v>
      </c>
      <c r="P31" s="195">
        <v>0.55096418732782371</v>
      </c>
      <c r="Q31" s="196">
        <v>-0.18071625344352621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1402</v>
      </c>
      <c r="H32" s="193">
        <v>315</v>
      </c>
      <c r="I32" s="190">
        <v>4.450793650793651</v>
      </c>
      <c r="J32" s="191">
        <v>1087</v>
      </c>
      <c r="K32" s="188">
        <v>1815</v>
      </c>
      <c r="L32" s="193">
        <v>1815</v>
      </c>
      <c r="M32" s="190">
        <v>1</v>
      </c>
      <c r="N32" s="191">
        <v>0</v>
      </c>
      <c r="O32" s="194">
        <v>0.7724517906336088</v>
      </c>
      <c r="P32" s="195">
        <v>0.17355371900826447</v>
      </c>
      <c r="Q32" s="196">
        <v>0.59889807162534436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1413</v>
      </c>
      <c r="H36" s="193">
        <v>980</v>
      </c>
      <c r="I36" s="190">
        <v>1.4418367346938776</v>
      </c>
      <c r="J36" s="191">
        <v>433</v>
      </c>
      <c r="K36" s="188">
        <v>1815</v>
      </c>
      <c r="L36" s="193">
        <v>1815</v>
      </c>
      <c r="M36" s="190">
        <v>1</v>
      </c>
      <c r="N36" s="191">
        <v>0</v>
      </c>
      <c r="O36" s="194">
        <v>0.7785123966942149</v>
      </c>
      <c r="P36" s="195">
        <v>0.53994490358126723</v>
      </c>
      <c r="Q36" s="196">
        <v>0.23856749311294767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1182</v>
      </c>
      <c r="H38" s="193">
        <v>714</v>
      </c>
      <c r="I38" s="190">
        <v>1.6554621848739495</v>
      </c>
      <c r="J38" s="191">
        <v>468</v>
      </c>
      <c r="K38" s="188">
        <v>1815</v>
      </c>
      <c r="L38" s="193">
        <v>1815</v>
      </c>
      <c r="M38" s="190">
        <v>1</v>
      </c>
      <c r="N38" s="191">
        <v>0</v>
      </c>
      <c r="O38" s="194">
        <v>0.65123966942148759</v>
      </c>
      <c r="P38" s="195">
        <v>0.39338842975206612</v>
      </c>
      <c r="Q38" s="196">
        <v>0.25785123966942147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5672</v>
      </c>
      <c r="H41" s="275">
        <v>3922</v>
      </c>
      <c r="I41" s="212">
        <v>1.4462009178990312</v>
      </c>
      <c r="J41" s="213">
        <v>1750</v>
      </c>
      <c r="K41" s="211">
        <v>7260</v>
      </c>
      <c r="L41" s="275">
        <v>7095</v>
      </c>
      <c r="M41" s="212">
        <v>1.0232558139534884</v>
      </c>
      <c r="N41" s="213">
        <v>165</v>
      </c>
      <c r="O41" s="215">
        <v>0.78126721763085405</v>
      </c>
      <c r="P41" s="216">
        <v>0.5527836504580691</v>
      </c>
      <c r="Q41" s="217">
        <v>0.22848356717278495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995</v>
      </c>
      <c r="H42" s="175">
        <v>495</v>
      </c>
      <c r="I42" s="176">
        <v>2.0101010101010099</v>
      </c>
      <c r="J42" s="177">
        <v>500</v>
      </c>
      <c r="K42" s="174">
        <v>1100</v>
      </c>
      <c r="L42" s="175">
        <v>550</v>
      </c>
      <c r="M42" s="176">
        <v>2</v>
      </c>
      <c r="N42" s="177">
        <v>550</v>
      </c>
      <c r="O42" s="179">
        <v>0.90454545454545454</v>
      </c>
      <c r="P42" s="180">
        <v>0.9</v>
      </c>
      <c r="Q42" s="181">
        <v>4.5454545454545192E-3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995</v>
      </c>
      <c r="H43" s="193">
        <v>495</v>
      </c>
      <c r="I43" s="190">
        <v>2.0101010101010099</v>
      </c>
      <c r="J43" s="191">
        <v>500</v>
      </c>
      <c r="K43" s="192">
        <v>1100</v>
      </c>
      <c r="L43" s="193">
        <v>550</v>
      </c>
      <c r="M43" s="190">
        <v>2</v>
      </c>
      <c r="N43" s="191">
        <v>550</v>
      </c>
      <c r="O43" s="194">
        <v>0.90454545454545454</v>
      </c>
      <c r="P43" s="195">
        <v>0.9</v>
      </c>
      <c r="Q43" s="196">
        <v>4.5454545454545192E-3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8943</v>
      </c>
      <c r="H49" s="175">
        <v>7445</v>
      </c>
      <c r="I49" s="176">
        <v>1.2012088650100738</v>
      </c>
      <c r="J49" s="177">
        <v>1498</v>
      </c>
      <c r="K49" s="178">
        <v>11042</v>
      </c>
      <c r="L49" s="175">
        <v>13394</v>
      </c>
      <c r="M49" s="176">
        <v>0.82439898461997907</v>
      </c>
      <c r="N49" s="177">
        <v>-2352</v>
      </c>
      <c r="O49" s="179">
        <v>0.80990762543017569</v>
      </c>
      <c r="P49" s="180">
        <v>0.55584590114976851</v>
      </c>
      <c r="Q49" s="181">
        <v>0.25406172428040719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8943</v>
      </c>
      <c r="H83" s="175">
        <v>7445</v>
      </c>
      <c r="I83" s="176">
        <v>1.2012088650100738</v>
      </c>
      <c r="J83" s="177">
        <v>1498</v>
      </c>
      <c r="K83" s="174">
        <v>11042</v>
      </c>
      <c r="L83" s="175">
        <v>13394</v>
      </c>
      <c r="M83" s="176">
        <v>0.82439898461997907</v>
      </c>
      <c r="N83" s="177">
        <v>-2352</v>
      </c>
      <c r="O83" s="179">
        <v>0.80990762543017569</v>
      </c>
      <c r="P83" s="180">
        <v>0.55584590114976851</v>
      </c>
      <c r="Q83" s="181">
        <v>0.25406172428040719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4490</v>
      </c>
      <c r="H84" s="193">
        <v>4012</v>
      </c>
      <c r="I84" s="190">
        <v>1.1191425722831505</v>
      </c>
      <c r="J84" s="191">
        <v>478</v>
      </c>
      <c r="K84" s="192">
        <v>5154</v>
      </c>
      <c r="L84" s="193">
        <v>6576</v>
      </c>
      <c r="M84" s="190">
        <v>0.78375912408759119</v>
      </c>
      <c r="N84" s="191">
        <v>-1422</v>
      </c>
      <c r="O84" s="194">
        <v>0.8711680248350796</v>
      </c>
      <c r="P84" s="195">
        <v>0.61009732360097324</v>
      </c>
      <c r="Q84" s="196">
        <v>0.26107070123410636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486</v>
      </c>
      <c r="H85" s="193">
        <v>365</v>
      </c>
      <c r="I85" s="190">
        <v>1.3315068493150686</v>
      </c>
      <c r="J85" s="191">
        <v>121</v>
      </c>
      <c r="K85" s="192">
        <v>602</v>
      </c>
      <c r="L85" s="193">
        <v>759</v>
      </c>
      <c r="M85" s="190">
        <v>0.79314888010540185</v>
      </c>
      <c r="N85" s="191">
        <v>-157</v>
      </c>
      <c r="O85" s="194">
        <v>0.80730897009966773</v>
      </c>
      <c r="P85" s="195">
        <v>0.48089591567852435</v>
      </c>
      <c r="Q85" s="196">
        <v>0.32641305442114338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923</v>
      </c>
      <c r="H86" s="193">
        <v>898</v>
      </c>
      <c r="I86" s="190">
        <v>1.0278396436525612</v>
      </c>
      <c r="J86" s="191">
        <v>25</v>
      </c>
      <c r="K86" s="192">
        <v>1190</v>
      </c>
      <c r="L86" s="193">
        <v>1453</v>
      </c>
      <c r="M86" s="190">
        <v>0.81899518238128011</v>
      </c>
      <c r="N86" s="191">
        <v>-263</v>
      </c>
      <c r="O86" s="194">
        <v>0.77563025210084036</v>
      </c>
      <c r="P86" s="195">
        <v>0.61803165863730214</v>
      </c>
      <c r="Q86" s="196">
        <v>0.15759859346353822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1577</v>
      </c>
      <c r="H87" s="193">
        <v>1289</v>
      </c>
      <c r="I87" s="190">
        <v>1.2234290147401086</v>
      </c>
      <c r="J87" s="191">
        <v>288</v>
      </c>
      <c r="K87" s="192">
        <v>1996</v>
      </c>
      <c r="L87" s="193">
        <v>2284</v>
      </c>
      <c r="M87" s="190">
        <v>0.87390542907180391</v>
      </c>
      <c r="N87" s="191">
        <v>-288</v>
      </c>
      <c r="O87" s="194">
        <v>0.79008016032064132</v>
      </c>
      <c r="P87" s="195">
        <v>0.56436077057793343</v>
      </c>
      <c r="Q87" s="196">
        <v>0.22571938974270789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346</v>
      </c>
      <c r="H88" s="193">
        <v>203</v>
      </c>
      <c r="I88" s="190">
        <v>1.7044334975369457</v>
      </c>
      <c r="J88" s="191">
        <v>143</v>
      </c>
      <c r="K88" s="192">
        <v>377</v>
      </c>
      <c r="L88" s="193">
        <v>596</v>
      </c>
      <c r="M88" s="190">
        <v>0.6325503355704698</v>
      </c>
      <c r="N88" s="191">
        <v>-219</v>
      </c>
      <c r="O88" s="194">
        <v>0.91777188328912462</v>
      </c>
      <c r="P88" s="195">
        <v>0.34060402684563756</v>
      </c>
      <c r="Q88" s="196">
        <v>0.577167856443487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1121</v>
      </c>
      <c r="H89" s="193">
        <v>678</v>
      </c>
      <c r="I89" s="190">
        <v>1.6533923303834808</v>
      </c>
      <c r="J89" s="191">
        <v>443</v>
      </c>
      <c r="K89" s="192">
        <v>1723</v>
      </c>
      <c r="L89" s="193">
        <v>1726</v>
      </c>
      <c r="M89" s="190">
        <v>0.99826187717265358</v>
      </c>
      <c r="N89" s="191">
        <v>-3</v>
      </c>
      <c r="O89" s="194">
        <v>0.6506094022054556</v>
      </c>
      <c r="P89" s="195">
        <v>0.3928157589803013</v>
      </c>
      <c r="Q89" s="196">
        <v>0.2577936432251543</v>
      </c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383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2973A634-D8D7-4CB2-A853-887832AF4EEA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581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582</v>
      </c>
      <c r="D4" s="489" t="s">
        <v>583</v>
      </c>
      <c r="E4" s="490" t="s">
        <v>173</v>
      </c>
      <c r="F4" s="491"/>
      <c r="G4" s="472" t="s">
        <v>582</v>
      </c>
      <c r="H4" s="474" t="s">
        <v>583</v>
      </c>
      <c r="I4" s="490" t="s">
        <v>173</v>
      </c>
      <c r="J4" s="491"/>
      <c r="K4" s="472" t="s">
        <v>582</v>
      </c>
      <c r="L4" s="485" t="s">
        <v>583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625476</v>
      </c>
      <c r="D6" s="494">
        <v>627399</v>
      </c>
      <c r="E6" s="496">
        <v>0.99693496483099275</v>
      </c>
      <c r="F6" s="503">
        <v>-1923</v>
      </c>
      <c r="G6" s="492">
        <v>746594</v>
      </c>
      <c r="H6" s="470">
        <v>868877</v>
      </c>
      <c r="I6" s="496">
        <v>0.85926316383101409</v>
      </c>
      <c r="J6" s="503">
        <v>-122283</v>
      </c>
      <c r="K6" s="476">
        <v>0.83777260465527448</v>
      </c>
      <c r="L6" s="478">
        <v>0.7220803404854772</v>
      </c>
      <c r="M6" s="480">
        <v>0.11569226416979728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326283</v>
      </c>
      <c r="D8" s="20">
        <v>344283</v>
      </c>
      <c r="E8" s="21">
        <v>0.94771743013741605</v>
      </c>
      <c r="F8" s="22">
        <v>-18000</v>
      </c>
      <c r="G8" s="19">
        <v>376303</v>
      </c>
      <c r="H8" s="23">
        <v>418310</v>
      </c>
      <c r="I8" s="21">
        <v>0.89957925940092276</v>
      </c>
      <c r="J8" s="22">
        <v>-42007</v>
      </c>
      <c r="K8" s="24">
        <v>0.86707520269570004</v>
      </c>
      <c r="L8" s="25">
        <v>0.82303315722789316</v>
      </c>
      <c r="M8" s="26">
        <v>4.4042045467806878E-2</v>
      </c>
    </row>
    <row r="9" spans="1:13" ht="18" customHeight="1">
      <c r="A9" s="11"/>
      <c r="B9" s="27" t="s">
        <v>180</v>
      </c>
      <c r="C9" s="28">
        <v>126031</v>
      </c>
      <c r="D9" s="29">
        <v>134571</v>
      </c>
      <c r="E9" s="30">
        <v>0.93653907602678144</v>
      </c>
      <c r="F9" s="31">
        <v>-8540</v>
      </c>
      <c r="G9" s="28">
        <v>142685</v>
      </c>
      <c r="H9" s="29">
        <v>165322</v>
      </c>
      <c r="I9" s="30">
        <v>0.86307327518418597</v>
      </c>
      <c r="J9" s="31">
        <v>-22637</v>
      </c>
      <c r="K9" s="32">
        <v>0.88328135403160812</v>
      </c>
      <c r="L9" s="33">
        <v>0.81399329792768049</v>
      </c>
      <c r="M9" s="34">
        <v>6.9288056103927631E-2</v>
      </c>
    </row>
    <row r="10" spans="1:13" ht="18" customHeight="1">
      <c r="A10" s="11"/>
      <c r="B10" s="35" t="s">
        <v>181</v>
      </c>
      <c r="C10" s="36">
        <v>39</v>
      </c>
      <c r="D10" s="37">
        <v>4644</v>
      </c>
      <c r="E10" s="38">
        <v>8.3979328165374682E-3</v>
      </c>
      <c r="F10" s="39">
        <v>-4605</v>
      </c>
      <c r="G10" s="36">
        <v>165</v>
      </c>
      <c r="H10" s="37">
        <v>5280</v>
      </c>
      <c r="I10" s="38">
        <v>3.125E-2</v>
      </c>
      <c r="J10" s="39">
        <v>-5115</v>
      </c>
      <c r="K10" s="40">
        <v>0.23636363636363636</v>
      </c>
      <c r="L10" s="41">
        <v>0.87954545454545452</v>
      </c>
      <c r="M10" s="42">
        <v>-0.64318181818181819</v>
      </c>
    </row>
    <row r="11" spans="1:13" ht="18" customHeight="1">
      <c r="A11" s="11"/>
      <c r="B11" s="35" t="s">
        <v>195</v>
      </c>
      <c r="C11" s="36">
        <v>157559</v>
      </c>
      <c r="D11" s="37">
        <v>161994</v>
      </c>
      <c r="E11" s="38">
        <v>0.97262244280652366</v>
      </c>
      <c r="F11" s="39">
        <v>-4435</v>
      </c>
      <c r="G11" s="36">
        <v>186267</v>
      </c>
      <c r="H11" s="37">
        <v>190784</v>
      </c>
      <c r="I11" s="38">
        <v>0.97632401039919492</v>
      </c>
      <c r="J11" s="39">
        <v>-4517</v>
      </c>
      <c r="K11" s="40">
        <v>0.84587715483687398</v>
      </c>
      <c r="L11" s="41">
        <v>0.84909636028178459</v>
      </c>
      <c r="M11" s="42">
        <v>-3.2192054449106111E-3</v>
      </c>
    </row>
    <row r="12" spans="1:13" ht="18" customHeight="1">
      <c r="A12" s="11"/>
      <c r="B12" s="35" t="s">
        <v>194</v>
      </c>
      <c r="C12" s="36">
        <v>12348</v>
      </c>
      <c r="D12" s="37">
        <v>12068</v>
      </c>
      <c r="E12" s="38">
        <v>1.0232018561484919</v>
      </c>
      <c r="F12" s="39">
        <v>280</v>
      </c>
      <c r="G12" s="36">
        <v>14264</v>
      </c>
      <c r="H12" s="37">
        <v>18515</v>
      </c>
      <c r="I12" s="38">
        <v>0.77040237645152576</v>
      </c>
      <c r="J12" s="39">
        <v>-4251</v>
      </c>
      <c r="K12" s="40">
        <v>0.86567582725743131</v>
      </c>
      <c r="L12" s="41">
        <v>0.65179584120982992</v>
      </c>
      <c r="M12" s="42">
        <v>0.21387998604760139</v>
      </c>
    </row>
    <row r="13" spans="1:13" ht="18" customHeight="1">
      <c r="A13" s="11"/>
      <c r="B13" s="98" t="s">
        <v>184</v>
      </c>
      <c r="C13" s="102">
        <v>30306</v>
      </c>
      <c r="D13" s="103">
        <v>31006</v>
      </c>
      <c r="E13" s="82">
        <v>0.97742372444043091</v>
      </c>
      <c r="F13" s="96">
        <v>-700</v>
      </c>
      <c r="G13" s="102">
        <v>32922</v>
      </c>
      <c r="H13" s="103">
        <v>38409</v>
      </c>
      <c r="I13" s="82">
        <v>0.8571428571428571</v>
      </c>
      <c r="J13" s="96">
        <v>-5487</v>
      </c>
      <c r="K13" s="83">
        <v>0.92053945689812289</v>
      </c>
      <c r="L13" s="104">
        <v>0.80725871540524352</v>
      </c>
      <c r="M13" s="97">
        <v>0.11328074149287937</v>
      </c>
    </row>
    <row r="14" spans="1:13" ht="18" customHeight="1">
      <c r="A14" s="17" t="s">
        <v>186</v>
      </c>
      <c r="B14" s="18"/>
      <c r="C14" s="19">
        <v>123932</v>
      </c>
      <c r="D14" s="20">
        <v>132472</v>
      </c>
      <c r="E14" s="21">
        <v>0.93553354671175792</v>
      </c>
      <c r="F14" s="22">
        <v>-8540</v>
      </c>
      <c r="G14" s="19">
        <v>156770</v>
      </c>
      <c r="H14" s="20">
        <v>195981</v>
      </c>
      <c r="I14" s="21">
        <v>0.79992448247534198</v>
      </c>
      <c r="J14" s="22">
        <v>-39211</v>
      </c>
      <c r="K14" s="61">
        <v>0.79053390317024941</v>
      </c>
      <c r="L14" s="62">
        <v>0.67594307611452131</v>
      </c>
      <c r="M14" s="63">
        <v>0.1145908270557281</v>
      </c>
    </row>
    <row r="15" spans="1:13" ht="18" customHeight="1">
      <c r="A15" s="11"/>
      <c r="B15" s="27" t="s">
        <v>180</v>
      </c>
      <c r="C15" s="28">
        <v>19178</v>
      </c>
      <c r="D15" s="29">
        <v>24462</v>
      </c>
      <c r="E15" s="30">
        <v>0.78399149701577953</v>
      </c>
      <c r="F15" s="31">
        <v>-5284</v>
      </c>
      <c r="G15" s="28">
        <v>23675</v>
      </c>
      <c r="H15" s="29">
        <v>34450</v>
      </c>
      <c r="I15" s="30">
        <v>0.68722786647314948</v>
      </c>
      <c r="J15" s="31">
        <v>-10775</v>
      </c>
      <c r="K15" s="64">
        <v>0.81005279831045407</v>
      </c>
      <c r="L15" s="65">
        <v>0.71007256894049342</v>
      </c>
      <c r="M15" s="34">
        <v>9.9980229369960649E-2</v>
      </c>
    </row>
    <row r="16" spans="1:13" ht="18" customHeight="1">
      <c r="A16" s="11"/>
      <c r="B16" s="35" t="s">
        <v>181</v>
      </c>
      <c r="C16" s="36">
        <v>16277</v>
      </c>
      <c r="D16" s="37">
        <v>15457</v>
      </c>
      <c r="E16" s="38">
        <v>1.0530503978779842</v>
      </c>
      <c r="F16" s="39">
        <v>820</v>
      </c>
      <c r="G16" s="36">
        <v>21120</v>
      </c>
      <c r="H16" s="37">
        <v>25245</v>
      </c>
      <c r="I16" s="38">
        <v>0.83660130718954251</v>
      </c>
      <c r="J16" s="39">
        <v>-4125</v>
      </c>
      <c r="K16" s="40">
        <v>0.77069128787878793</v>
      </c>
      <c r="L16" s="41">
        <v>0.61227965933848283</v>
      </c>
      <c r="M16" s="42">
        <v>0.1584116285403051</v>
      </c>
    </row>
    <row r="17" spans="1:13" ht="18" customHeight="1">
      <c r="A17" s="11"/>
      <c r="B17" s="35" t="s">
        <v>195</v>
      </c>
      <c r="C17" s="36">
        <v>60893</v>
      </c>
      <c r="D17" s="37">
        <v>63798</v>
      </c>
      <c r="E17" s="38">
        <v>0.95446565723063415</v>
      </c>
      <c r="F17" s="39">
        <v>-2905</v>
      </c>
      <c r="G17" s="36">
        <v>80679</v>
      </c>
      <c r="H17" s="37">
        <v>97087</v>
      </c>
      <c r="I17" s="38">
        <v>0.83099694088806941</v>
      </c>
      <c r="J17" s="39">
        <v>-16408</v>
      </c>
      <c r="K17" s="40">
        <v>0.75475650417084994</v>
      </c>
      <c r="L17" s="41">
        <v>0.65712196277565482</v>
      </c>
      <c r="M17" s="42">
        <v>9.7634541395195118E-2</v>
      </c>
    </row>
    <row r="18" spans="1:13" ht="18" customHeight="1">
      <c r="A18" s="11"/>
      <c r="B18" s="35" t="s">
        <v>187</v>
      </c>
      <c r="C18" s="36">
        <v>3710</v>
      </c>
      <c r="D18" s="37">
        <v>3991</v>
      </c>
      <c r="E18" s="38">
        <v>0.92959158105737916</v>
      </c>
      <c r="F18" s="39">
        <v>-281</v>
      </c>
      <c r="G18" s="36">
        <v>4392</v>
      </c>
      <c r="H18" s="37">
        <v>6454</v>
      </c>
      <c r="I18" s="38">
        <v>0.68050821196157418</v>
      </c>
      <c r="J18" s="39">
        <v>-2062</v>
      </c>
      <c r="K18" s="40">
        <v>0.84471766848816032</v>
      </c>
      <c r="L18" s="41">
        <v>0.61837620080570188</v>
      </c>
      <c r="M18" s="42">
        <v>0.22634146768245844</v>
      </c>
    </row>
    <row r="19" spans="1:13" ht="18" customHeight="1">
      <c r="A19" s="13"/>
      <c r="B19" s="98" t="s">
        <v>184</v>
      </c>
      <c r="C19" s="102">
        <v>23874</v>
      </c>
      <c r="D19" s="103">
        <v>24764</v>
      </c>
      <c r="E19" s="82">
        <v>0.96406073332256503</v>
      </c>
      <c r="F19" s="96">
        <v>-890</v>
      </c>
      <c r="G19" s="102">
        <v>26904</v>
      </c>
      <c r="H19" s="103">
        <v>32745</v>
      </c>
      <c r="I19" s="82">
        <v>0.82162162162162167</v>
      </c>
      <c r="J19" s="96">
        <v>-5841</v>
      </c>
      <c r="K19" s="83">
        <v>0.88737734165923288</v>
      </c>
      <c r="L19" s="104">
        <v>0.75626813253931902</v>
      </c>
      <c r="M19" s="97">
        <v>0.13110920911991386</v>
      </c>
    </row>
    <row r="20" spans="1:13" ht="18" customHeight="1">
      <c r="A20" s="17" t="s">
        <v>188</v>
      </c>
      <c r="B20" s="18"/>
      <c r="C20" s="19">
        <v>69532</v>
      </c>
      <c r="D20" s="20">
        <v>59328</v>
      </c>
      <c r="E20" s="21">
        <v>1.1719929881337647</v>
      </c>
      <c r="F20" s="22">
        <v>10204</v>
      </c>
      <c r="G20" s="19">
        <v>85540</v>
      </c>
      <c r="H20" s="23">
        <v>100178</v>
      </c>
      <c r="I20" s="21">
        <v>0.85388009343368798</v>
      </c>
      <c r="J20" s="22">
        <v>-14638</v>
      </c>
      <c r="K20" s="61">
        <v>0.81285948094458738</v>
      </c>
      <c r="L20" s="62">
        <v>0.59222583800834516</v>
      </c>
      <c r="M20" s="26">
        <v>0.22063364293624221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20364</v>
      </c>
      <c r="D22" s="37">
        <v>18706</v>
      </c>
      <c r="E22" s="38">
        <v>1.0886346626750776</v>
      </c>
      <c r="F22" s="39">
        <v>1658</v>
      </c>
      <c r="G22" s="36">
        <v>24915</v>
      </c>
      <c r="H22" s="37">
        <v>30525</v>
      </c>
      <c r="I22" s="38">
        <v>0.81621621621621621</v>
      </c>
      <c r="J22" s="39">
        <v>-5610</v>
      </c>
      <c r="K22" s="40">
        <v>0.81733895243829013</v>
      </c>
      <c r="L22" s="41">
        <v>0.6128091728091728</v>
      </c>
      <c r="M22" s="42">
        <v>0.20452977962911734</v>
      </c>
    </row>
    <row r="23" spans="1:13" ht="18" customHeight="1">
      <c r="A23" s="11"/>
      <c r="B23" s="35" t="s">
        <v>195</v>
      </c>
      <c r="C23" s="36">
        <v>33363</v>
      </c>
      <c r="D23" s="37">
        <v>24846</v>
      </c>
      <c r="E23" s="38">
        <v>1.3427915962327941</v>
      </c>
      <c r="F23" s="39">
        <v>8517</v>
      </c>
      <c r="G23" s="36">
        <v>42285</v>
      </c>
      <c r="H23" s="37">
        <v>48324</v>
      </c>
      <c r="I23" s="38">
        <v>0.87503104047678171</v>
      </c>
      <c r="J23" s="39">
        <v>-6039</v>
      </c>
      <c r="K23" s="40">
        <v>0.78900319262149698</v>
      </c>
      <c r="L23" s="41">
        <v>0.5141544574124659</v>
      </c>
      <c r="M23" s="42">
        <v>0.27484873520903108</v>
      </c>
    </row>
    <row r="24" spans="1:13" ht="18" customHeight="1">
      <c r="A24" s="11"/>
      <c r="B24" s="35" t="s">
        <v>194</v>
      </c>
      <c r="C24" s="36">
        <v>3332</v>
      </c>
      <c r="D24" s="37">
        <v>2232</v>
      </c>
      <c r="E24" s="38">
        <v>1.4928315412186379</v>
      </c>
      <c r="F24" s="39">
        <v>1100</v>
      </c>
      <c r="G24" s="36">
        <v>4180</v>
      </c>
      <c r="H24" s="37">
        <v>4868</v>
      </c>
      <c r="I24" s="38">
        <v>0.85866885784716518</v>
      </c>
      <c r="J24" s="39">
        <v>-688</v>
      </c>
      <c r="K24" s="40">
        <v>0.7971291866028708</v>
      </c>
      <c r="L24" s="41">
        <v>0.45850451930977815</v>
      </c>
      <c r="M24" s="42">
        <v>0.33862466729309265</v>
      </c>
    </row>
    <row r="25" spans="1:13" ht="18" customHeight="1">
      <c r="A25" s="11"/>
      <c r="B25" s="35" t="s">
        <v>184</v>
      </c>
      <c r="C25" s="69">
        <v>12473</v>
      </c>
      <c r="D25" s="105">
        <v>13544</v>
      </c>
      <c r="E25" s="71">
        <v>0.92092439456585939</v>
      </c>
      <c r="F25" s="95">
        <v>-1071</v>
      </c>
      <c r="G25" s="69">
        <v>14160</v>
      </c>
      <c r="H25" s="105">
        <v>16461</v>
      </c>
      <c r="I25" s="71">
        <v>0.86021505376344087</v>
      </c>
      <c r="J25" s="95">
        <v>-2301</v>
      </c>
      <c r="K25" s="40">
        <v>0.88086158192090391</v>
      </c>
      <c r="L25" s="41">
        <v>0.82279326893870364</v>
      </c>
      <c r="M25" s="42">
        <v>5.8068312982200276E-2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53922</v>
      </c>
      <c r="D27" s="20">
        <v>50973</v>
      </c>
      <c r="E27" s="21">
        <v>1.0578541580836913</v>
      </c>
      <c r="F27" s="22">
        <v>2949</v>
      </c>
      <c r="G27" s="19">
        <v>64128</v>
      </c>
      <c r="H27" s="23">
        <v>83486</v>
      </c>
      <c r="I27" s="21">
        <v>0.76812878806027363</v>
      </c>
      <c r="J27" s="22">
        <v>-19358</v>
      </c>
      <c r="K27" s="61">
        <v>0.84084955089820357</v>
      </c>
      <c r="L27" s="62">
        <v>0.61055745873559641</v>
      </c>
      <c r="M27" s="63">
        <v>0.23029209216260715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20111</v>
      </c>
      <c r="D29" s="37">
        <v>16563</v>
      </c>
      <c r="E29" s="38">
        <v>1.2142124011350601</v>
      </c>
      <c r="F29" s="39">
        <v>3548</v>
      </c>
      <c r="G29" s="36">
        <v>25080</v>
      </c>
      <c r="H29" s="37">
        <v>30525</v>
      </c>
      <c r="I29" s="38">
        <v>0.82162162162162167</v>
      </c>
      <c r="J29" s="39">
        <v>-5445</v>
      </c>
      <c r="K29" s="40">
        <v>0.80187400318979263</v>
      </c>
      <c r="L29" s="41">
        <v>0.54260442260442265</v>
      </c>
      <c r="M29" s="42">
        <v>0.25926958058536997</v>
      </c>
    </row>
    <row r="30" spans="1:13" ht="18" customHeight="1">
      <c r="A30" s="11"/>
      <c r="B30" s="35" t="s">
        <v>195</v>
      </c>
      <c r="C30" s="36">
        <v>20849</v>
      </c>
      <c r="D30" s="37">
        <v>22106</v>
      </c>
      <c r="E30" s="38">
        <v>0.94313760969872429</v>
      </c>
      <c r="F30" s="39">
        <v>-1257</v>
      </c>
      <c r="G30" s="36">
        <v>24879</v>
      </c>
      <c r="H30" s="37">
        <v>34822</v>
      </c>
      <c r="I30" s="38">
        <v>0.71446212164723455</v>
      </c>
      <c r="J30" s="39">
        <v>-9943</v>
      </c>
      <c r="K30" s="40">
        <v>0.83801599742754929</v>
      </c>
      <c r="L30" s="41">
        <v>0.63482855665958304</v>
      </c>
      <c r="M30" s="42">
        <v>0.20318744076796624</v>
      </c>
    </row>
    <row r="31" spans="1:13" ht="18" customHeight="1">
      <c r="A31" s="110"/>
      <c r="B31" s="35" t="s">
        <v>184</v>
      </c>
      <c r="C31" s="69">
        <v>12148</v>
      </c>
      <c r="D31" s="105">
        <v>11568</v>
      </c>
      <c r="E31" s="71">
        <v>1.0501383125864454</v>
      </c>
      <c r="F31" s="95">
        <v>580</v>
      </c>
      <c r="G31" s="69">
        <v>13275</v>
      </c>
      <c r="H31" s="105">
        <v>16461</v>
      </c>
      <c r="I31" s="71">
        <v>0.80645161290322576</v>
      </c>
      <c r="J31" s="95">
        <v>-3186</v>
      </c>
      <c r="K31" s="40">
        <v>0.91510357815442567</v>
      </c>
      <c r="L31" s="111">
        <v>0.70275195917623479</v>
      </c>
      <c r="M31" s="42">
        <v>0.21235161897819088</v>
      </c>
    </row>
    <row r="32" spans="1:13" ht="18" customHeight="1">
      <c r="A32" s="11"/>
      <c r="B32" s="98" t="s">
        <v>187</v>
      </c>
      <c r="C32" s="102">
        <v>814</v>
      </c>
      <c r="D32" s="103">
        <v>736</v>
      </c>
      <c r="E32" s="71">
        <v>1.1059782608695652</v>
      </c>
      <c r="F32" s="96">
        <v>78</v>
      </c>
      <c r="G32" s="102">
        <v>894</v>
      </c>
      <c r="H32" s="70">
        <v>1678</v>
      </c>
      <c r="I32" s="71">
        <v>0.53277711561382601</v>
      </c>
      <c r="J32" s="96">
        <v>-784</v>
      </c>
      <c r="K32" s="83">
        <v>0.91051454138702459</v>
      </c>
      <c r="L32" s="41">
        <v>0.43861740166865315</v>
      </c>
      <c r="M32" s="97">
        <v>0.47189713971837144</v>
      </c>
    </row>
    <row r="33" spans="1:13" ht="18" customHeight="1">
      <c r="A33" s="17" t="s">
        <v>190</v>
      </c>
      <c r="B33" s="18"/>
      <c r="C33" s="19">
        <v>51807</v>
      </c>
      <c r="D33" s="20">
        <v>40343</v>
      </c>
      <c r="E33" s="21">
        <v>1.2841632997050294</v>
      </c>
      <c r="F33" s="22">
        <v>11464</v>
      </c>
      <c r="G33" s="19">
        <v>63853</v>
      </c>
      <c r="H33" s="20">
        <v>70922</v>
      </c>
      <c r="I33" s="21">
        <v>0.90032711993457604</v>
      </c>
      <c r="J33" s="22">
        <v>-7069</v>
      </c>
      <c r="K33" s="61">
        <v>0.81134793979922637</v>
      </c>
      <c r="L33" s="62">
        <v>0.56883618623276277</v>
      </c>
      <c r="M33" s="26">
        <v>0.24251175356646359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6904</v>
      </c>
      <c r="D35" s="37">
        <v>5956</v>
      </c>
      <c r="E35" s="38">
        <v>1.1591672263263935</v>
      </c>
      <c r="F35" s="39">
        <v>948</v>
      </c>
      <c r="G35" s="36">
        <v>8580</v>
      </c>
      <c r="H35" s="37">
        <v>10065</v>
      </c>
      <c r="I35" s="38">
        <v>0.85245901639344257</v>
      </c>
      <c r="J35" s="39">
        <v>-1485</v>
      </c>
      <c r="K35" s="40">
        <v>0.80466200466200466</v>
      </c>
      <c r="L35" s="41">
        <v>0.59175360158966717</v>
      </c>
      <c r="M35" s="42">
        <v>0.21290840307233749</v>
      </c>
    </row>
    <row r="36" spans="1:13" ht="18" customHeight="1">
      <c r="A36" s="11"/>
      <c r="B36" s="35" t="s">
        <v>191</v>
      </c>
      <c r="C36" s="36">
        <v>2063</v>
      </c>
      <c r="D36" s="37">
        <v>1615</v>
      </c>
      <c r="E36" s="38">
        <v>1.2773993808049535</v>
      </c>
      <c r="F36" s="39">
        <v>448</v>
      </c>
      <c r="G36" s="36">
        <v>2400</v>
      </c>
      <c r="H36" s="37">
        <v>2100</v>
      </c>
      <c r="I36" s="38">
        <v>1.1428571428571428</v>
      </c>
      <c r="J36" s="39">
        <v>300</v>
      </c>
      <c r="K36" s="40">
        <v>0.85958333333333337</v>
      </c>
      <c r="L36" s="41">
        <v>0.76904761904761909</v>
      </c>
      <c r="M36" s="42">
        <v>9.0535714285714275E-2</v>
      </c>
    </row>
    <row r="37" spans="1:13" ht="18" customHeight="1">
      <c r="A37" s="11"/>
      <c r="B37" s="87" t="s">
        <v>192</v>
      </c>
      <c r="C37" s="36">
        <v>1933</v>
      </c>
      <c r="D37" s="37">
        <v>2512</v>
      </c>
      <c r="E37" s="38">
        <v>0.76950636942675155</v>
      </c>
      <c r="F37" s="39">
        <v>-579</v>
      </c>
      <c r="G37" s="36">
        <v>2112</v>
      </c>
      <c r="H37" s="37">
        <v>2976</v>
      </c>
      <c r="I37" s="38">
        <v>0.70967741935483875</v>
      </c>
      <c r="J37" s="39">
        <v>-864</v>
      </c>
      <c r="K37" s="40">
        <v>0.91524621212121215</v>
      </c>
      <c r="L37" s="41">
        <v>0.84408602150537637</v>
      </c>
      <c r="M37" s="42">
        <v>7.1160190615835783E-2</v>
      </c>
    </row>
    <row r="38" spans="1:13" ht="18" customHeight="1">
      <c r="A38" s="11"/>
      <c r="B38" s="35" t="s">
        <v>195</v>
      </c>
      <c r="C38" s="36">
        <v>33506</v>
      </c>
      <c r="D38" s="37">
        <v>22732</v>
      </c>
      <c r="E38" s="38">
        <v>1.4739574168572938</v>
      </c>
      <c r="F38" s="39">
        <v>10774</v>
      </c>
      <c r="G38" s="36">
        <v>42172</v>
      </c>
      <c r="H38" s="37">
        <v>43926</v>
      </c>
      <c r="I38" s="38">
        <v>0.96006920730319179</v>
      </c>
      <c r="J38" s="39">
        <v>-1754</v>
      </c>
      <c r="K38" s="40">
        <v>0.794508204495874</v>
      </c>
      <c r="L38" s="41">
        <v>0.51750671584027685</v>
      </c>
      <c r="M38" s="42">
        <v>0.27700148865559715</v>
      </c>
    </row>
    <row r="39" spans="1:13" ht="18" customHeight="1">
      <c r="A39" s="11"/>
      <c r="B39" s="35" t="s">
        <v>187</v>
      </c>
      <c r="C39" s="36">
        <v>3378</v>
      </c>
      <c r="D39" s="37">
        <v>3795</v>
      </c>
      <c r="E39" s="38">
        <v>0.89011857707509878</v>
      </c>
      <c r="F39" s="39">
        <v>-417</v>
      </c>
      <c r="G39" s="36">
        <v>3987</v>
      </c>
      <c r="H39" s="37">
        <v>6368</v>
      </c>
      <c r="I39" s="38">
        <v>0.62609924623115576</v>
      </c>
      <c r="J39" s="39">
        <v>-2381</v>
      </c>
      <c r="K39" s="40">
        <v>0.84725357411587665</v>
      </c>
      <c r="L39" s="41">
        <v>0.59594849246231152</v>
      </c>
      <c r="M39" s="42">
        <v>0.25130508165356513</v>
      </c>
    </row>
    <row r="40" spans="1:13" ht="18" customHeight="1">
      <c r="A40" s="11"/>
      <c r="B40" s="35" t="s">
        <v>184</v>
      </c>
      <c r="C40" s="69">
        <v>4023</v>
      </c>
      <c r="D40" s="105">
        <v>3733</v>
      </c>
      <c r="E40" s="71">
        <v>1.0776855076346101</v>
      </c>
      <c r="F40" s="95">
        <v>290</v>
      </c>
      <c r="G40" s="69">
        <v>4602</v>
      </c>
      <c r="H40" s="105">
        <v>5487</v>
      </c>
      <c r="I40" s="71">
        <v>0.83870967741935487</v>
      </c>
      <c r="J40" s="95">
        <v>-885</v>
      </c>
      <c r="K40" s="40">
        <v>0.87418513689700128</v>
      </c>
      <c r="L40" s="41">
        <v>0.68033533807180613</v>
      </c>
      <c r="M40" s="42">
        <v>0.19384979882519515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4CD55450-2674-4C61-A662-FE54306B31A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578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579</v>
      </c>
      <c r="D4" s="489" t="s">
        <v>580</v>
      </c>
      <c r="E4" s="490" t="s">
        <v>173</v>
      </c>
      <c r="F4" s="491"/>
      <c r="G4" s="472" t="s">
        <v>579</v>
      </c>
      <c r="H4" s="474" t="s">
        <v>580</v>
      </c>
      <c r="I4" s="490" t="s">
        <v>173</v>
      </c>
      <c r="J4" s="491"/>
      <c r="K4" s="472" t="s">
        <v>579</v>
      </c>
      <c r="L4" s="485" t="s">
        <v>580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17397</v>
      </c>
      <c r="D6" s="494">
        <v>28701</v>
      </c>
      <c r="E6" s="496">
        <v>0.60614612731263717</v>
      </c>
      <c r="F6" s="503">
        <v>-11304</v>
      </c>
      <c r="G6" s="492">
        <v>21089</v>
      </c>
      <c r="H6" s="470">
        <v>46319</v>
      </c>
      <c r="I6" s="496">
        <v>0.45529912131090911</v>
      </c>
      <c r="J6" s="503">
        <v>-25230</v>
      </c>
      <c r="K6" s="476">
        <v>0.82493242922850774</v>
      </c>
      <c r="L6" s="478">
        <v>0.61963772965737607</v>
      </c>
      <c r="M6" s="480">
        <v>0.20529469957113167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2204</v>
      </c>
      <c r="D8" s="20">
        <v>5916</v>
      </c>
      <c r="E8" s="21">
        <v>0.37254901960784315</v>
      </c>
      <c r="F8" s="22">
        <v>-3712</v>
      </c>
      <c r="G8" s="19">
        <v>2860</v>
      </c>
      <c r="H8" s="23">
        <v>8236</v>
      </c>
      <c r="I8" s="21">
        <v>0.34725594949004374</v>
      </c>
      <c r="J8" s="22">
        <v>-5376</v>
      </c>
      <c r="K8" s="24">
        <v>0.77062937062937065</v>
      </c>
      <c r="L8" s="25">
        <v>0.71830985915492962</v>
      </c>
      <c r="M8" s="26">
        <v>5.2319511474441027E-2</v>
      </c>
    </row>
    <row r="9" spans="1:13" ht="18" customHeight="1">
      <c r="A9" s="11"/>
      <c r="B9" s="383" t="s">
        <v>366</v>
      </c>
      <c r="C9" s="384">
        <v>0</v>
      </c>
      <c r="D9" s="385">
        <v>0</v>
      </c>
      <c r="E9" s="386" t="e">
        <v>#DIV/0!</v>
      </c>
      <c r="F9" s="387">
        <v>0</v>
      </c>
      <c r="G9" s="384">
        <v>0</v>
      </c>
      <c r="H9" s="385">
        <v>0</v>
      </c>
      <c r="I9" s="386" t="e">
        <v>#DIV/0!</v>
      </c>
      <c r="J9" s="387">
        <v>0</v>
      </c>
      <c r="K9" s="388" t="s">
        <v>33</v>
      </c>
      <c r="L9" s="389" t="s">
        <v>33</v>
      </c>
      <c r="M9" s="390" t="e">
        <v>#VALUE!</v>
      </c>
    </row>
    <row r="10" spans="1:13" ht="18" customHeight="1">
      <c r="A10" s="11"/>
      <c r="B10" s="35" t="s">
        <v>181</v>
      </c>
      <c r="C10" s="36">
        <v>0</v>
      </c>
      <c r="D10" s="37">
        <v>1612</v>
      </c>
      <c r="E10" s="38">
        <v>0</v>
      </c>
      <c r="F10" s="39">
        <v>-1612</v>
      </c>
      <c r="G10" s="36">
        <v>0</v>
      </c>
      <c r="H10" s="37">
        <v>1815</v>
      </c>
      <c r="I10" s="38">
        <v>0</v>
      </c>
      <c r="J10" s="39">
        <v>-1815</v>
      </c>
      <c r="K10" s="40" t="s">
        <v>33</v>
      </c>
      <c r="L10" s="41">
        <v>0.88815426997245184</v>
      </c>
      <c r="M10" s="42" t="e">
        <v>#VALUE!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183</v>
      </c>
      <c r="C12" s="36">
        <v>2204</v>
      </c>
      <c r="D12" s="37">
        <v>4304</v>
      </c>
      <c r="E12" s="38">
        <v>0.51208178438661711</v>
      </c>
      <c r="F12" s="39">
        <v>-2100</v>
      </c>
      <c r="G12" s="36">
        <v>2860</v>
      </c>
      <c r="H12" s="37">
        <v>6421</v>
      </c>
      <c r="I12" s="38">
        <v>0.44541348699579503</v>
      </c>
      <c r="J12" s="39">
        <v>-3561</v>
      </c>
      <c r="K12" s="40">
        <v>0.77062937062937065</v>
      </c>
      <c r="L12" s="41">
        <v>0.67030057623423145</v>
      </c>
      <c r="M12" s="42">
        <v>0.1003287943951392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4460</v>
      </c>
      <c r="D14" s="20">
        <v>6926</v>
      </c>
      <c r="E14" s="21">
        <v>0.6439503320820098</v>
      </c>
      <c r="F14" s="22">
        <v>-2466</v>
      </c>
      <c r="G14" s="19">
        <v>5387</v>
      </c>
      <c r="H14" s="20">
        <v>10877</v>
      </c>
      <c r="I14" s="21">
        <v>0.49526523857681348</v>
      </c>
      <c r="J14" s="22">
        <v>-5490</v>
      </c>
      <c r="K14" s="61">
        <v>0.82791906441433083</v>
      </c>
      <c r="L14" s="62">
        <v>0.63675645858232965</v>
      </c>
      <c r="M14" s="63">
        <v>0.19116260583200118</v>
      </c>
    </row>
    <row r="15" spans="1:13" ht="18" customHeight="1">
      <c r="A15" s="11"/>
      <c r="B15" s="383" t="s">
        <v>366</v>
      </c>
      <c r="C15" s="384">
        <v>0</v>
      </c>
      <c r="D15" s="385">
        <v>0</v>
      </c>
      <c r="E15" s="386" t="e">
        <v>#DIV/0!</v>
      </c>
      <c r="F15" s="387">
        <v>0</v>
      </c>
      <c r="G15" s="384">
        <v>0</v>
      </c>
      <c r="H15" s="385">
        <v>0</v>
      </c>
      <c r="I15" s="386" t="e">
        <v>#DIV/0!</v>
      </c>
      <c r="J15" s="387">
        <v>0</v>
      </c>
      <c r="K15" s="391" t="s">
        <v>33</v>
      </c>
      <c r="L15" s="392" t="s">
        <v>33</v>
      </c>
      <c r="M15" s="390" t="e">
        <v>#VALUE!</v>
      </c>
    </row>
    <row r="16" spans="1:13" ht="18" customHeight="1">
      <c r="A16" s="11"/>
      <c r="B16" s="35" t="s">
        <v>181</v>
      </c>
      <c r="C16" s="36">
        <v>3750</v>
      </c>
      <c r="D16" s="37">
        <v>5761</v>
      </c>
      <c r="E16" s="38">
        <v>0.65092865821905921</v>
      </c>
      <c r="F16" s="39">
        <v>-2011</v>
      </c>
      <c r="G16" s="36">
        <v>4455</v>
      </c>
      <c r="H16" s="37">
        <v>8085</v>
      </c>
      <c r="I16" s="38">
        <v>0.55102040816326525</v>
      </c>
      <c r="J16" s="39">
        <v>-3630</v>
      </c>
      <c r="K16" s="40">
        <v>0.84175084175084181</v>
      </c>
      <c r="L16" s="41">
        <v>0.71255411255411261</v>
      </c>
      <c r="M16" s="42">
        <v>0.1291967291967292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710</v>
      </c>
      <c r="D18" s="37">
        <v>1165</v>
      </c>
      <c r="E18" s="38">
        <v>0.6094420600858369</v>
      </c>
      <c r="F18" s="39">
        <v>-455</v>
      </c>
      <c r="G18" s="36">
        <v>932</v>
      </c>
      <c r="H18" s="37">
        <v>2792</v>
      </c>
      <c r="I18" s="38">
        <v>0.333810888252149</v>
      </c>
      <c r="J18" s="39">
        <v>-1860</v>
      </c>
      <c r="K18" s="40">
        <v>0.7618025751072961</v>
      </c>
      <c r="L18" s="41">
        <v>0.41726361031518627</v>
      </c>
      <c r="M18" s="42">
        <v>0.34453896479210983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382" t="s">
        <v>185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4292</v>
      </c>
      <c r="D20" s="20">
        <v>7123</v>
      </c>
      <c r="E20" s="21">
        <v>0.60255510318685945</v>
      </c>
      <c r="F20" s="22">
        <v>-2831</v>
      </c>
      <c r="G20" s="19">
        <v>5018</v>
      </c>
      <c r="H20" s="23">
        <v>11470</v>
      </c>
      <c r="I20" s="21">
        <v>0.43748910200523106</v>
      </c>
      <c r="J20" s="22">
        <v>-6452</v>
      </c>
      <c r="K20" s="61">
        <v>0.85532084495815064</v>
      </c>
      <c r="L20" s="62">
        <v>0.62101133391455976</v>
      </c>
      <c r="M20" s="26">
        <v>0.23430951104359088</v>
      </c>
    </row>
    <row r="21" spans="1:13" ht="18" customHeight="1">
      <c r="A21" s="11"/>
      <c r="B21" s="383" t="s">
        <v>366</v>
      </c>
      <c r="C21" s="384">
        <v>0</v>
      </c>
      <c r="D21" s="385">
        <v>0</v>
      </c>
      <c r="E21" s="386" t="e">
        <v>#DIV/0!</v>
      </c>
      <c r="F21" s="387">
        <v>0</v>
      </c>
      <c r="G21" s="384">
        <v>0</v>
      </c>
      <c r="H21" s="385">
        <v>0</v>
      </c>
      <c r="I21" s="386" t="e">
        <v>#DIV/0!</v>
      </c>
      <c r="J21" s="387">
        <v>0</v>
      </c>
      <c r="K21" s="391" t="s">
        <v>33</v>
      </c>
      <c r="L21" s="392" t="s">
        <v>33</v>
      </c>
      <c r="M21" s="390" t="e">
        <v>#VALUE!</v>
      </c>
    </row>
    <row r="22" spans="1:13" ht="18" customHeight="1">
      <c r="A22" s="11"/>
      <c r="B22" s="35" t="s">
        <v>181</v>
      </c>
      <c r="C22" s="36">
        <v>3543</v>
      </c>
      <c r="D22" s="37">
        <v>6415</v>
      </c>
      <c r="E22" s="38">
        <v>0.55229929851909587</v>
      </c>
      <c r="F22" s="39">
        <v>-2872</v>
      </c>
      <c r="G22" s="36">
        <v>4125</v>
      </c>
      <c r="H22" s="68">
        <v>9900</v>
      </c>
      <c r="I22" s="38">
        <v>0.41666666666666669</v>
      </c>
      <c r="J22" s="39">
        <v>-5775</v>
      </c>
      <c r="K22" s="40">
        <v>0.85890909090909096</v>
      </c>
      <c r="L22" s="41">
        <v>0.64797979797979799</v>
      </c>
      <c r="M22" s="42">
        <v>0.21092929292929297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749</v>
      </c>
      <c r="D24" s="70">
        <v>708</v>
      </c>
      <c r="E24" s="71">
        <v>1.057909604519774</v>
      </c>
      <c r="F24" s="47">
        <v>41</v>
      </c>
      <c r="G24" s="69">
        <v>893</v>
      </c>
      <c r="H24" s="70">
        <v>1570</v>
      </c>
      <c r="I24" s="71">
        <v>0.56878980891719744</v>
      </c>
      <c r="J24" s="47">
        <v>-677</v>
      </c>
      <c r="K24" s="40">
        <v>0.83874580067189253</v>
      </c>
      <c r="L24" s="41">
        <v>0.45095541401273886</v>
      </c>
      <c r="M24" s="42">
        <v>0.38779038665915366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4363</v>
      </c>
      <c r="D26" s="20">
        <v>5086</v>
      </c>
      <c r="E26" s="21">
        <v>0.85784506488399526</v>
      </c>
      <c r="F26" s="22">
        <v>-723</v>
      </c>
      <c r="G26" s="19">
        <v>5324</v>
      </c>
      <c r="H26" s="23">
        <v>10440</v>
      </c>
      <c r="I26" s="21">
        <v>0.50996168582375478</v>
      </c>
      <c r="J26" s="22">
        <v>-5116</v>
      </c>
      <c r="K26" s="61">
        <v>0.81949661908339599</v>
      </c>
      <c r="L26" s="62">
        <v>0.48716475095785439</v>
      </c>
      <c r="M26" s="63">
        <v>0.33233186812554161</v>
      </c>
    </row>
    <row r="27" spans="1:13" ht="18" customHeight="1">
      <c r="A27" s="11"/>
      <c r="B27" s="383" t="s">
        <v>366</v>
      </c>
      <c r="C27" s="384">
        <v>0</v>
      </c>
      <c r="D27" s="385">
        <v>0</v>
      </c>
      <c r="E27" s="386" t="e">
        <v>#DIV/0!</v>
      </c>
      <c r="F27" s="387">
        <v>0</v>
      </c>
      <c r="G27" s="384">
        <v>0</v>
      </c>
      <c r="H27" s="385">
        <v>0</v>
      </c>
      <c r="I27" s="386" t="e">
        <v>#DIV/0!</v>
      </c>
      <c r="J27" s="387">
        <v>0</v>
      </c>
      <c r="K27" s="391" t="s">
        <v>33</v>
      </c>
      <c r="L27" s="392" t="s">
        <v>33</v>
      </c>
      <c r="M27" s="390" t="e">
        <v>#VALUE!</v>
      </c>
    </row>
    <row r="28" spans="1:13" ht="18" customHeight="1">
      <c r="A28" s="11"/>
      <c r="B28" s="35" t="s">
        <v>181</v>
      </c>
      <c r="C28" s="36">
        <v>4189</v>
      </c>
      <c r="D28" s="37">
        <v>4837</v>
      </c>
      <c r="E28" s="38">
        <v>0.86603266487492248</v>
      </c>
      <c r="F28" s="39">
        <v>-648</v>
      </c>
      <c r="G28" s="36">
        <v>5115</v>
      </c>
      <c r="H28" s="68">
        <v>9900</v>
      </c>
      <c r="I28" s="38">
        <v>0.51666666666666672</v>
      </c>
      <c r="J28" s="39">
        <v>-4785</v>
      </c>
      <c r="K28" s="40">
        <v>0.81896383186705768</v>
      </c>
      <c r="L28" s="41">
        <v>0.48858585858585857</v>
      </c>
      <c r="M28" s="42">
        <v>0.33037797328119911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174</v>
      </c>
      <c r="D31" s="37">
        <v>249</v>
      </c>
      <c r="E31" s="38">
        <v>0.6987951807228916</v>
      </c>
      <c r="F31" s="39">
        <v>-75</v>
      </c>
      <c r="G31" s="36">
        <v>209</v>
      </c>
      <c r="H31" s="37">
        <v>540</v>
      </c>
      <c r="I31" s="82">
        <v>0.38703703703703701</v>
      </c>
      <c r="J31" s="56">
        <v>-331</v>
      </c>
      <c r="K31" s="83">
        <v>0.83253588516746413</v>
      </c>
      <c r="L31" s="84">
        <v>0.46111111111111114</v>
      </c>
      <c r="M31" s="85">
        <v>0.37142477405635299</v>
      </c>
    </row>
    <row r="32" spans="1:13" ht="18" customHeight="1">
      <c r="A32" s="17" t="s">
        <v>190</v>
      </c>
      <c r="B32" s="18"/>
      <c r="C32" s="19">
        <v>2078</v>
      </c>
      <c r="D32" s="20">
        <v>3650</v>
      </c>
      <c r="E32" s="21">
        <v>0.56931506849315072</v>
      </c>
      <c r="F32" s="22">
        <v>-1572</v>
      </c>
      <c r="G32" s="19">
        <v>2500</v>
      </c>
      <c r="H32" s="20">
        <v>5296</v>
      </c>
      <c r="I32" s="21">
        <v>0.47205438066465255</v>
      </c>
      <c r="J32" s="22">
        <v>-2796</v>
      </c>
      <c r="K32" s="61">
        <v>0.83120000000000005</v>
      </c>
      <c r="L32" s="62">
        <v>0.6891993957703928</v>
      </c>
      <c r="M32" s="86">
        <v>0.14200060422960725</v>
      </c>
    </row>
    <row r="33" spans="1:13" ht="18" customHeight="1">
      <c r="A33" s="11"/>
      <c r="B33" s="383" t="s">
        <v>366</v>
      </c>
      <c r="C33" s="384">
        <v>0</v>
      </c>
      <c r="D33" s="385">
        <v>0</v>
      </c>
      <c r="E33" s="386" t="e">
        <v>#DIV/0!</v>
      </c>
      <c r="F33" s="387">
        <v>0</v>
      </c>
      <c r="G33" s="384">
        <v>0</v>
      </c>
      <c r="H33" s="385">
        <v>0</v>
      </c>
      <c r="I33" s="386" t="e">
        <v>#DIV/0!</v>
      </c>
      <c r="J33" s="387">
        <v>0</v>
      </c>
      <c r="K33" s="391" t="s">
        <v>33</v>
      </c>
      <c r="L33" s="392" t="s">
        <v>33</v>
      </c>
      <c r="M33" s="390" t="e">
        <v>#VALUE!</v>
      </c>
    </row>
    <row r="34" spans="1:13" ht="18" customHeight="1">
      <c r="A34" s="11"/>
      <c r="B34" s="35" t="s">
        <v>181</v>
      </c>
      <c r="C34" s="36">
        <v>1382</v>
      </c>
      <c r="D34" s="37">
        <v>1989</v>
      </c>
      <c r="E34" s="38">
        <v>0.69482151835093009</v>
      </c>
      <c r="F34" s="39">
        <v>-607</v>
      </c>
      <c r="G34" s="36">
        <v>1650</v>
      </c>
      <c r="H34" s="37">
        <v>3135</v>
      </c>
      <c r="I34" s="38">
        <v>0.52631578947368418</v>
      </c>
      <c r="J34" s="39">
        <v>-1485</v>
      </c>
      <c r="K34" s="40">
        <v>0.83757575757575753</v>
      </c>
      <c r="L34" s="41">
        <v>0.63444976076555026</v>
      </c>
      <c r="M34" s="42">
        <v>0.20312599681020727</v>
      </c>
    </row>
    <row r="35" spans="1:13" ht="18" customHeight="1">
      <c r="A35" s="11"/>
      <c r="B35" s="35" t="s">
        <v>191</v>
      </c>
      <c r="C35" s="36">
        <v>229</v>
      </c>
      <c r="D35" s="37">
        <v>488</v>
      </c>
      <c r="E35" s="38">
        <v>0.46926229508196721</v>
      </c>
      <c r="F35" s="39">
        <v>-259</v>
      </c>
      <c r="G35" s="36">
        <v>300</v>
      </c>
      <c r="H35" s="37">
        <v>800</v>
      </c>
      <c r="I35" s="38">
        <v>0.375</v>
      </c>
      <c r="J35" s="39">
        <v>-500</v>
      </c>
      <c r="K35" s="40">
        <v>0.76333333333333331</v>
      </c>
      <c r="L35" s="41">
        <v>0.61</v>
      </c>
      <c r="M35" s="42">
        <v>0.15333333333333332</v>
      </c>
    </row>
    <row r="36" spans="1:13" ht="18" customHeight="1">
      <c r="A36" s="11"/>
      <c r="B36" s="393" t="s">
        <v>192</v>
      </c>
      <c r="C36" s="394">
        <v>0</v>
      </c>
      <c r="D36" s="395">
        <v>0</v>
      </c>
      <c r="E36" s="396" t="e">
        <v>#DIV/0!</v>
      </c>
      <c r="F36" s="397">
        <v>0</v>
      </c>
      <c r="G36" s="394">
        <v>0</v>
      </c>
      <c r="H36" s="395">
        <v>0</v>
      </c>
      <c r="I36" s="396" t="e">
        <v>#DIV/0!</v>
      </c>
      <c r="J36" s="397">
        <v>0</v>
      </c>
      <c r="K36" s="398" t="s">
        <v>33</v>
      </c>
      <c r="L36" s="399" t="s">
        <v>33</v>
      </c>
      <c r="M36" s="400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467</v>
      </c>
      <c r="D38" s="37">
        <v>1173</v>
      </c>
      <c r="E38" s="38">
        <v>0.39812446717817562</v>
      </c>
      <c r="F38" s="39">
        <v>-706</v>
      </c>
      <c r="G38" s="36">
        <v>550</v>
      </c>
      <c r="H38" s="37">
        <v>1361</v>
      </c>
      <c r="I38" s="38">
        <v>0.40411462160176342</v>
      </c>
      <c r="J38" s="39">
        <v>-811</v>
      </c>
      <c r="K38" s="40">
        <v>0.84909090909090912</v>
      </c>
      <c r="L38" s="41">
        <v>0.86186627479794264</v>
      </c>
      <c r="M38" s="42">
        <v>-1.2775365707033526E-2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95E4C256-8C9B-4AD8-8AA8-AB04651A0F43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D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575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576</v>
      </c>
      <c r="D4" s="489" t="s">
        <v>577</v>
      </c>
      <c r="E4" s="490" t="s">
        <v>173</v>
      </c>
      <c r="F4" s="491"/>
      <c r="G4" s="472" t="s">
        <v>576</v>
      </c>
      <c r="H4" s="474" t="s">
        <v>577</v>
      </c>
      <c r="I4" s="490" t="s">
        <v>173</v>
      </c>
      <c r="J4" s="491"/>
      <c r="K4" s="472" t="s">
        <v>576</v>
      </c>
      <c r="L4" s="485" t="s">
        <v>577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38435</v>
      </c>
      <c r="D6" s="494">
        <v>31222</v>
      </c>
      <c r="E6" s="496">
        <v>1.231022996604958</v>
      </c>
      <c r="F6" s="503">
        <v>7213</v>
      </c>
      <c r="G6" s="492">
        <v>42096</v>
      </c>
      <c r="H6" s="470">
        <v>45555</v>
      </c>
      <c r="I6" s="496">
        <v>0.92406980572933817</v>
      </c>
      <c r="J6" s="503">
        <v>-3459</v>
      </c>
      <c r="K6" s="476">
        <v>0.91303211706575449</v>
      </c>
      <c r="L6" s="478">
        <v>0.68536933377236309</v>
      </c>
      <c r="M6" s="480">
        <v>0.2276627832933914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5654</v>
      </c>
      <c r="D8" s="20">
        <v>5234</v>
      </c>
      <c r="E8" s="21">
        <v>1.0802445548337791</v>
      </c>
      <c r="F8" s="22">
        <v>420</v>
      </c>
      <c r="G8" s="19">
        <v>6250</v>
      </c>
      <c r="H8" s="23">
        <v>7168</v>
      </c>
      <c r="I8" s="21">
        <v>0.8719308035714286</v>
      </c>
      <c r="J8" s="22">
        <v>-918</v>
      </c>
      <c r="K8" s="24">
        <v>0.90464</v>
      </c>
      <c r="L8" s="25">
        <v>0.7301897321428571</v>
      </c>
      <c r="M8" s="26">
        <v>0.1744502678571429</v>
      </c>
    </row>
    <row r="9" spans="1:13" ht="18" customHeight="1">
      <c r="A9" s="11"/>
      <c r="B9" s="383" t="s">
        <v>366</v>
      </c>
      <c r="C9" s="384">
        <v>0</v>
      </c>
      <c r="D9" s="385">
        <v>0</v>
      </c>
      <c r="E9" s="386" t="e">
        <v>#DIV/0!</v>
      </c>
      <c r="F9" s="387">
        <v>0</v>
      </c>
      <c r="G9" s="384">
        <v>0</v>
      </c>
      <c r="H9" s="385">
        <v>0</v>
      </c>
      <c r="I9" s="386" t="e">
        <v>#DIV/0!</v>
      </c>
      <c r="J9" s="387">
        <v>0</v>
      </c>
      <c r="K9" s="388" t="s">
        <v>33</v>
      </c>
      <c r="L9" s="389" t="s">
        <v>33</v>
      </c>
      <c r="M9" s="390" t="e">
        <v>#VALUE!</v>
      </c>
    </row>
    <row r="10" spans="1:13" ht="18" customHeight="1">
      <c r="A10" s="11"/>
      <c r="B10" s="35" t="s">
        <v>181</v>
      </c>
      <c r="C10" s="36">
        <v>0</v>
      </c>
      <c r="D10" s="37">
        <v>1482</v>
      </c>
      <c r="E10" s="38">
        <v>0</v>
      </c>
      <c r="F10" s="39">
        <v>-1482</v>
      </c>
      <c r="G10" s="36">
        <v>0</v>
      </c>
      <c r="H10" s="37">
        <v>1650</v>
      </c>
      <c r="I10" s="38">
        <v>0</v>
      </c>
      <c r="J10" s="39">
        <v>-1650</v>
      </c>
      <c r="K10" s="40" t="s">
        <v>33</v>
      </c>
      <c r="L10" s="41">
        <v>0.89818181818181819</v>
      </c>
      <c r="M10" s="42" t="e">
        <v>#VALUE!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69">
        <v>5654</v>
      </c>
      <c r="D12" s="70">
        <v>3752</v>
      </c>
      <c r="E12" s="71">
        <v>1.5069296375266525</v>
      </c>
      <c r="F12" s="95">
        <v>1902</v>
      </c>
      <c r="G12" s="69">
        <v>6250</v>
      </c>
      <c r="H12" s="70">
        <v>5518</v>
      </c>
      <c r="I12" s="71">
        <v>1.1326567596955419</v>
      </c>
      <c r="J12" s="95">
        <v>732</v>
      </c>
      <c r="K12" s="40">
        <v>0.90464</v>
      </c>
      <c r="L12" s="41">
        <v>0.67995650598042767</v>
      </c>
      <c r="M12" s="42">
        <v>0.22468349401957233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8384</v>
      </c>
      <c r="D14" s="20">
        <v>7584</v>
      </c>
      <c r="E14" s="21">
        <v>1.1054852320675106</v>
      </c>
      <c r="F14" s="22">
        <v>800</v>
      </c>
      <c r="G14" s="19">
        <v>9054</v>
      </c>
      <c r="H14" s="20">
        <v>10338</v>
      </c>
      <c r="I14" s="21">
        <v>0.87579802669762041</v>
      </c>
      <c r="J14" s="22">
        <v>-1284</v>
      </c>
      <c r="K14" s="61">
        <v>0.92599955820631763</v>
      </c>
      <c r="L14" s="62">
        <v>0.73360417875798023</v>
      </c>
      <c r="M14" s="63">
        <v>0.1923953794483374</v>
      </c>
    </row>
    <row r="15" spans="1:13" ht="18" customHeight="1">
      <c r="A15" s="11"/>
      <c r="B15" s="383" t="s">
        <v>366</v>
      </c>
      <c r="C15" s="384">
        <v>0</v>
      </c>
      <c r="D15" s="385">
        <v>0</v>
      </c>
      <c r="E15" s="386" t="e">
        <v>#DIV/0!</v>
      </c>
      <c r="F15" s="387">
        <v>0</v>
      </c>
      <c r="G15" s="384">
        <v>0</v>
      </c>
      <c r="H15" s="385">
        <v>0</v>
      </c>
      <c r="I15" s="386" t="e">
        <v>#DIV/0!</v>
      </c>
      <c r="J15" s="387">
        <v>0</v>
      </c>
      <c r="K15" s="391" t="s">
        <v>33</v>
      </c>
      <c r="L15" s="392" t="s">
        <v>33</v>
      </c>
      <c r="M15" s="390" t="e">
        <v>#VALUE!</v>
      </c>
    </row>
    <row r="16" spans="1:13" ht="18" customHeight="1">
      <c r="A16" s="11"/>
      <c r="B16" s="35" t="s">
        <v>181</v>
      </c>
      <c r="C16" s="36">
        <v>6961</v>
      </c>
      <c r="D16" s="37">
        <v>6047</v>
      </c>
      <c r="E16" s="38">
        <v>1.1511493302464031</v>
      </c>
      <c r="F16" s="39">
        <v>914</v>
      </c>
      <c r="G16" s="36">
        <v>7590</v>
      </c>
      <c r="H16" s="37">
        <v>8250</v>
      </c>
      <c r="I16" s="38">
        <v>0.92</v>
      </c>
      <c r="J16" s="39">
        <v>-660</v>
      </c>
      <c r="K16" s="40">
        <v>0.91712779973649539</v>
      </c>
      <c r="L16" s="41">
        <v>0.73296969696969694</v>
      </c>
      <c r="M16" s="42">
        <v>0.18415810276679845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1423</v>
      </c>
      <c r="D18" s="37">
        <v>1537</v>
      </c>
      <c r="E18" s="38">
        <v>0.92582953806115809</v>
      </c>
      <c r="F18" s="39">
        <v>-114</v>
      </c>
      <c r="G18" s="36">
        <v>1464</v>
      </c>
      <c r="H18" s="37">
        <v>2088</v>
      </c>
      <c r="I18" s="38">
        <v>0.70114942528735635</v>
      </c>
      <c r="J18" s="39">
        <v>-624</v>
      </c>
      <c r="K18" s="40">
        <v>0.97199453551912574</v>
      </c>
      <c r="L18" s="41">
        <v>0.73611111111111116</v>
      </c>
      <c r="M18" s="42">
        <v>0.23588342440801457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10659</v>
      </c>
      <c r="D20" s="20">
        <v>7367</v>
      </c>
      <c r="E20" s="21">
        <v>1.4468576082530202</v>
      </c>
      <c r="F20" s="22">
        <v>3292</v>
      </c>
      <c r="G20" s="19">
        <v>11464</v>
      </c>
      <c r="H20" s="23">
        <v>11472</v>
      </c>
      <c r="I20" s="21">
        <v>0.99930264993026496</v>
      </c>
      <c r="J20" s="22">
        <v>-8</v>
      </c>
      <c r="K20" s="61">
        <v>0.9297801814375436</v>
      </c>
      <c r="L20" s="62">
        <v>0.64217224546722451</v>
      </c>
      <c r="M20" s="26">
        <v>0.28760793597031908</v>
      </c>
    </row>
    <row r="21" spans="1:13" ht="18" customHeight="1">
      <c r="A21" s="11"/>
      <c r="B21" s="383" t="s">
        <v>366</v>
      </c>
      <c r="C21" s="384">
        <v>0</v>
      </c>
      <c r="D21" s="385">
        <v>0</v>
      </c>
      <c r="E21" s="386" t="e">
        <v>#DIV/0!</v>
      </c>
      <c r="F21" s="387">
        <v>0</v>
      </c>
      <c r="G21" s="384">
        <v>0</v>
      </c>
      <c r="H21" s="385">
        <v>0</v>
      </c>
      <c r="I21" s="386" t="e">
        <v>#DIV/0!</v>
      </c>
      <c r="J21" s="387">
        <v>0</v>
      </c>
      <c r="K21" s="391" t="s">
        <v>33</v>
      </c>
      <c r="L21" s="392" t="s">
        <v>33</v>
      </c>
      <c r="M21" s="390" t="e">
        <v>#VALUE!</v>
      </c>
    </row>
    <row r="22" spans="1:13" ht="18" customHeight="1">
      <c r="A22" s="11"/>
      <c r="B22" s="35" t="s">
        <v>181</v>
      </c>
      <c r="C22" s="36">
        <v>9197</v>
      </c>
      <c r="D22" s="37">
        <v>6521</v>
      </c>
      <c r="E22" s="38">
        <v>1.4103665082042631</v>
      </c>
      <c r="F22" s="39">
        <v>2676</v>
      </c>
      <c r="G22" s="36">
        <v>9900</v>
      </c>
      <c r="H22" s="37">
        <v>9900</v>
      </c>
      <c r="I22" s="38">
        <v>1</v>
      </c>
      <c r="J22" s="39">
        <v>0</v>
      </c>
      <c r="K22" s="40">
        <v>0.92898989898989903</v>
      </c>
      <c r="L22" s="41">
        <v>0.65868686868686865</v>
      </c>
      <c r="M22" s="42">
        <v>0.27030303030303038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35" t="s">
        <v>183</v>
      </c>
      <c r="C24" s="69">
        <v>1462</v>
      </c>
      <c r="D24" s="70">
        <v>846</v>
      </c>
      <c r="E24" s="71">
        <v>1.7281323877068557</v>
      </c>
      <c r="F24" s="47">
        <v>616</v>
      </c>
      <c r="G24" s="69">
        <v>1564</v>
      </c>
      <c r="H24" s="70">
        <v>1572</v>
      </c>
      <c r="I24" s="71">
        <v>0.99491094147582693</v>
      </c>
      <c r="J24" s="47">
        <v>-8</v>
      </c>
      <c r="K24" s="40">
        <v>0.93478260869565222</v>
      </c>
      <c r="L24" s="41">
        <v>0.53816793893129766</v>
      </c>
      <c r="M24" s="42">
        <v>0.39661466976435455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8470</v>
      </c>
      <c r="D26" s="20">
        <v>6773</v>
      </c>
      <c r="E26" s="21">
        <v>1.2505536689797727</v>
      </c>
      <c r="F26" s="22">
        <v>1697</v>
      </c>
      <c r="G26" s="19">
        <v>9383</v>
      </c>
      <c r="H26" s="23">
        <v>10442</v>
      </c>
      <c r="I26" s="21">
        <v>0.89858264700248991</v>
      </c>
      <c r="J26" s="22">
        <v>-1059</v>
      </c>
      <c r="K26" s="61">
        <v>0.90269636576787804</v>
      </c>
      <c r="L26" s="62">
        <v>0.6486305305497031</v>
      </c>
      <c r="M26" s="63">
        <v>0.25406583521817494</v>
      </c>
    </row>
    <row r="27" spans="1:13" ht="18" customHeight="1">
      <c r="A27" s="11"/>
      <c r="B27" s="379" t="s">
        <v>366</v>
      </c>
      <c r="C27" s="28">
        <v>0</v>
      </c>
      <c r="D27" s="29">
        <v>0</v>
      </c>
      <c r="E27" s="30" t="e">
        <v>#DIV/0!</v>
      </c>
      <c r="F27" s="31">
        <v>0</v>
      </c>
      <c r="G27" s="28">
        <v>0</v>
      </c>
      <c r="H27" s="29">
        <v>0</v>
      </c>
      <c r="I27" s="30" t="e">
        <v>#DIV/0!</v>
      </c>
      <c r="J27" s="31">
        <v>0</v>
      </c>
      <c r="K27" s="64" t="s">
        <v>33</v>
      </c>
      <c r="L27" s="65" t="s">
        <v>33</v>
      </c>
      <c r="M27" s="34" t="e">
        <v>#VALUE!</v>
      </c>
    </row>
    <row r="28" spans="1:13" ht="18" customHeight="1">
      <c r="A28" s="11"/>
      <c r="B28" s="35" t="s">
        <v>181</v>
      </c>
      <c r="C28" s="36">
        <v>8176</v>
      </c>
      <c r="D28" s="37">
        <v>6489</v>
      </c>
      <c r="E28" s="38">
        <v>1.2599784250269688</v>
      </c>
      <c r="F28" s="39">
        <v>1687</v>
      </c>
      <c r="G28" s="36">
        <v>9075</v>
      </c>
      <c r="H28" s="37">
        <v>9900</v>
      </c>
      <c r="I28" s="38">
        <v>0.91666666666666663</v>
      </c>
      <c r="J28" s="39">
        <v>-825</v>
      </c>
      <c r="K28" s="40">
        <v>0.90093663911845734</v>
      </c>
      <c r="L28" s="41">
        <v>0.6554545454545454</v>
      </c>
      <c r="M28" s="42">
        <v>0.24548209366391194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81"/>
      <c r="B31" s="35" t="s">
        <v>183</v>
      </c>
      <c r="C31" s="36">
        <v>294</v>
      </c>
      <c r="D31" s="37">
        <v>284</v>
      </c>
      <c r="E31" s="38">
        <v>1.0352112676056338</v>
      </c>
      <c r="F31" s="39">
        <v>10</v>
      </c>
      <c r="G31" s="36">
        <v>308</v>
      </c>
      <c r="H31" s="37">
        <v>542</v>
      </c>
      <c r="I31" s="82">
        <v>0.56826568265682653</v>
      </c>
      <c r="J31" s="96">
        <v>-234</v>
      </c>
      <c r="K31" s="83">
        <v>0.95454545454545459</v>
      </c>
      <c r="L31" s="84">
        <v>0.52398523985239853</v>
      </c>
      <c r="M31" s="97">
        <v>0.43056021469305605</v>
      </c>
    </row>
    <row r="32" spans="1:13" ht="18" customHeight="1">
      <c r="A32" s="17" t="s">
        <v>190</v>
      </c>
      <c r="B32" s="18"/>
      <c r="C32" s="19">
        <v>5268</v>
      </c>
      <c r="D32" s="20">
        <v>4264</v>
      </c>
      <c r="E32" s="21">
        <v>1.2354596622889307</v>
      </c>
      <c r="F32" s="22">
        <v>1004</v>
      </c>
      <c r="G32" s="19">
        <v>5945</v>
      </c>
      <c r="H32" s="20">
        <v>6135</v>
      </c>
      <c r="I32" s="21">
        <v>0.96903015484922572</v>
      </c>
      <c r="J32" s="22">
        <v>-190</v>
      </c>
      <c r="K32" s="61">
        <v>0.88612279226240542</v>
      </c>
      <c r="L32" s="62">
        <v>0.69502852485737576</v>
      </c>
      <c r="M32" s="26">
        <v>0.19109426740502966</v>
      </c>
    </row>
    <row r="33" spans="1:13" ht="18" customHeight="1">
      <c r="A33" s="11"/>
      <c r="B33" s="383" t="s">
        <v>366</v>
      </c>
      <c r="C33" s="384">
        <v>0</v>
      </c>
      <c r="D33" s="385">
        <v>0</v>
      </c>
      <c r="E33" s="386" t="e">
        <v>#DIV/0!</v>
      </c>
      <c r="F33" s="387">
        <v>0</v>
      </c>
      <c r="G33" s="384">
        <v>0</v>
      </c>
      <c r="H33" s="385">
        <v>0</v>
      </c>
      <c r="I33" s="386" t="e">
        <v>#DIV/0!</v>
      </c>
      <c r="J33" s="387">
        <v>0</v>
      </c>
      <c r="K33" s="391" t="s">
        <v>33</v>
      </c>
      <c r="L33" s="392" t="s">
        <v>33</v>
      </c>
      <c r="M33" s="390" t="e">
        <v>#VALUE!</v>
      </c>
    </row>
    <row r="34" spans="1:13" ht="18" customHeight="1">
      <c r="A34" s="11"/>
      <c r="B34" s="35" t="s">
        <v>181</v>
      </c>
      <c r="C34" s="36">
        <v>2927</v>
      </c>
      <c r="D34" s="37">
        <v>2273</v>
      </c>
      <c r="E34" s="38">
        <v>1.2877254729432468</v>
      </c>
      <c r="F34" s="39">
        <v>654</v>
      </c>
      <c r="G34" s="36">
        <v>3300</v>
      </c>
      <c r="H34" s="37">
        <v>3300</v>
      </c>
      <c r="I34" s="38">
        <v>1</v>
      </c>
      <c r="J34" s="39">
        <v>0</v>
      </c>
      <c r="K34" s="40">
        <v>0.88696969696969696</v>
      </c>
      <c r="L34" s="41">
        <v>0.68878787878787884</v>
      </c>
      <c r="M34" s="42">
        <v>0.19818181818181813</v>
      </c>
    </row>
    <row r="35" spans="1:13" ht="18" customHeight="1">
      <c r="A35" s="11"/>
      <c r="B35" s="35" t="s">
        <v>191</v>
      </c>
      <c r="C35" s="36">
        <v>839</v>
      </c>
      <c r="D35" s="37">
        <v>632</v>
      </c>
      <c r="E35" s="38">
        <v>1.3275316455696202</v>
      </c>
      <c r="F35" s="39">
        <v>207</v>
      </c>
      <c r="G35" s="36">
        <v>1000</v>
      </c>
      <c r="H35" s="37">
        <v>750</v>
      </c>
      <c r="I35" s="38">
        <v>1.3333333333333333</v>
      </c>
      <c r="J35" s="39">
        <v>250</v>
      </c>
      <c r="K35" s="40">
        <v>0.83899999999999997</v>
      </c>
      <c r="L35" s="41">
        <v>0.84266666666666667</v>
      </c>
      <c r="M35" s="42">
        <v>-3.6666666666667069E-3</v>
      </c>
    </row>
    <row r="36" spans="1:13" ht="18" customHeight="1">
      <c r="A36" s="11"/>
      <c r="B36" s="393" t="s">
        <v>192</v>
      </c>
      <c r="C36" s="394">
        <v>0</v>
      </c>
      <c r="D36" s="395">
        <v>0</v>
      </c>
      <c r="E36" s="396" t="e">
        <v>#DIV/0!</v>
      </c>
      <c r="F36" s="397">
        <v>0</v>
      </c>
      <c r="G36" s="394">
        <v>0</v>
      </c>
      <c r="H36" s="395">
        <v>0</v>
      </c>
      <c r="I36" s="396" t="e">
        <v>#DIV/0!</v>
      </c>
      <c r="J36" s="397">
        <v>0</v>
      </c>
      <c r="K36" s="398" t="s">
        <v>33</v>
      </c>
      <c r="L36" s="399" t="s">
        <v>33</v>
      </c>
      <c r="M36" s="400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1502</v>
      </c>
      <c r="D38" s="37">
        <v>1359</v>
      </c>
      <c r="E38" s="38">
        <v>1.1052244297277409</v>
      </c>
      <c r="F38" s="39">
        <v>143</v>
      </c>
      <c r="G38" s="36">
        <v>1645</v>
      </c>
      <c r="H38" s="37">
        <v>2085</v>
      </c>
      <c r="I38" s="38">
        <v>0.78896882494004794</v>
      </c>
      <c r="J38" s="39">
        <v>-440</v>
      </c>
      <c r="K38" s="40">
        <v>0.91306990881458971</v>
      </c>
      <c r="L38" s="41">
        <v>0.65179856115107915</v>
      </c>
      <c r="M38" s="42">
        <v>0.26127134766351057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7A72AC36-FA9C-4299-ADE1-105BDB9B6B32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572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8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573</v>
      </c>
      <c r="D4" s="489" t="s">
        <v>574</v>
      </c>
      <c r="E4" s="509" t="s">
        <v>173</v>
      </c>
      <c r="F4" s="491"/>
      <c r="G4" s="472" t="s">
        <v>573</v>
      </c>
      <c r="H4" s="474" t="s">
        <v>574</v>
      </c>
      <c r="I4" s="490" t="s">
        <v>173</v>
      </c>
      <c r="J4" s="491"/>
      <c r="K4" s="472" t="s">
        <v>573</v>
      </c>
      <c r="L4" s="485" t="s">
        <v>574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33508</v>
      </c>
      <c r="D6" s="494">
        <v>25840</v>
      </c>
      <c r="E6" s="496">
        <v>1.2967492260061919</v>
      </c>
      <c r="F6" s="503">
        <v>7668</v>
      </c>
      <c r="G6" s="492">
        <v>46792</v>
      </c>
      <c r="H6" s="470">
        <v>49749</v>
      </c>
      <c r="I6" s="496">
        <v>0.94056161932903171</v>
      </c>
      <c r="J6" s="503">
        <v>-2957</v>
      </c>
      <c r="K6" s="476">
        <v>0.71610531714823045</v>
      </c>
      <c r="L6" s="478">
        <v>0.51940742527487993</v>
      </c>
      <c r="M6" s="480">
        <v>0.19669789187335052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4529</v>
      </c>
      <c r="D8" s="20">
        <v>5562</v>
      </c>
      <c r="E8" s="21">
        <v>0.81427544048903278</v>
      </c>
      <c r="F8" s="22">
        <v>-1033</v>
      </c>
      <c r="G8" s="19">
        <v>5319</v>
      </c>
      <c r="H8" s="23">
        <v>8391</v>
      </c>
      <c r="I8" s="21">
        <v>0.63389345727565249</v>
      </c>
      <c r="J8" s="22">
        <v>-3072</v>
      </c>
      <c r="K8" s="24">
        <v>0.85147584132355703</v>
      </c>
      <c r="L8" s="25">
        <v>0.66285305684662132</v>
      </c>
      <c r="M8" s="26">
        <v>0.1886227844769357</v>
      </c>
    </row>
    <row r="9" spans="1:13" ht="18" customHeight="1">
      <c r="A9" s="11"/>
      <c r="B9" s="383" t="s">
        <v>366</v>
      </c>
      <c r="C9" s="384">
        <v>0</v>
      </c>
      <c r="D9" s="385">
        <v>0</v>
      </c>
      <c r="E9" s="386" t="e">
        <v>#DIV/0!</v>
      </c>
      <c r="F9" s="387">
        <v>0</v>
      </c>
      <c r="G9" s="384">
        <v>0</v>
      </c>
      <c r="H9" s="385">
        <v>0</v>
      </c>
      <c r="I9" s="386" t="e">
        <v>#DIV/0!</v>
      </c>
      <c r="J9" s="387">
        <v>0</v>
      </c>
      <c r="K9" s="388" t="s">
        <v>33</v>
      </c>
      <c r="L9" s="389" t="s">
        <v>33</v>
      </c>
      <c r="M9" s="390" t="e">
        <v>#VALUE!</v>
      </c>
    </row>
    <row r="10" spans="1:13" ht="18" customHeight="1">
      <c r="A10" s="11"/>
      <c r="B10" s="35" t="s">
        <v>181</v>
      </c>
      <c r="C10" s="36">
        <v>39</v>
      </c>
      <c r="D10" s="37">
        <v>1550</v>
      </c>
      <c r="E10" s="38">
        <v>2.5161290322580646E-2</v>
      </c>
      <c r="F10" s="39">
        <v>-1511</v>
      </c>
      <c r="G10" s="36">
        <v>165</v>
      </c>
      <c r="H10" s="37">
        <v>1815</v>
      </c>
      <c r="I10" s="38">
        <v>9.0909090909090912E-2</v>
      </c>
      <c r="J10" s="39">
        <v>-1650</v>
      </c>
      <c r="K10" s="40">
        <v>0.23636363636363636</v>
      </c>
      <c r="L10" s="41">
        <v>0.85399449035812669</v>
      </c>
      <c r="M10" s="42">
        <v>-0.61763085399449036</v>
      </c>
    </row>
    <row r="11" spans="1:13" ht="18" customHeight="1">
      <c r="A11" s="11"/>
      <c r="B11" s="380" t="s">
        <v>182</v>
      </c>
      <c r="C11" s="44" t="s">
        <v>33</v>
      </c>
      <c r="D11" s="45" t="s">
        <v>33</v>
      </c>
      <c r="E11" s="46" t="s">
        <v>33</v>
      </c>
      <c r="F11" s="47" t="s">
        <v>33</v>
      </c>
      <c r="G11" s="44" t="s">
        <v>33</v>
      </c>
      <c r="H11" s="45" t="s">
        <v>33</v>
      </c>
      <c r="I11" s="46" t="s">
        <v>33</v>
      </c>
      <c r="J11" s="47" t="s">
        <v>33</v>
      </c>
      <c r="K11" s="48" t="s">
        <v>33</v>
      </c>
      <c r="L11" s="49" t="s">
        <v>33</v>
      </c>
      <c r="M11" s="50" t="s">
        <v>33</v>
      </c>
    </row>
    <row r="12" spans="1:13" ht="18" customHeight="1">
      <c r="A12" s="11"/>
      <c r="B12" s="35" t="s">
        <v>194</v>
      </c>
      <c r="C12" s="36">
        <v>4490</v>
      </c>
      <c r="D12" s="37">
        <v>4012</v>
      </c>
      <c r="E12" s="38">
        <v>1.1191425722831505</v>
      </c>
      <c r="F12" s="39">
        <v>478</v>
      </c>
      <c r="G12" s="36">
        <v>5154</v>
      </c>
      <c r="H12" s="37">
        <v>6576</v>
      </c>
      <c r="I12" s="38">
        <v>0.78375912408759119</v>
      </c>
      <c r="J12" s="39">
        <v>-1422</v>
      </c>
      <c r="K12" s="40">
        <v>0.8711680248350796</v>
      </c>
      <c r="L12" s="41">
        <v>0.61009732360097324</v>
      </c>
      <c r="M12" s="42">
        <v>0.26107070123410636</v>
      </c>
    </row>
    <row r="13" spans="1:13" s="60" customFormat="1" ht="18" customHeight="1">
      <c r="A13" s="51"/>
      <c r="B13" s="381" t="s">
        <v>184</v>
      </c>
      <c r="C13" s="53" t="s">
        <v>33</v>
      </c>
      <c r="D13" s="54" t="s">
        <v>33</v>
      </c>
      <c r="E13" s="55" t="s">
        <v>33</v>
      </c>
      <c r="F13" s="56" t="s">
        <v>33</v>
      </c>
      <c r="G13" s="53" t="s">
        <v>33</v>
      </c>
      <c r="H13" s="54" t="s">
        <v>33</v>
      </c>
      <c r="I13" s="55" t="s">
        <v>33</v>
      </c>
      <c r="J13" s="56" t="s">
        <v>33</v>
      </c>
      <c r="K13" s="57" t="s">
        <v>185</v>
      </c>
      <c r="L13" s="58" t="s">
        <v>185</v>
      </c>
      <c r="M13" s="59" t="s">
        <v>185</v>
      </c>
    </row>
    <row r="14" spans="1:13" ht="18" customHeight="1">
      <c r="A14" s="17" t="s">
        <v>186</v>
      </c>
      <c r="B14" s="18"/>
      <c r="C14" s="19">
        <v>7143</v>
      </c>
      <c r="D14" s="20">
        <v>4938</v>
      </c>
      <c r="E14" s="21">
        <v>1.4465370595382745</v>
      </c>
      <c r="F14" s="22">
        <v>2205</v>
      </c>
      <c r="G14" s="19">
        <v>11071</v>
      </c>
      <c r="H14" s="20">
        <v>11194</v>
      </c>
      <c r="I14" s="21">
        <v>0.98901197069858848</v>
      </c>
      <c r="J14" s="22">
        <v>-123</v>
      </c>
      <c r="K14" s="61">
        <v>0.64519916900009033</v>
      </c>
      <c r="L14" s="62">
        <v>0.44112917634447024</v>
      </c>
      <c r="M14" s="63">
        <v>0.20406999265562009</v>
      </c>
    </row>
    <row r="15" spans="1:13" ht="18" customHeight="1">
      <c r="A15" s="11"/>
      <c r="B15" s="383" t="s">
        <v>366</v>
      </c>
      <c r="C15" s="384">
        <v>0</v>
      </c>
      <c r="D15" s="385">
        <v>0</v>
      </c>
      <c r="E15" s="386" t="e">
        <v>#DIV/0!</v>
      </c>
      <c r="F15" s="387">
        <v>0</v>
      </c>
      <c r="G15" s="384">
        <v>0</v>
      </c>
      <c r="H15" s="385">
        <v>0</v>
      </c>
      <c r="I15" s="386" t="e">
        <v>#DIV/0!</v>
      </c>
      <c r="J15" s="387">
        <v>0</v>
      </c>
      <c r="K15" s="391" t="s">
        <v>33</v>
      </c>
      <c r="L15" s="392" t="s">
        <v>33</v>
      </c>
      <c r="M15" s="390" t="e">
        <v>#VALUE!</v>
      </c>
    </row>
    <row r="16" spans="1:13" ht="18" customHeight="1">
      <c r="A16" s="11"/>
      <c r="B16" s="35" t="s">
        <v>181</v>
      </c>
      <c r="C16" s="36">
        <v>5566</v>
      </c>
      <c r="D16" s="37">
        <v>3649</v>
      </c>
      <c r="E16" s="38">
        <v>1.5253494107974788</v>
      </c>
      <c r="F16" s="39">
        <v>1917</v>
      </c>
      <c r="G16" s="36">
        <v>9075</v>
      </c>
      <c r="H16" s="37">
        <v>8910</v>
      </c>
      <c r="I16" s="38">
        <v>1.0185185185185186</v>
      </c>
      <c r="J16" s="39">
        <v>165</v>
      </c>
      <c r="K16" s="40">
        <v>0.61333333333333329</v>
      </c>
      <c r="L16" s="41">
        <v>0.40953984287317619</v>
      </c>
      <c r="M16" s="42">
        <v>0.2037934904601571</v>
      </c>
    </row>
    <row r="17" spans="1:13" ht="18" customHeight="1">
      <c r="A17" s="11"/>
      <c r="B17" s="380" t="s">
        <v>182</v>
      </c>
      <c r="C17" s="44" t="s">
        <v>33</v>
      </c>
      <c r="D17" s="45" t="s">
        <v>33</v>
      </c>
      <c r="E17" s="46" t="s">
        <v>33</v>
      </c>
      <c r="F17" s="47" t="s">
        <v>33</v>
      </c>
      <c r="G17" s="44" t="s">
        <v>33</v>
      </c>
      <c r="H17" s="45" t="s">
        <v>33</v>
      </c>
      <c r="I17" s="46" t="s">
        <v>33</v>
      </c>
      <c r="J17" s="47" t="s">
        <v>33</v>
      </c>
      <c r="K17" s="48" t="s">
        <v>33</v>
      </c>
      <c r="L17" s="49" t="s">
        <v>33</v>
      </c>
      <c r="M17" s="50" t="s">
        <v>33</v>
      </c>
    </row>
    <row r="18" spans="1:13" ht="18" customHeight="1">
      <c r="A18" s="11"/>
      <c r="B18" s="35" t="s">
        <v>187</v>
      </c>
      <c r="C18" s="36">
        <v>1577</v>
      </c>
      <c r="D18" s="37">
        <v>1289</v>
      </c>
      <c r="E18" s="38">
        <v>1.2234290147401086</v>
      </c>
      <c r="F18" s="39">
        <v>288</v>
      </c>
      <c r="G18" s="36">
        <v>1996</v>
      </c>
      <c r="H18" s="37">
        <v>2284</v>
      </c>
      <c r="I18" s="38">
        <v>0.87390542907180391</v>
      </c>
      <c r="J18" s="39">
        <v>-288</v>
      </c>
      <c r="K18" s="40">
        <v>0.79008016032064132</v>
      </c>
      <c r="L18" s="41">
        <v>0.56436077057793343</v>
      </c>
      <c r="M18" s="42">
        <v>0.22571938974270789</v>
      </c>
    </row>
    <row r="19" spans="1:13" s="60" customFormat="1" ht="18" customHeight="1">
      <c r="A19" s="66"/>
      <c r="B19" s="381" t="s">
        <v>184</v>
      </c>
      <c r="C19" s="53" t="s">
        <v>185</v>
      </c>
      <c r="D19" s="54" t="s">
        <v>33</v>
      </c>
      <c r="E19" s="55" t="s">
        <v>33</v>
      </c>
      <c r="F19" s="56" t="s">
        <v>33</v>
      </c>
      <c r="G19" s="53" t="s">
        <v>185</v>
      </c>
      <c r="H19" s="54" t="s">
        <v>33</v>
      </c>
      <c r="I19" s="55" t="s">
        <v>33</v>
      </c>
      <c r="J19" s="56" t="s">
        <v>33</v>
      </c>
      <c r="K19" s="57" t="s">
        <v>185</v>
      </c>
      <c r="L19" s="58" t="s">
        <v>185</v>
      </c>
      <c r="M19" s="59" t="s">
        <v>185</v>
      </c>
    </row>
    <row r="20" spans="1:13" ht="18" customHeight="1">
      <c r="A20" s="17" t="s">
        <v>188</v>
      </c>
      <c r="B20" s="18"/>
      <c r="C20" s="19">
        <v>8745</v>
      </c>
      <c r="D20" s="20">
        <v>6448</v>
      </c>
      <c r="E20" s="21">
        <v>1.3562344913151365</v>
      </c>
      <c r="F20" s="22">
        <v>2297</v>
      </c>
      <c r="G20" s="19">
        <v>12613</v>
      </c>
      <c r="H20" s="23">
        <v>12451</v>
      </c>
      <c r="I20" s="21">
        <v>1.0130110031322785</v>
      </c>
      <c r="J20" s="22">
        <v>162</v>
      </c>
      <c r="K20" s="61">
        <v>0.69333227622294458</v>
      </c>
      <c r="L20" s="62">
        <v>0.51787005059834557</v>
      </c>
      <c r="M20" s="26">
        <v>0.17546222562459901</v>
      </c>
    </row>
    <row r="21" spans="1:13" ht="18" customHeight="1">
      <c r="A21" s="11"/>
      <c r="B21" s="383" t="s">
        <v>366</v>
      </c>
      <c r="C21" s="384">
        <v>0</v>
      </c>
      <c r="D21" s="385">
        <v>0</v>
      </c>
      <c r="E21" s="386" t="e">
        <v>#DIV/0!</v>
      </c>
      <c r="F21" s="387">
        <v>0</v>
      </c>
      <c r="G21" s="384">
        <v>0</v>
      </c>
      <c r="H21" s="385">
        <v>0</v>
      </c>
      <c r="I21" s="386" t="e">
        <v>#DIV/0!</v>
      </c>
      <c r="J21" s="387">
        <v>0</v>
      </c>
      <c r="K21" s="391" t="s">
        <v>33</v>
      </c>
      <c r="L21" s="392" t="s">
        <v>33</v>
      </c>
      <c r="M21" s="390" t="e">
        <v>#VALUE!</v>
      </c>
    </row>
    <row r="22" spans="1:13" ht="18" customHeight="1">
      <c r="A22" s="11"/>
      <c r="B22" s="35" t="s">
        <v>181</v>
      </c>
      <c r="C22" s="36">
        <v>7624</v>
      </c>
      <c r="D22" s="37">
        <v>5770</v>
      </c>
      <c r="E22" s="38">
        <v>1.3213171577123051</v>
      </c>
      <c r="F22" s="39">
        <v>1854</v>
      </c>
      <c r="G22" s="36">
        <v>10890</v>
      </c>
      <c r="H22" s="37">
        <v>10725</v>
      </c>
      <c r="I22" s="38">
        <v>1.0153846153846153</v>
      </c>
      <c r="J22" s="39">
        <v>165</v>
      </c>
      <c r="K22" s="40">
        <v>0.70009182736455466</v>
      </c>
      <c r="L22" s="41">
        <v>0.53799533799533794</v>
      </c>
      <c r="M22" s="42">
        <v>0.16209648936921672</v>
      </c>
    </row>
    <row r="23" spans="1:13" ht="18" customHeight="1">
      <c r="A23" s="11"/>
      <c r="B23" s="380" t="s">
        <v>182</v>
      </c>
      <c r="C23" s="44" t="s">
        <v>33</v>
      </c>
      <c r="D23" s="45" t="s">
        <v>33</v>
      </c>
      <c r="E23" s="46" t="s">
        <v>33</v>
      </c>
      <c r="F23" s="47" t="s">
        <v>33</v>
      </c>
      <c r="G23" s="44" t="s">
        <v>33</v>
      </c>
      <c r="H23" s="45" t="s">
        <v>33</v>
      </c>
      <c r="I23" s="46" t="s">
        <v>33</v>
      </c>
      <c r="J23" s="47" t="s">
        <v>33</v>
      </c>
      <c r="K23" s="48" t="s">
        <v>33</v>
      </c>
      <c r="L23" s="49" t="s">
        <v>33</v>
      </c>
      <c r="M23" s="50" t="s">
        <v>33</v>
      </c>
    </row>
    <row r="24" spans="1:13" ht="18" customHeight="1">
      <c r="A24" s="11"/>
      <c r="B24" s="87" t="s">
        <v>187</v>
      </c>
      <c r="C24" s="36">
        <v>1121</v>
      </c>
      <c r="D24" s="37">
        <v>678</v>
      </c>
      <c r="E24" s="38">
        <v>1.6533923303834808</v>
      </c>
      <c r="F24" s="39">
        <v>443</v>
      </c>
      <c r="G24" s="36">
        <v>1723</v>
      </c>
      <c r="H24" s="37">
        <v>1726</v>
      </c>
      <c r="I24" s="38">
        <v>0.99826187717265358</v>
      </c>
      <c r="J24" s="39">
        <v>-3</v>
      </c>
      <c r="K24" s="40">
        <v>0.6506094022054556</v>
      </c>
      <c r="L24" s="41">
        <v>0.3928157589803013</v>
      </c>
      <c r="M24" s="42">
        <v>0.2577936432251543</v>
      </c>
    </row>
    <row r="25" spans="1:13" s="60" customFormat="1" ht="18" customHeight="1">
      <c r="A25" s="66"/>
      <c r="B25" s="381" t="s">
        <v>184</v>
      </c>
      <c r="C25" s="53" t="s">
        <v>185</v>
      </c>
      <c r="D25" s="54" t="s">
        <v>33</v>
      </c>
      <c r="E25" s="55" t="s">
        <v>33</v>
      </c>
      <c r="F25" s="56" t="s">
        <v>33</v>
      </c>
      <c r="G25" s="53" t="s">
        <v>185</v>
      </c>
      <c r="H25" s="54" t="s">
        <v>33</v>
      </c>
      <c r="I25" s="55" t="s">
        <v>33</v>
      </c>
      <c r="J25" s="56" t="s">
        <v>33</v>
      </c>
      <c r="K25" s="57" t="s">
        <v>185</v>
      </c>
      <c r="L25" s="58" t="s">
        <v>185</v>
      </c>
      <c r="M25" s="59" t="s">
        <v>185</v>
      </c>
    </row>
    <row r="26" spans="1:13" ht="18" customHeight="1">
      <c r="A26" s="17" t="s">
        <v>189</v>
      </c>
      <c r="B26" s="18"/>
      <c r="C26" s="19">
        <v>8092</v>
      </c>
      <c r="D26" s="20">
        <v>5440</v>
      </c>
      <c r="E26" s="21">
        <v>1.4875</v>
      </c>
      <c r="F26" s="22">
        <v>2652</v>
      </c>
      <c r="G26" s="19">
        <v>11267</v>
      </c>
      <c r="H26" s="23">
        <v>11321</v>
      </c>
      <c r="I26" s="21">
        <v>0.99523010334776085</v>
      </c>
      <c r="J26" s="22">
        <v>-54</v>
      </c>
      <c r="K26" s="61">
        <v>0.71820360344368506</v>
      </c>
      <c r="L26" s="62">
        <v>0.48052292200335661</v>
      </c>
      <c r="M26" s="63">
        <v>0.23768068144032845</v>
      </c>
    </row>
    <row r="27" spans="1:13" ht="18" customHeight="1">
      <c r="A27" s="11"/>
      <c r="B27" s="383" t="s">
        <v>366</v>
      </c>
      <c r="C27" s="384">
        <v>0</v>
      </c>
      <c r="D27" s="385">
        <v>0</v>
      </c>
      <c r="E27" s="386" t="e">
        <v>#DIV/0!</v>
      </c>
      <c r="F27" s="387">
        <v>0</v>
      </c>
      <c r="G27" s="384">
        <v>0</v>
      </c>
      <c r="H27" s="385">
        <v>0</v>
      </c>
      <c r="I27" s="386" t="e">
        <v>#DIV/0!</v>
      </c>
      <c r="J27" s="387">
        <v>0</v>
      </c>
      <c r="K27" s="391" t="s">
        <v>33</v>
      </c>
      <c r="L27" s="392" t="s">
        <v>33</v>
      </c>
      <c r="M27" s="390" t="e">
        <v>#VALUE!</v>
      </c>
    </row>
    <row r="28" spans="1:13" ht="18" customHeight="1">
      <c r="A28" s="11"/>
      <c r="B28" s="35" t="s">
        <v>181</v>
      </c>
      <c r="C28" s="36">
        <v>7746</v>
      </c>
      <c r="D28" s="37">
        <v>5237</v>
      </c>
      <c r="E28" s="38">
        <v>1.4790910826809243</v>
      </c>
      <c r="F28" s="39">
        <v>2509</v>
      </c>
      <c r="G28" s="36">
        <v>10890</v>
      </c>
      <c r="H28" s="37">
        <v>10725</v>
      </c>
      <c r="I28" s="38">
        <v>1.0153846153846153</v>
      </c>
      <c r="J28" s="39">
        <v>165</v>
      </c>
      <c r="K28" s="40">
        <v>0.71129476584022033</v>
      </c>
      <c r="L28" s="41">
        <v>0.48829836829836831</v>
      </c>
      <c r="M28" s="42">
        <v>0.22299639754185202</v>
      </c>
    </row>
    <row r="29" spans="1:13" ht="18" customHeight="1">
      <c r="A29" s="11"/>
      <c r="B29" s="380" t="s">
        <v>182</v>
      </c>
      <c r="C29" s="44" t="s">
        <v>33</v>
      </c>
      <c r="D29" s="45" t="s">
        <v>33</v>
      </c>
      <c r="E29" s="46" t="s">
        <v>33</v>
      </c>
      <c r="F29" s="47" t="s">
        <v>33</v>
      </c>
      <c r="G29" s="44" t="s">
        <v>33</v>
      </c>
      <c r="H29" s="45" t="s">
        <v>33</v>
      </c>
      <c r="I29" s="46" t="s">
        <v>33</v>
      </c>
      <c r="J29" s="47" t="s">
        <v>33</v>
      </c>
      <c r="K29" s="48" t="s">
        <v>33</v>
      </c>
      <c r="L29" s="49" t="s">
        <v>33</v>
      </c>
      <c r="M29" s="50" t="s">
        <v>33</v>
      </c>
    </row>
    <row r="30" spans="1:13" s="60" customFormat="1" ht="18" customHeight="1">
      <c r="A30" s="72"/>
      <c r="B30" s="380" t="s">
        <v>184</v>
      </c>
      <c r="C30" s="74" t="s">
        <v>185</v>
      </c>
      <c r="D30" s="75" t="s">
        <v>33</v>
      </c>
      <c r="E30" s="76" t="s">
        <v>33</v>
      </c>
      <c r="F30" s="77" t="s">
        <v>33</v>
      </c>
      <c r="G30" s="74" t="s">
        <v>185</v>
      </c>
      <c r="H30" s="75" t="s">
        <v>33</v>
      </c>
      <c r="I30" s="76" t="s">
        <v>33</v>
      </c>
      <c r="J30" s="77" t="s">
        <v>33</v>
      </c>
      <c r="K30" s="78" t="s">
        <v>185</v>
      </c>
      <c r="L30" s="79" t="s">
        <v>185</v>
      </c>
      <c r="M30" s="80" t="s">
        <v>185</v>
      </c>
    </row>
    <row r="31" spans="1:13" s="60" customFormat="1" ht="18" customHeight="1">
      <c r="A31" s="51"/>
      <c r="B31" s="98" t="s">
        <v>187</v>
      </c>
      <c r="C31" s="36">
        <v>346</v>
      </c>
      <c r="D31" s="37">
        <v>203</v>
      </c>
      <c r="E31" s="99">
        <v>1.7044334975369457</v>
      </c>
      <c r="F31" s="100">
        <v>143</v>
      </c>
      <c r="G31" s="36">
        <v>377</v>
      </c>
      <c r="H31" s="37">
        <v>596</v>
      </c>
      <c r="I31" s="38">
        <v>0.6325503355704698</v>
      </c>
      <c r="J31" s="39">
        <v>-219</v>
      </c>
      <c r="K31" s="40">
        <v>0.91777188328912462</v>
      </c>
      <c r="L31" s="41">
        <v>0.34060402684563756</v>
      </c>
      <c r="M31" s="101">
        <v>0.577167856443487</v>
      </c>
    </row>
    <row r="32" spans="1:13" ht="18" customHeight="1">
      <c r="A32" s="17" t="s">
        <v>190</v>
      </c>
      <c r="B32" s="18"/>
      <c r="C32" s="19">
        <v>4999</v>
      </c>
      <c r="D32" s="20">
        <v>3452</v>
      </c>
      <c r="E32" s="21">
        <v>1.448146002317497</v>
      </c>
      <c r="F32" s="22">
        <v>1547</v>
      </c>
      <c r="G32" s="19">
        <v>6522</v>
      </c>
      <c r="H32" s="20">
        <v>6392</v>
      </c>
      <c r="I32" s="21">
        <v>1.0203379224030038</v>
      </c>
      <c r="J32" s="22">
        <v>130</v>
      </c>
      <c r="K32" s="61">
        <v>0.76648267402637227</v>
      </c>
      <c r="L32" s="62">
        <v>0.54005006257822274</v>
      </c>
      <c r="M32" s="26">
        <v>0.22643261144814952</v>
      </c>
    </row>
    <row r="33" spans="1:13" ht="18" customHeight="1">
      <c r="A33" s="11"/>
      <c r="B33" s="383" t="s">
        <v>366</v>
      </c>
      <c r="C33" s="384">
        <v>0</v>
      </c>
      <c r="D33" s="385">
        <v>0</v>
      </c>
      <c r="E33" s="386" t="e">
        <v>#DIV/0!</v>
      </c>
      <c r="F33" s="387">
        <v>0</v>
      </c>
      <c r="G33" s="384">
        <v>0</v>
      </c>
      <c r="H33" s="385">
        <v>0</v>
      </c>
      <c r="I33" s="386" t="e">
        <v>#DIV/0!</v>
      </c>
      <c r="J33" s="387">
        <v>0</v>
      </c>
      <c r="K33" s="391" t="s">
        <v>33</v>
      </c>
      <c r="L33" s="392" t="s">
        <v>33</v>
      </c>
      <c r="M33" s="390" t="e">
        <v>#VALUE!</v>
      </c>
    </row>
    <row r="34" spans="1:13" ht="18" customHeight="1">
      <c r="A34" s="11"/>
      <c r="B34" s="35" t="s">
        <v>181</v>
      </c>
      <c r="C34" s="36">
        <v>2595</v>
      </c>
      <c r="D34" s="37">
        <v>1694</v>
      </c>
      <c r="E34" s="38">
        <v>1.5318772136953955</v>
      </c>
      <c r="F34" s="39">
        <v>901</v>
      </c>
      <c r="G34" s="36">
        <v>3630</v>
      </c>
      <c r="H34" s="37">
        <v>3630</v>
      </c>
      <c r="I34" s="38">
        <v>1</v>
      </c>
      <c r="J34" s="39">
        <v>0</v>
      </c>
      <c r="K34" s="40">
        <v>0.71487603305785119</v>
      </c>
      <c r="L34" s="41">
        <v>0.46666666666666667</v>
      </c>
      <c r="M34" s="42">
        <v>0.24820936639118452</v>
      </c>
    </row>
    <row r="35" spans="1:13" ht="18" customHeight="1">
      <c r="A35" s="11"/>
      <c r="B35" s="35" t="s">
        <v>191</v>
      </c>
      <c r="C35" s="36">
        <v>995</v>
      </c>
      <c r="D35" s="37">
        <v>495</v>
      </c>
      <c r="E35" s="38">
        <v>2.0101010101010099</v>
      </c>
      <c r="F35" s="39">
        <v>500</v>
      </c>
      <c r="G35" s="36">
        <v>1100</v>
      </c>
      <c r="H35" s="37">
        <v>550</v>
      </c>
      <c r="I35" s="38">
        <v>2</v>
      </c>
      <c r="J35" s="39">
        <v>550</v>
      </c>
      <c r="K35" s="40">
        <v>0.90454545454545454</v>
      </c>
      <c r="L35" s="41">
        <v>0.9</v>
      </c>
      <c r="M35" s="42">
        <v>4.5454545454545192E-3</v>
      </c>
    </row>
    <row r="36" spans="1:13" ht="18" customHeight="1">
      <c r="A36" s="11"/>
      <c r="B36" s="393" t="s">
        <v>192</v>
      </c>
      <c r="C36" s="394">
        <v>0</v>
      </c>
      <c r="D36" s="395">
        <v>0</v>
      </c>
      <c r="E36" s="396" t="e">
        <v>#DIV/0!</v>
      </c>
      <c r="F36" s="397">
        <v>0</v>
      </c>
      <c r="G36" s="394">
        <v>0</v>
      </c>
      <c r="H36" s="395">
        <v>0</v>
      </c>
      <c r="I36" s="396" t="e">
        <v>#DIV/0!</v>
      </c>
      <c r="J36" s="397">
        <v>0</v>
      </c>
      <c r="K36" s="398" t="s">
        <v>33</v>
      </c>
      <c r="L36" s="399" t="s">
        <v>33</v>
      </c>
      <c r="M36" s="400" t="e">
        <v>#VALUE!</v>
      </c>
    </row>
    <row r="37" spans="1:13" ht="18" customHeight="1">
      <c r="A37" s="11"/>
      <c r="B37" s="380" t="s">
        <v>182</v>
      </c>
      <c r="C37" s="44" t="s">
        <v>33</v>
      </c>
      <c r="D37" s="45" t="s">
        <v>33</v>
      </c>
      <c r="E37" s="46" t="s">
        <v>33</v>
      </c>
      <c r="F37" s="47" t="s">
        <v>33</v>
      </c>
      <c r="G37" s="44" t="s">
        <v>33</v>
      </c>
      <c r="H37" s="45" t="s">
        <v>33</v>
      </c>
      <c r="I37" s="46" t="s">
        <v>33</v>
      </c>
      <c r="J37" s="47" t="s">
        <v>33</v>
      </c>
      <c r="K37" s="48" t="s">
        <v>33</v>
      </c>
      <c r="L37" s="49" t="s">
        <v>33</v>
      </c>
      <c r="M37" s="50" t="s">
        <v>33</v>
      </c>
    </row>
    <row r="38" spans="1:13" ht="18" customHeight="1">
      <c r="A38" s="11"/>
      <c r="B38" s="35" t="s">
        <v>187</v>
      </c>
      <c r="C38" s="36">
        <v>1409</v>
      </c>
      <c r="D38" s="37">
        <v>1263</v>
      </c>
      <c r="E38" s="38">
        <v>1.1155977830562154</v>
      </c>
      <c r="F38" s="39">
        <v>146</v>
      </c>
      <c r="G38" s="36">
        <v>1792</v>
      </c>
      <c r="H38" s="37">
        <v>2212</v>
      </c>
      <c r="I38" s="38">
        <v>0.810126582278481</v>
      </c>
      <c r="J38" s="39">
        <v>-420</v>
      </c>
      <c r="K38" s="40">
        <v>0.7862723214285714</v>
      </c>
      <c r="L38" s="41">
        <v>0.57097649186256783</v>
      </c>
      <c r="M38" s="42">
        <v>0.21529582956600357</v>
      </c>
    </row>
    <row r="39" spans="1:13" s="60" customFormat="1" ht="18" customHeight="1">
      <c r="A39" s="51"/>
      <c r="B39" s="380" t="s">
        <v>184</v>
      </c>
      <c r="C39" s="74" t="s">
        <v>185</v>
      </c>
      <c r="D39" s="75" t="s">
        <v>33</v>
      </c>
      <c r="E39" s="76" t="s">
        <v>33</v>
      </c>
      <c r="F39" s="77" t="s">
        <v>33</v>
      </c>
      <c r="G39" s="74" t="s">
        <v>185</v>
      </c>
      <c r="H39" s="75" t="s">
        <v>33</v>
      </c>
      <c r="I39" s="76" t="s">
        <v>33</v>
      </c>
      <c r="J39" s="77" t="s">
        <v>33</v>
      </c>
      <c r="K39" s="78" t="s">
        <v>185</v>
      </c>
      <c r="L39" s="79" t="s">
        <v>185</v>
      </c>
      <c r="M39" s="80" t="s">
        <v>185</v>
      </c>
    </row>
    <row r="40" spans="1:13" s="60" customFormat="1" ht="18" customHeight="1" thickBot="1">
      <c r="A40" s="66"/>
      <c r="B40" s="381" t="s">
        <v>193</v>
      </c>
      <c r="C40" s="53" t="s">
        <v>185</v>
      </c>
      <c r="D40" s="54" t="s">
        <v>33</v>
      </c>
      <c r="E40" s="55" t="s">
        <v>33</v>
      </c>
      <c r="F40" s="56" t="s">
        <v>33</v>
      </c>
      <c r="G40" s="53" t="s">
        <v>185</v>
      </c>
      <c r="H40" s="54" t="s">
        <v>33</v>
      </c>
      <c r="I40" s="55" t="s">
        <v>33</v>
      </c>
      <c r="J40" s="56" t="s">
        <v>33</v>
      </c>
      <c r="K40" s="88" t="s">
        <v>33</v>
      </c>
      <c r="L40" s="89" t="s">
        <v>33</v>
      </c>
      <c r="M40" s="90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1EDBC60C-8AA4-4BC3-A9F3-76E3B8C7D647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24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９月（月間）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9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388</v>
      </c>
      <c r="H3" s="452" t="s">
        <v>389</v>
      </c>
      <c r="I3" s="454" t="s">
        <v>6</v>
      </c>
      <c r="J3" s="455"/>
      <c r="K3" s="450" t="s">
        <v>388</v>
      </c>
      <c r="L3" s="452" t="s">
        <v>389</v>
      </c>
      <c r="M3" s="454" t="s">
        <v>6</v>
      </c>
      <c r="N3" s="455"/>
      <c r="O3" s="446" t="s">
        <v>388</v>
      </c>
      <c r="P3" s="448" t="s">
        <v>389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578518</v>
      </c>
      <c r="H5" s="166">
        <v>472957</v>
      </c>
      <c r="I5" s="167">
        <v>1.2231936518541855</v>
      </c>
      <c r="J5" s="168">
        <v>105561</v>
      </c>
      <c r="K5" s="165">
        <v>795099</v>
      </c>
      <c r="L5" s="166">
        <v>759118</v>
      </c>
      <c r="M5" s="167">
        <v>1.0473984281758568</v>
      </c>
      <c r="N5" s="168">
        <v>35981</v>
      </c>
      <c r="O5" s="169">
        <v>0.7276049900704189</v>
      </c>
      <c r="P5" s="170">
        <v>0.62303489049133332</v>
      </c>
      <c r="Q5" s="171">
        <v>0.10457009957908558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199840</v>
      </c>
      <c r="H6" s="175">
        <v>165108</v>
      </c>
      <c r="I6" s="176">
        <v>1.2103592799864331</v>
      </c>
      <c r="J6" s="177">
        <v>34732</v>
      </c>
      <c r="K6" s="178">
        <v>263628</v>
      </c>
      <c r="L6" s="175">
        <v>257035</v>
      </c>
      <c r="M6" s="176">
        <v>1.025650203279709</v>
      </c>
      <c r="N6" s="177">
        <v>6593</v>
      </c>
      <c r="O6" s="179">
        <v>0.75803784120047946</v>
      </c>
      <c r="P6" s="180">
        <v>0.64235609936389981</v>
      </c>
      <c r="Q6" s="181">
        <v>0.11568174183657964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143778</v>
      </c>
      <c r="H7" s="175">
        <v>121619</v>
      </c>
      <c r="I7" s="176">
        <v>1.1822001496476702</v>
      </c>
      <c r="J7" s="177">
        <v>22159</v>
      </c>
      <c r="K7" s="174">
        <v>175263</v>
      </c>
      <c r="L7" s="175">
        <v>167349</v>
      </c>
      <c r="M7" s="176">
        <v>1.0472903931305237</v>
      </c>
      <c r="N7" s="177">
        <v>7914</v>
      </c>
      <c r="O7" s="179">
        <v>0.82035569401413877</v>
      </c>
      <c r="P7" s="180">
        <v>0.72673873163269576</v>
      </c>
      <c r="Q7" s="181">
        <v>9.3616962381443014E-2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107990</v>
      </c>
      <c r="H8" s="189">
        <v>93309</v>
      </c>
      <c r="I8" s="190">
        <v>1.1573374486919805</v>
      </c>
      <c r="J8" s="191">
        <v>14681</v>
      </c>
      <c r="K8" s="192">
        <v>129674</v>
      </c>
      <c r="L8" s="193">
        <v>125819</v>
      </c>
      <c r="M8" s="190">
        <v>1.0306392516233638</v>
      </c>
      <c r="N8" s="191">
        <v>3855</v>
      </c>
      <c r="O8" s="194">
        <v>0.83278066536082795</v>
      </c>
      <c r="P8" s="195">
        <v>0.74161295193889631</v>
      </c>
      <c r="Q8" s="196">
        <v>9.116771342193164E-2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17804</v>
      </c>
      <c r="H9" s="189">
        <v>14565</v>
      </c>
      <c r="I9" s="190">
        <v>1.222382423618263</v>
      </c>
      <c r="J9" s="191">
        <v>3239</v>
      </c>
      <c r="K9" s="192">
        <v>23460</v>
      </c>
      <c r="L9" s="193">
        <v>22287</v>
      </c>
      <c r="M9" s="190">
        <v>1.0526315789473684</v>
      </c>
      <c r="N9" s="191">
        <v>1173</v>
      </c>
      <c r="O9" s="194">
        <v>0.75890878090366587</v>
      </c>
      <c r="P9" s="195">
        <v>0.65351998923139054</v>
      </c>
      <c r="Q9" s="196">
        <v>0.10538879167227533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11370</v>
      </c>
      <c r="H17" s="189">
        <v>9024</v>
      </c>
      <c r="I17" s="202">
        <v>1.2599734042553192</v>
      </c>
      <c r="J17" s="203">
        <v>2346</v>
      </c>
      <c r="K17" s="204">
        <v>15113</v>
      </c>
      <c r="L17" s="193">
        <v>13341</v>
      </c>
      <c r="M17" s="202">
        <v>1.1328236264148115</v>
      </c>
      <c r="N17" s="203">
        <v>1772</v>
      </c>
      <c r="O17" s="205">
        <v>0.75233242903460595</v>
      </c>
      <c r="P17" s="206">
        <v>0.67641106363840786</v>
      </c>
      <c r="Q17" s="207">
        <v>7.5921365396198093E-2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6614</v>
      </c>
      <c r="H18" s="189">
        <v>4721</v>
      </c>
      <c r="I18" s="202">
        <v>1.400974369836899</v>
      </c>
      <c r="J18" s="203">
        <v>1893</v>
      </c>
      <c r="K18" s="204">
        <v>7016</v>
      </c>
      <c r="L18" s="193">
        <v>5902</v>
      </c>
      <c r="M18" s="202">
        <v>1.1887495764147746</v>
      </c>
      <c r="N18" s="203">
        <v>1114</v>
      </c>
      <c r="O18" s="205">
        <v>0.94270239452679594</v>
      </c>
      <c r="P18" s="206">
        <v>0.7998983395459166</v>
      </c>
      <c r="Q18" s="207">
        <v>0.14280405498087934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52329</v>
      </c>
      <c r="H21" s="175">
        <v>40860</v>
      </c>
      <c r="I21" s="176">
        <v>1.280690161527166</v>
      </c>
      <c r="J21" s="177">
        <v>11469</v>
      </c>
      <c r="K21" s="219">
        <v>83985</v>
      </c>
      <c r="L21" s="175">
        <v>86130</v>
      </c>
      <c r="M21" s="176">
        <v>0.97509578544061304</v>
      </c>
      <c r="N21" s="177">
        <v>-2145</v>
      </c>
      <c r="O21" s="179">
        <v>0.62307554920521524</v>
      </c>
      <c r="P21" s="180">
        <v>0.47439916405433646</v>
      </c>
      <c r="Q21" s="181">
        <v>0.14867638515087878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1562</v>
      </c>
      <c r="I22" s="190">
        <v>0</v>
      </c>
      <c r="J22" s="191">
        <v>-1562</v>
      </c>
      <c r="K22" s="192"/>
      <c r="L22" s="193">
        <v>1815</v>
      </c>
      <c r="M22" s="190">
        <v>0</v>
      </c>
      <c r="N22" s="191">
        <v>-1815</v>
      </c>
      <c r="O22" s="194" t="e">
        <v>#DIV/0!</v>
      </c>
      <c r="P22" s="195">
        <v>0.8606060606060606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8624</v>
      </c>
      <c r="H23" s="193">
        <v>6773</v>
      </c>
      <c r="I23" s="190">
        <v>1.2732910084157685</v>
      </c>
      <c r="J23" s="191">
        <v>1851</v>
      </c>
      <c r="K23" s="192">
        <v>14850</v>
      </c>
      <c r="L23" s="193">
        <v>13695</v>
      </c>
      <c r="M23" s="190">
        <v>1.0843373493975903</v>
      </c>
      <c r="N23" s="191">
        <v>1155</v>
      </c>
      <c r="O23" s="194">
        <v>0.58074074074074078</v>
      </c>
      <c r="P23" s="195">
        <v>0.49456005841548012</v>
      </c>
      <c r="Q23" s="196">
        <v>8.618068232526066E-2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18862</v>
      </c>
      <c r="H24" s="193">
        <v>14367</v>
      </c>
      <c r="I24" s="190">
        <v>1.3128697710029931</v>
      </c>
      <c r="J24" s="191">
        <v>4495</v>
      </c>
      <c r="K24" s="192">
        <v>29700</v>
      </c>
      <c r="L24" s="193">
        <v>26730</v>
      </c>
      <c r="M24" s="190">
        <v>1.1111111111111112</v>
      </c>
      <c r="N24" s="191">
        <v>2970</v>
      </c>
      <c r="O24" s="194">
        <v>0.63508417508417503</v>
      </c>
      <c r="P24" s="195">
        <v>0.53748597081930416</v>
      </c>
      <c r="Q24" s="196">
        <v>9.7598204264870869E-2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2724</v>
      </c>
      <c r="H28" s="193">
        <v>1884</v>
      </c>
      <c r="I28" s="190">
        <v>1.4458598726114649</v>
      </c>
      <c r="J28" s="191">
        <v>840</v>
      </c>
      <c r="K28" s="192">
        <v>4950</v>
      </c>
      <c r="L28" s="193">
        <v>4290</v>
      </c>
      <c r="M28" s="190">
        <v>1.1538461538461537</v>
      </c>
      <c r="N28" s="191">
        <v>660</v>
      </c>
      <c r="O28" s="194">
        <v>0.55030303030303029</v>
      </c>
      <c r="P28" s="195">
        <v>0.43916083916083914</v>
      </c>
      <c r="Q28" s="196">
        <v>0.11114219114219115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3212</v>
      </c>
      <c r="H29" s="193">
        <v>1851</v>
      </c>
      <c r="I29" s="190">
        <v>1.7352782279848731</v>
      </c>
      <c r="J29" s="191">
        <v>1361</v>
      </c>
      <c r="K29" s="192">
        <v>4950</v>
      </c>
      <c r="L29" s="193">
        <v>4125</v>
      </c>
      <c r="M29" s="190">
        <v>1.2</v>
      </c>
      <c r="N29" s="191">
        <v>825</v>
      </c>
      <c r="O29" s="194">
        <v>0.64888888888888885</v>
      </c>
      <c r="P29" s="195">
        <v>0.44872727272727275</v>
      </c>
      <c r="Q29" s="196">
        <v>0.2001616161616161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1575</v>
      </c>
      <c r="I31" s="190">
        <v>0</v>
      </c>
      <c r="J31" s="191">
        <v>-1575</v>
      </c>
      <c r="K31" s="192"/>
      <c r="L31" s="193">
        <v>4125</v>
      </c>
      <c r="M31" s="190">
        <v>0</v>
      </c>
      <c r="N31" s="191">
        <v>-4125</v>
      </c>
      <c r="O31" s="194" t="e">
        <v>#DIV/0!</v>
      </c>
      <c r="P31" s="195">
        <v>0.38181818181818183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805</v>
      </c>
      <c r="I32" s="190">
        <v>0</v>
      </c>
      <c r="J32" s="191">
        <v>-805</v>
      </c>
      <c r="K32" s="192"/>
      <c r="L32" s="193">
        <v>3960</v>
      </c>
      <c r="M32" s="190">
        <v>0</v>
      </c>
      <c r="N32" s="191">
        <v>-3960</v>
      </c>
      <c r="O32" s="194" t="e">
        <v>#DIV/0!</v>
      </c>
      <c r="P32" s="195">
        <v>0.20328282828282829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3764</v>
      </c>
      <c r="H36" s="193">
        <v>2216</v>
      </c>
      <c r="I36" s="190">
        <v>1.6985559566787003</v>
      </c>
      <c r="J36" s="191">
        <v>1548</v>
      </c>
      <c r="K36" s="192">
        <v>4785</v>
      </c>
      <c r="L36" s="193">
        <v>4455</v>
      </c>
      <c r="M36" s="190">
        <v>1.0740740740740742</v>
      </c>
      <c r="N36" s="191">
        <v>330</v>
      </c>
      <c r="O36" s="194">
        <v>0.78662486938349008</v>
      </c>
      <c r="P36" s="195">
        <v>0.49741863075196407</v>
      </c>
      <c r="Q36" s="196">
        <v>0.289206238631526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2739</v>
      </c>
      <c r="H38" s="193">
        <v>2332</v>
      </c>
      <c r="I38" s="190">
        <v>1.1745283018867925</v>
      </c>
      <c r="J38" s="191">
        <v>407</v>
      </c>
      <c r="K38" s="192">
        <v>4950</v>
      </c>
      <c r="L38" s="193">
        <v>4620</v>
      </c>
      <c r="M38" s="190">
        <v>1.0714285714285714</v>
      </c>
      <c r="N38" s="191">
        <v>330</v>
      </c>
      <c r="O38" s="194">
        <v>0.55333333333333334</v>
      </c>
      <c r="P38" s="195">
        <v>0.50476190476190474</v>
      </c>
      <c r="Q38" s="196">
        <v>4.8571428571428599E-2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12404</v>
      </c>
      <c r="H41" s="193">
        <v>7495</v>
      </c>
      <c r="I41" s="212">
        <v>1.6549699799866577</v>
      </c>
      <c r="J41" s="213">
        <v>4909</v>
      </c>
      <c r="K41" s="214">
        <v>19800</v>
      </c>
      <c r="L41" s="193">
        <v>18315</v>
      </c>
      <c r="M41" s="212">
        <v>1.0810810810810811</v>
      </c>
      <c r="N41" s="213">
        <v>1485</v>
      </c>
      <c r="O41" s="215">
        <v>0.6264646464646465</v>
      </c>
      <c r="P41" s="216">
        <v>0.40922740922740924</v>
      </c>
      <c r="Q41" s="217">
        <v>0.21723723723723726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1342</v>
      </c>
      <c r="H42" s="175">
        <v>973</v>
      </c>
      <c r="I42" s="176">
        <v>1.3792394655704008</v>
      </c>
      <c r="J42" s="177">
        <v>369</v>
      </c>
      <c r="K42" s="174">
        <v>1500</v>
      </c>
      <c r="L42" s="175">
        <v>1300</v>
      </c>
      <c r="M42" s="176">
        <v>1.1538461538461537</v>
      </c>
      <c r="N42" s="177">
        <v>200</v>
      </c>
      <c r="O42" s="179">
        <v>0.89466666666666672</v>
      </c>
      <c r="P42" s="180">
        <v>0.74846153846153851</v>
      </c>
      <c r="Q42" s="181">
        <v>0.14620512820512821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1342</v>
      </c>
      <c r="H43" s="193">
        <v>973</v>
      </c>
      <c r="I43" s="190">
        <v>1.3792394655704008</v>
      </c>
      <c r="J43" s="191">
        <v>369</v>
      </c>
      <c r="K43" s="192">
        <v>1500</v>
      </c>
      <c r="L43" s="193">
        <v>1300</v>
      </c>
      <c r="M43" s="190">
        <v>1.1538461538461537</v>
      </c>
      <c r="N43" s="191">
        <v>200</v>
      </c>
      <c r="O43" s="194">
        <v>0.89466666666666672</v>
      </c>
      <c r="P43" s="195">
        <v>0.74846153846153851</v>
      </c>
      <c r="Q43" s="196">
        <v>0.14620512820512821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2391</v>
      </c>
      <c r="H45" s="175">
        <v>1656</v>
      </c>
      <c r="I45" s="176">
        <v>1.443840579710145</v>
      </c>
      <c r="J45" s="177">
        <v>735</v>
      </c>
      <c r="K45" s="174">
        <v>2880</v>
      </c>
      <c r="L45" s="175">
        <v>2256</v>
      </c>
      <c r="M45" s="176">
        <v>1.2765957446808511</v>
      </c>
      <c r="N45" s="177">
        <v>624</v>
      </c>
      <c r="O45" s="179">
        <v>0.83020833333333333</v>
      </c>
      <c r="P45" s="180">
        <v>0.73404255319148937</v>
      </c>
      <c r="Q45" s="181">
        <v>9.616578014184396E-2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1018</v>
      </c>
      <c r="H46" s="193">
        <v>639</v>
      </c>
      <c r="I46" s="190">
        <v>1.5931142410015648</v>
      </c>
      <c r="J46" s="191">
        <v>379</v>
      </c>
      <c r="K46" s="192">
        <v>1440</v>
      </c>
      <c r="L46" s="193">
        <v>1104</v>
      </c>
      <c r="M46" s="190">
        <v>1.3043478260869565</v>
      </c>
      <c r="N46" s="191">
        <v>336</v>
      </c>
      <c r="O46" s="194">
        <v>0.70694444444444449</v>
      </c>
      <c r="P46" s="195">
        <v>0.57880434782608692</v>
      </c>
      <c r="Q46" s="196">
        <v>0.12814009661835757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1373</v>
      </c>
      <c r="H47" s="193">
        <v>1017</v>
      </c>
      <c r="I47" s="190">
        <v>1.3500491642084562</v>
      </c>
      <c r="J47" s="191">
        <v>356</v>
      </c>
      <c r="K47" s="192">
        <v>1440</v>
      </c>
      <c r="L47" s="193">
        <v>1152</v>
      </c>
      <c r="M47" s="190">
        <v>1.25</v>
      </c>
      <c r="N47" s="191">
        <v>288</v>
      </c>
      <c r="O47" s="194">
        <v>0.95347222222222228</v>
      </c>
      <c r="P47" s="195">
        <v>0.8828125</v>
      </c>
      <c r="Q47" s="196">
        <v>7.0659722222222276E-2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292930</v>
      </c>
      <c r="H49" s="175">
        <v>238250</v>
      </c>
      <c r="I49" s="176">
        <v>1.2295068205666317</v>
      </c>
      <c r="J49" s="177">
        <v>54680</v>
      </c>
      <c r="K49" s="178">
        <v>431112</v>
      </c>
      <c r="L49" s="175">
        <v>405441</v>
      </c>
      <c r="M49" s="176">
        <v>1.0633162408340548</v>
      </c>
      <c r="N49" s="177">
        <v>25671</v>
      </c>
      <c r="O49" s="179">
        <v>0.67947540314349864</v>
      </c>
      <c r="P49" s="180">
        <v>0.58763173926662571</v>
      </c>
      <c r="Q49" s="181">
        <v>9.1843663876872927E-2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269362</v>
      </c>
      <c r="H50" s="175">
        <v>217746</v>
      </c>
      <c r="I50" s="176">
        <v>1.2370468343850174</v>
      </c>
      <c r="J50" s="177">
        <v>51616</v>
      </c>
      <c r="K50" s="174">
        <v>400131</v>
      </c>
      <c r="L50" s="175">
        <v>374508</v>
      </c>
      <c r="M50" s="176">
        <v>1.0684177641065078</v>
      </c>
      <c r="N50" s="177">
        <v>25623</v>
      </c>
      <c r="O50" s="179">
        <v>0.67318453206574846</v>
      </c>
      <c r="P50" s="180">
        <v>0.58141882149379986</v>
      </c>
      <c r="Q50" s="181">
        <v>9.17657105719486E-2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111318</v>
      </c>
      <c r="H51" s="193">
        <v>100004</v>
      </c>
      <c r="I51" s="190">
        <v>1.1131354745810167</v>
      </c>
      <c r="J51" s="191">
        <v>11314</v>
      </c>
      <c r="K51" s="192">
        <v>152439</v>
      </c>
      <c r="L51" s="193">
        <v>148101</v>
      </c>
      <c r="M51" s="190">
        <v>1.0292908218040391</v>
      </c>
      <c r="N51" s="191">
        <v>4338</v>
      </c>
      <c r="O51" s="194">
        <v>0.73024619683939151</v>
      </c>
      <c r="P51" s="195">
        <v>0.67524189573331717</v>
      </c>
      <c r="Q51" s="196">
        <v>5.5004301106074349E-2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24100</v>
      </c>
      <c r="H52" s="193">
        <v>22947</v>
      </c>
      <c r="I52" s="190">
        <v>1.0502462195493965</v>
      </c>
      <c r="J52" s="191">
        <v>1153</v>
      </c>
      <c r="K52" s="192">
        <v>35099</v>
      </c>
      <c r="L52" s="193">
        <v>37942</v>
      </c>
      <c r="M52" s="190">
        <v>0.92506984344525856</v>
      </c>
      <c r="N52" s="191">
        <v>-2843</v>
      </c>
      <c r="O52" s="194">
        <v>0.68662924869654407</v>
      </c>
      <c r="P52" s="195">
        <v>0.60479152390490754</v>
      </c>
      <c r="Q52" s="196">
        <v>8.1837724791636535E-2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10255</v>
      </c>
      <c r="H53" s="193">
        <v>8477</v>
      </c>
      <c r="I53" s="190">
        <v>1.2097440132122212</v>
      </c>
      <c r="J53" s="191">
        <v>1778</v>
      </c>
      <c r="K53" s="192">
        <v>19588</v>
      </c>
      <c r="L53" s="193">
        <v>20570</v>
      </c>
      <c r="M53" s="190">
        <v>0.95226057365094796</v>
      </c>
      <c r="N53" s="191">
        <v>-982</v>
      </c>
      <c r="O53" s="194">
        <v>0.52353481723504192</v>
      </c>
      <c r="P53" s="195">
        <v>0.41210500729217309</v>
      </c>
      <c r="Q53" s="196">
        <v>0.11142980994286883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5214</v>
      </c>
      <c r="H54" s="193">
        <v>3818</v>
      </c>
      <c r="I54" s="190">
        <v>1.3656364588789942</v>
      </c>
      <c r="J54" s="191">
        <v>1396</v>
      </c>
      <c r="K54" s="192">
        <v>10368</v>
      </c>
      <c r="L54" s="193">
        <v>8523</v>
      </c>
      <c r="M54" s="190">
        <v>1.2164730728616684</v>
      </c>
      <c r="N54" s="191">
        <v>1845</v>
      </c>
      <c r="O54" s="194">
        <v>0.50289351851851849</v>
      </c>
      <c r="P54" s="195">
        <v>0.44796433180804879</v>
      </c>
      <c r="Q54" s="196">
        <v>5.4929186710469702E-2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9230</v>
      </c>
      <c r="H55" s="193">
        <v>9088</v>
      </c>
      <c r="I55" s="190">
        <v>1.015625</v>
      </c>
      <c r="J55" s="191">
        <v>142</v>
      </c>
      <c r="K55" s="192">
        <v>14139</v>
      </c>
      <c r="L55" s="193">
        <v>19008</v>
      </c>
      <c r="M55" s="190">
        <v>0.74384469696969702</v>
      </c>
      <c r="N55" s="191">
        <v>-4869</v>
      </c>
      <c r="O55" s="194">
        <v>0.65280430016267066</v>
      </c>
      <c r="P55" s="195">
        <v>0.4781144781144781</v>
      </c>
      <c r="Q55" s="196">
        <v>0.17468982204819256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27897</v>
      </c>
      <c r="H56" s="193">
        <v>21197</v>
      </c>
      <c r="I56" s="190">
        <v>1.3160824644996933</v>
      </c>
      <c r="J56" s="191">
        <v>6700</v>
      </c>
      <c r="K56" s="192">
        <v>49340</v>
      </c>
      <c r="L56" s="193">
        <v>43110</v>
      </c>
      <c r="M56" s="190">
        <v>1.1445140338668522</v>
      </c>
      <c r="N56" s="191">
        <v>6230</v>
      </c>
      <c r="O56" s="194">
        <v>0.56540332387515202</v>
      </c>
      <c r="P56" s="195">
        <v>0.49169566225933659</v>
      </c>
      <c r="Q56" s="196">
        <v>7.3707661615815434E-2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92"/>
      <c r="H57" s="193">
        <v>0</v>
      </c>
      <c r="I57" s="190" t="e">
        <v>#DIV/0!</v>
      </c>
      <c r="J57" s="191">
        <v>0</v>
      </c>
      <c r="K57" s="192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4267</v>
      </c>
      <c r="H59" s="193">
        <v>0</v>
      </c>
      <c r="I59" s="190" t="e">
        <v>#DIV/0!</v>
      </c>
      <c r="J59" s="191">
        <v>4267</v>
      </c>
      <c r="K59" s="192">
        <v>5819</v>
      </c>
      <c r="L59" s="193">
        <v>0</v>
      </c>
      <c r="M59" s="190" t="e">
        <v>#DIV/0!</v>
      </c>
      <c r="N59" s="191">
        <v>5819</v>
      </c>
      <c r="O59" s="194">
        <v>0.73328750644440621</v>
      </c>
      <c r="P59" s="195" t="e">
        <v>#DIV/0!</v>
      </c>
      <c r="Q59" s="196" t="e">
        <v>#DIV/0!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/>
      <c r="H60" s="193">
        <v>0</v>
      </c>
      <c r="I60" s="190" t="e">
        <v>#DIV/0!</v>
      </c>
      <c r="J60" s="191">
        <v>0</v>
      </c>
      <c r="K60" s="192"/>
      <c r="L60" s="193">
        <v>0</v>
      </c>
      <c r="M60" s="190" t="e">
        <v>#DIV/0!</v>
      </c>
      <c r="N60" s="191">
        <v>0</v>
      </c>
      <c r="O60" s="194" t="e">
        <v>#DIV/0!</v>
      </c>
      <c r="P60" s="195" t="e">
        <v>#DIV/0!</v>
      </c>
      <c r="Q60" s="196" t="e">
        <v>#DIV/0!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2564</v>
      </c>
      <c r="H61" s="193">
        <v>1236</v>
      </c>
      <c r="I61" s="190">
        <v>2.0744336569579289</v>
      </c>
      <c r="J61" s="191">
        <v>1328</v>
      </c>
      <c r="K61" s="192">
        <v>4814</v>
      </c>
      <c r="L61" s="193">
        <v>4980</v>
      </c>
      <c r="M61" s="190">
        <v>0.96666666666666667</v>
      </c>
      <c r="N61" s="191">
        <v>-166</v>
      </c>
      <c r="O61" s="194">
        <v>0.53261321146655582</v>
      </c>
      <c r="P61" s="195">
        <v>0.24819277108433735</v>
      </c>
      <c r="Q61" s="196">
        <v>0.28442044038221848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5152</v>
      </c>
      <c r="H62" s="193">
        <v>3520</v>
      </c>
      <c r="I62" s="190">
        <v>1.4636363636363636</v>
      </c>
      <c r="J62" s="191">
        <v>1632</v>
      </c>
      <c r="K62" s="192">
        <v>5820</v>
      </c>
      <c r="L62" s="193">
        <v>5626</v>
      </c>
      <c r="M62" s="190">
        <v>1.0344827586206897</v>
      </c>
      <c r="N62" s="191">
        <v>194</v>
      </c>
      <c r="O62" s="194">
        <v>0.88522336769759447</v>
      </c>
      <c r="P62" s="195">
        <v>0.62566654816921441</v>
      </c>
      <c r="Q62" s="196">
        <v>0.25955681952838006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3105</v>
      </c>
      <c r="H63" s="193">
        <v>1541</v>
      </c>
      <c r="I63" s="190">
        <v>2.0149253731343282</v>
      </c>
      <c r="J63" s="191">
        <v>1564</v>
      </c>
      <c r="K63" s="192">
        <v>4980</v>
      </c>
      <c r="L63" s="193">
        <v>4814</v>
      </c>
      <c r="M63" s="190">
        <v>1.0344827586206897</v>
      </c>
      <c r="N63" s="191">
        <v>166</v>
      </c>
      <c r="O63" s="194">
        <v>0.62349397590361444</v>
      </c>
      <c r="P63" s="195">
        <v>0.32010801828001662</v>
      </c>
      <c r="Q63" s="196">
        <v>0.30338595762359782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3555</v>
      </c>
      <c r="H64" s="193">
        <v>1724</v>
      </c>
      <c r="I64" s="190">
        <v>2.0620649651972158</v>
      </c>
      <c r="J64" s="191">
        <v>1831</v>
      </c>
      <c r="K64" s="192">
        <v>5820</v>
      </c>
      <c r="L64" s="193">
        <v>4472</v>
      </c>
      <c r="M64" s="190">
        <v>1.3014311270125223</v>
      </c>
      <c r="N64" s="191">
        <v>1348</v>
      </c>
      <c r="O64" s="194">
        <v>0.61082474226804129</v>
      </c>
      <c r="P64" s="195">
        <v>0.38550983899821112</v>
      </c>
      <c r="Q64" s="196">
        <v>0.22531490326983017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3277</v>
      </c>
      <c r="H65" s="193">
        <v>1908</v>
      </c>
      <c r="I65" s="190">
        <v>1.7175052410901468</v>
      </c>
      <c r="J65" s="191">
        <v>1369</v>
      </c>
      <c r="K65" s="192">
        <v>4980</v>
      </c>
      <c r="L65" s="193">
        <v>4814</v>
      </c>
      <c r="M65" s="190">
        <v>1.0344827586206897</v>
      </c>
      <c r="N65" s="191">
        <v>166</v>
      </c>
      <c r="O65" s="194">
        <v>0.65803212851405624</v>
      </c>
      <c r="P65" s="195">
        <v>0.39634399667636061</v>
      </c>
      <c r="Q65" s="196">
        <v>0.26168813183769563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3803</v>
      </c>
      <c r="H67" s="193">
        <v>2220</v>
      </c>
      <c r="I67" s="190">
        <v>1.713063063063063</v>
      </c>
      <c r="J67" s="191">
        <v>1583</v>
      </c>
      <c r="K67" s="192">
        <v>4980</v>
      </c>
      <c r="L67" s="193">
        <v>4647</v>
      </c>
      <c r="M67" s="190">
        <v>1.0716591349257585</v>
      </c>
      <c r="N67" s="191">
        <v>333</v>
      </c>
      <c r="O67" s="194">
        <v>0.7636546184738956</v>
      </c>
      <c r="P67" s="195">
        <v>0.47772756617172368</v>
      </c>
      <c r="Q67" s="196">
        <v>0.28592705230217191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1947</v>
      </c>
      <c r="H69" s="193">
        <v>926</v>
      </c>
      <c r="I69" s="190">
        <v>2.1025917926565874</v>
      </c>
      <c r="J69" s="191">
        <v>1021</v>
      </c>
      <c r="K69" s="192">
        <v>3590</v>
      </c>
      <c r="L69" s="193">
        <v>2829</v>
      </c>
      <c r="M69" s="190">
        <v>1.2689996465182043</v>
      </c>
      <c r="N69" s="191">
        <v>761</v>
      </c>
      <c r="O69" s="194">
        <v>0.54233983286908083</v>
      </c>
      <c r="P69" s="195">
        <v>0.32732414280664546</v>
      </c>
      <c r="Q69" s="196">
        <v>0.21501569006243537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4621</v>
      </c>
      <c r="H70" s="193">
        <v>2521</v>
      </c>
      <c r="I70" s="190">
        <v>1.8330027766759223</v>
      </c>
      <c r="J70" s="191">
        <v>2100</v>
      </c>
      <c r="K70" s="192">
        <v>7179</v>
      </c>
      <c r="L70" s="193">
        <v>5698</v>
      </c>
      <c r="M70" s="190">
        <v>1.25991575991576</v>
      </c>
      <c r="N70" s="191">
        <v>1481</v>
      </c>
      <c r="O70" s="194">
        <v>0.64368296420114224</v>
      </c>
      <c r="P70" s="195">
        <v>0.44243594243594242</v>
      </c>
      <c r="Q70" s="196">
        <v>0.20124702176519982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17703</v>
      </c>
      <c r="H71" s="193">
        <v>14046</v>
      </c>
      <c r="I71" s="190">
        <v>1.2603588210166596</v>
      </c>
      <c r="J71" s="191">
        <v>3657</v>
      </c>
      <c r="K71" s="192">
        <v>21935</v>
      </c>
      <c r="L71" s="193">
        <v>18433</v>
      </c>
      <c r="M71" s="190">
        <v>1.1899853523571855</v>
      </c>
      <c r="N71" s="191">
        <v>3502</v>
      </c>
      <c r="O71" s="194">
        <v>0.80706633234556646</v>
      </c>
      <c r="P71" s="195">
        <v>0.76200292952856286</v>
      </c>
      <c r="Q71" s="196">
        <v>4.5063402817003606E-2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17926</v>
      </c>
      <c r="H72" s="193">
        <v>12867</v>
      </c>
      <c r="I72" s="190">
        <v>1.3931763425817985</v>
      </c>
      <c r="J72" s="191">
        <v>5059</v>
      </c>
      <c r="K72" s="192">
        <v>24840</v>
      </c>
      <c r="L72" s="193">
        <v>18489</v>
      </c>
      <c r="M72" s="190">
        <v>1.3435015414570826</v>
      </c>
      <c r="N72" s="191">
        <v>6351</v>
      </c>
      <c r="O72" s="194">
        <v>0.72165861513687601</v>
      </c>
      <c r="P72" s="195">
        <v>0.69592730812915793</v>
      </c>
      <c r="Q72" s="196">
        <v>2.5731307007718085E-2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3439</v>
      </c>
      <c r="H73" s="193">
        <v>2177</v>
      </c>
      <c r="I73" s="190">
        <v>1.5796968305006891</v>
      </c>
      <c r="J73" s="191">
        <v>1262</v>
      </c>
      <c r="K73" s="192">
        <v>4980</v>
      </c>
      <c r="L73" s="193">
        <v>3892</v>
      </c>
      <c r="M73" s="190">
        <v>1.2795477903391572</v>
      </c>
      <c r="N73" s="191">
        <v>1088</v>
      </c>
      <c r="O73" s="194">
        <v>0.69056224899598395</v>
      </c>
      <c r="P73" s="195">
        <v>0.55935251798561147</v>
      </c>
      <c r="Q73" s="196">
        <v>0.13120973101037248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4787</v>
      </c>
      <c r="H74" s="193">
        <v>3473</v>
      </c>
      <c r="I74" s="190">
        <v>1.3783472502159517</v>
      </c>
      <c r="J74" s="191">
        <v>1314</v>
      </c>
      <c r="K74" s="192">
        <v>9628</v>
      </c>
      <c r="L74" s="193">
        <v>9430</v>
      </c>
      <c r="M74" s="190">
        <v>1.0209968186638387</v>
      </c>
      <c r="N74" s="191">
        <v>198</v>
      </c>
      <c r="O74" s="194">
        <v>0.49719567926879932</v>
      </c>
      <c r="P74" s="195">
        <v>0.36829268292682926</v>
      </c>
      <c r="Q74" s="196">
        <v>0.12890299634197006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2375</v>
      </c>
      <c r="H77" s="193">
        <v>1786</v>
      </c>
      <c r="I77" s="190">
        <v>1.3297872340425532</v>
      </c>
      <c r="J77" s="191">
        <v>589</v>
      </c>
      <c r="K77" s="192">
        <v>4980</v>
      </c>
      <c r="L77" s="193">
        <v>4482</v>
      </c>
      <c r="M77" s="190">
        <v>1.1111111111111112</v>
      </c>
      <c r="N77" s="191">
        <v>498</v>
      </c>
      <c r="O77" s="194">
        <v>0.47690763052208834</v>
      </c>
      <c r="P77" s="195">
        <v>0.39848282016956715</v>
      </c>
      <c r="Q77" s="196">
        <v>7.842481035252119E-2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2827</v>
      </c>
      <c r="H78" s="193">
        <v>2270</v>
      </c>
      <c r="I78" s="190">
        <v>1.2453744493392072</v>
      </c>
      <c r="J78" s="191">
        <v>557</v>
      </c>
      <c r="K78" s="192">
        <v>4813</v>
      </c>
      <c r="L78" s="193">
        <v>4648</v>
      </c>
      <c r="M78" s="190">
        <v>1.0354991394148021</v>
      </c>
      <c r="N78" s="191">
        <v>165</v>
      </c>
      <c r="O78" s="194">
        <v>0.58736754622896326</v>
      </c>
      <c r="P78" s="195">
        <v>0.48838209982788294</v>
      </c>
      <c r="Q78" s="196">
        <v>9.8985446401080313E-2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19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250">
        <v>0</v>
      </c>
      <c r="H81" s="246" t="e">
        <v>#N/A</v>
      </c>
      <c r="I81" s="190" t="e">
        <v>#N/A</v>
      </c>
      <c r="J81" s="191" t="e">
        <v>#N/A</v>
      </c>
      <c r="K81" s="250">
        <v>0</v>
      </c>
      <c r="L81" s="246" t="e">
        <v>#N/A</v>
      </c>
      <c r="M81" s="190" t="e">
        <v>#N/A</v>
      </c>
      <c r="N81" s="191" t="e">
        <v>#N/A</v>
      </c>
      <c r="O81" s="194" t="e">
        <v>#DIV/0!</v>
      </c>
      <c r="P81" s="195" t="e">
        <v>#N/A</v>
      </c>
      <c r="Q81" s="196" t="e">
        <v>#DIV/0!</v>
      </c>
      <c r="R81" s="2"/>
      <c r="S81" s="2"/>
    </row>
    <row r="82" spans="1:19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253">
        <v>0</v>
      </c>
      <c r="H82" s="254" t="e">
        <v>#N/A</v>
      </c>
      <c r="I82" s="255" t="e">
        <v>#N/A</v>
      </c>
      <c r="J82" s="256" t="e">
        <v>#N/A</v>
      </c>
      <c r="K82" s="253">
        <v>0</v>
      </c>
      <c r="L82" s="254" t="e">
        <v>#N/A</v>
      </c>
      <c r="M82" s="255" t="e">
        <v>#N/A</v>
      </c>
      <c r="N82" s="256" t="e">
        <v>#N/A</v>
      </c>
      <c r="O82" s="257" t="e">
        <v>#DIV/0!</v>
      </c>
      <c r="P82" s="258" t="e">
        <v>#N/A</v>
      </c>
      <c r="Q82" s="259" t="e">
        <v>#DIV/0!</v>
      </c>
      <c r="R82" s="2"/>
      <c r="S82" s="2"/>
    </row>
    <row r="83" spans="1:19" ht="18">
      <c r="A83" s="182"/>
      <c r="B83" s="260" t="s">
        <v>88</v>
      </c>
      <c r="C83" s="173"/>
      <c r="D83" s="261"/>
      <c r="E83" s="173"/>
      <c r="F83" s="218"/>
      <c r="G83" s="174">
        <v>23568</v>
      </c>
      <c r="H83" s="175">
        <v>20504</v>
      </c>
      <c r="I83" s="176">
        <v>1.1494342567303941</v>
      </c>
      <c r="J83" s="177">
        <v>3064</v>
      </c>
      <c r="K83" s="174">
        <v>30981</v>
      </c>
      <c r="L83" s="175">
        <v>30933</v>
      </c>
      <c r="M83" s="176">
        <v>1.0015517408592765</v>
      </c>
      <c r="N83" s="177">
        <v>48</v>
      </c>
      <c r="O83" s="179">
        <v>0.76072431490268233</v>
      </c>
      <c r="P83" s="180">
        <v>0.6628519703876119</v>
      </c>
      <c r="Q83" s="181">
        <v>9.7872344515070431E-2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262"/>
      <c r="G84" s="189">
        <v>12789</v>
      </c>
      <c r="H84" s="193">
        <v>10091</v>
      </c>
      <c r="I84" s="190">
        <v>1.267366960658012</v>
      </c>
      <c r="J84" s="191">
        <v>2698</v>
      </c>
      <c r="K84" s="193">
        <v>15048</v>
      </c>
      <c r="L84" s="193">
        <v>14055</v>
      </c>
      <c r="M84" s="190">
        <v>1.0706510138740661</v>
      </c>
      <c r="N84" s="191">
        <v>993</v>
      </c>
      <c r="O84" s="194">
        <v>0.84988038277511957</v>
      </c>
      <c r="P84" s="195">
        <v>0.7179651369619352</v>
      </c>
      <c r="Q84" s="196">
        <v>0.13191524581318437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265"/>
      <c r="G85" s="189">
        <v>1254</v>
      </c>
      <c r="H85" s="193">
        <v>1116</v>
      </c>
      <c r="I85" s="190">
        <v>1.1236559139784945</v>
      </c>
      <c r="J85" s="191">
        <v>138</v>
      </c>
      <c r="K85" s="193">
        <v>1630</v>
      </c>
      <c r="L85" s="193">
        <v>1873</v>
      </c>
      <c r="M85" s="190">
        <v>0.87026161238654565</v>
      </c>
      <c r="N85" s="191">
        <v>-243</v>
      </c>
      <c r="O85" s="194">
        <v>0.76932515337423313</v>
      </c>
      <c r="P85" s="195">
        <v>0.59583555792845699</v>
      </c>
      <c r="Q85" s="196">
        <v>0.17348959544577613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265"/>
      <c r="G86" s="189">
        <v>2282</v>
      </c>
      <c r="H86" s="193">
        <v>2284</v>
      </c>
      <c r="I86" s="190">
        <v>0.99912434325744304</v>
      </c>
      <c r="J86" s="191">
        <v>-2</v>
      </c>
      <c r="K86" s="193">
        <v>3267</v>
      </c>
      <c r="L86" s="193">
        <v>3702</v>
      </c>
      <c r="M86" s="190">
        <v>0.88249594813614263</v>
      </c>
      <c r="N86" s="191">
        <v>-435</v>
      </c>
      <c r="O86" s="194">
        <v>0.69850015304560764</v>
      </c>
      <c r="P86" s="195">
        <v>0.61696380334954082</v>
      </c>
      <c r="Q86" s="196">
        <v>8.1536349696066823E-2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262"/>
      <c r="G87" s="189">
        <v>3372</v>
      </c>
      <c r="H87" s="193">
        <v>4188</v>
      </c>
      <c r="I87" s="190">
        <v>0.80515759312320911</v>
      </c>
      <c r="J87" s="191">
        <v>-816</v>
      </c>
      <c r="K87" s="193">
        <v>5292</v>
      </c>
      <c r="L87" s="193">
        <v>5752</v>
      </c>
      <c r="M87" s="190">
        <v>0.92002781641168285</v>
      </c>
      <c r="N87" s="191">
        <v>-460</v>
      </c>
      <c r="O87" s="194">
        <v>0.63718820861678005</v>
      </c>
      <c r="P87" s="195">
        <v>0.72809457579972181</v>
      </c>
      <c r="Q87" s="196">
        <v>-9.0906367182941761E-2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262"/>
      <c r="G88" s="377">
        <v>872</v>
      </c>
      <c r="H88" s="246">
        <v>764</v>
      </c>
      <c r="I88" s="190">
        <v>1.1413612565445026</v>
      </c>
      <c r="J88" s="191">
        <v>108</v>
      </c>
      <c r="K88" s="246">
        <v>1041</v>
      </c>
      <c r="L88" s="246">
        <v>1468</v>
      </c>
      <c r="M88" s="190">
        <v>0.70912806539509532</v>
      </c>
      <c r="N88" s="191">
        <v>-427</v>
      </c>
      <c r="O88" s="194">
        <v>0.83765609990393852</v>
      </c>
      <c r="P88" s="195">
        <v>0.52043596730245234</v>
      </c>
      <c r="Q88" s="196">
        <v>0.31722013260148618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262"/>
      <c r="G89" s="377">
        <v>2999</v>
      </c>
      <c r="H89" s="246">
        <v>2061</v>
      </c>
      <c r="I89" s="190">
        <v>1.455118874332848</v>
      </c>
      <c r="J89" s="191">
        <v>938</v>
      </c>
      <c r="K89" s="246">
        <v>4703</v>
      </c>
      <c r="L89" s="246">
        <v>4083</v>
      </c>
      <c r="M89" s="190">
        <v>1.1518491305412686</v>
      </c>
      <c r="N89" s="191">
        <v>620</v>
      </c>
      <c r="O89" s="194">
        <v>0.63767807782266639</v>
      </c>
      <c r="P89" s="195">
        <v>0.50477590007347539</v>
      </c>
      <c r="Q89" s="196">
        <v>0.132902177749191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>
      <c r="A92" s="172" t="s">
        <v>137</v>
      </c>
      <c r="B92" s="173" t="s">
        <v>138</v>
      </c>
      <c r="C92" s="173"/>
      <c r="D92" s="173"/>
      <c r="E92" s="173"/>
      <c r="F92" s="173"/>
      <c r="G92" s="174">
        <v>85748</v>
      </c>
      <c r="H92" s="175">
        <v>69599</v>
      </c>
      <c r="I92" s="176">
        <v>1.2320291958217791</v>
      </c>
      <c r="J92" s="177">
        <v>16149</v>
      </c>
      <c r="K92" s="174">
        <v>100359</v>
      </c>
      <c r="L92" s="175">
        <v>96642</v>
      </c>
      <c r="M92" s="176">
        <v>1.0384615384615385</v>
      </c>
      <c r="N92" s="177">
        <v>3717</v>
      </c>
      <c r="O92" s="179">
        <v>0.85441265855578474</v>
      </c>
      <c r="P92" s="180">
        <v>0.72017342356325409</v>
      </c>
      <c r="Q92" s="181">
        <v>0.13423923499253065</v>
      </c>
      <c r="R92" s="2"/>
      <c r="S92" s="2"/>
    </row>
    <row r="93" spans="1:19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28522</v>
      </c>
      <c r="H93" s="193">
        <v>23728</v>
      </c>
      <c r="I93" s="190">
        <v>1.2020397842211732</v>
      </c>
      <c r="J93" s="191">
        <v>4794</v>
      </c>
      <c r="K93" s="192">
        <v>31860</v>
      </c>
      <c r="L93" s="193">
        <v>31152</v>
      </c>
      <c r="M93" s="190">
        <v>1.0227272727272727</v>
      </c>
      <c r="N93" s="191">
        <v>708</v>
      </c>
      <c r="O93" s="194">
        <v>0.89522912743251726</v>
      </c>
      <c r="P93" s="195">
        <v>0.76168464304057526</v>
      </c>
      <c r="Q93" s="196">
        <v>0.133544484391942</v>
      </c>
      <c r="R93" s="2"/>
      <c r="S93" s="2"/>
    </row>
    <row r="94" spans="1:19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19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12737</v>
      </c>
      <c r="H95" s="193">
        <v>10786</v>
      </c>
      <c r="I95" s="190">
        <v>1.1808826256258111</v>
      </c>
      <c r="J95" s="191">
        <v>1951</v>
      </c>
      <c r="K95" s="192">
        <v>15753</v>
      </c>
      <c r="L95" s="193">
        <v>14514</v>
      </c>
      <c r="M95" s="190">
        <v>1.0853658536585367</v>
      </c>
      <c r="N95" s="191">
        <v>1239</v>
      </c>
      <c r="O95" s="194">
        <v>0.80854440424046214</v>
      </c>
      <c r="P95" s="195">
        <v>0.7431445500895687</v>
      </c>
      <c r="Q95" s="196">
        <v>6.5399854150893444E-2</v>
      </c>
      <c r="R95" s="2"/>
      <c r="S95" s="2"/>
    </row>
    <row r="96" spans="1:19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17412</v>
      </c>
      <c r="H97" s="193">
        <v>15749</v>
      </c>
      <c r="I97" s="190">
        <v>1.1055940059686329</v>
      </c>
      <c r="J97" s="191">
        <v>1663</v>
      </c>
      <c r="K97" s="192">
        <v>21240</v>
      </c>
      <c r="L97" s="193">
        <v>21594</v>
      </c>
      <c r="M97" s="190">
        <v>0.98360655737704916</v>
      </c>
      <c r="N97" s="191">
        <v>-354</v>
      </c>
      <c r="O97" s="194">
        <v>0.81977401129943506</v>
      </c>
      <c r="P97" s="195">
        <v>0.7293229600815041</v>
      </c>
      <c r="Q97" s="196">
        <v>9.0451051217930956E-2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4016</v>
      </c>
      <c r="H98" s="193">
        <v>2937</v>
      </c>
      <c r="I98" s="190">
        <v>1.3673816819884235</v>
      </c>
      <c r="J98" s="191">
        <v>1079</v>
      </c>
      <c r="K98" s="192">
        <v>5310</v>
      </c>
      <c r="L98" s="193">
        <v>5133</v>
      </c>
      <c r="M98" s="190">
        <v>1.0344827586206897</v>
      </c>
      <c r="N98" s="191">
        <v>177</v>
      </c>
      <c r="O98" s="194">
        <v>0.75630885122410552</v>
      </c>
      <c r="P98" s="195">
        <v>0.57218001168907073</v>
      </c>
      <c r="Q98" s="196">
        <v>0.18412883953503478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14092</v>
      </c>
      <c r="H100" s="193">
        <v>9542</v>
      </c>
      <c r="I100" s="190">
        <v>1.4768392370572208</v>
      </c>
      <c r="J100" s="191">
        <v>4550</v>
      </c>
      <c r="K100" s="192">
        <v>15930</v>
      </c>
      <c r="L100" s="193">
        <v>14868</v>
      </c>
      <c r="M100" s="190">
        <v>1.0714285714285714</v>
      </c>
      <c r="N100" s="191">
        <v>1062</v>
      </c>
      <c r="O100" s="194">
        <v>0.88462021343377273</v>
      </c>
      <c r="P100" s="195">
        <v>0.64178100618778589</v>
      </c>
      <c r="Q100" s="196">
        <v>0.24283920724598684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4626</v>
      </c>
      <c r="H104" s="193">
        <v>3749</v>
      </c>
      <c r="I104" s="190">
        <v>1.2339290477460656</v>
      </c>
      <c r="J104" s="191">
        <v>877</v>
      </c>
      <c r="K104" s="192">
        <v>5133</v>
      </c>
      <c r="L104" s="193">
        <v>4779</v>
      </c>
      <c r="M104" s="190">
        <v>1.0740740740740742</v>
      </c>
      <c r="N104" s="191">
        <v>354</v>
      </c>
      <c r="O104" s="194">
        <v>0.90122735242548213</v>
      </c>
      <c r="P104" s="195">
        <v>0.78447373927599917</v>
      </c>
      <c r="Q104" s="196">
        <v>0.11675361314948296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4343</v>
      </c>
      <c r="H105" s="193">
        <v>3108</v>
      </c>
      <c r="I105" s="190">
        <v>1.3973616473616473</v>
      </c>
      <c r="J105" s="191">
        <v>1235</v>
      </c>
      <c r="K105" s="192">
        <v>5133</v>
      </c>
      <c r="L105" s="193">
        <v>4602</v>
      </c>
      <c r="M105" s="190">
        <v>1.1153846153846154</v>
      </c>
      <c r="N105" s="191">
        <v>531</v>
      </c>
      <c r="O105" s="194">
        <v>0.84609390220144165</v>
      </c>
      <c r="P105" s="195">
        <v>0.67535853976531945</v>
      </c>
      <c r="Q105" s="196">
        <v>0.1707353624361222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tr">
        <f t="shared" ref="B119:B122" si="0">$B$117&amp;C119&amp;E119</f>
        <v>スターフライヤー北九州※LCCの輸送実績は非公開</v>
      </c>
    </row>
    <row r="120" spans="1:17">
      <c r="B120" s="3" t="str">
        <f t="shared" si="0"/>
        <v>スターフライヤー北九州※LCCの輸送実績は非公開</v>
      </c>
    </row>
    <row r="121" spans="1:17">
      <c r="B121" s="3" t="str">
        <f t="shared" si="0"/>
        <v>スターフライヤー北九州※LCCの輸送実績は非公開</v>
      </c>
    </row>
    <row r="122" spans="1:17">
      <c r="B122" s="3" t="str">
        <f t="shared" si="0"/>
        <v>スターフライヤー北九州※LCCの輸送実績は非公開</v>
      </c>
    </row>
    <row r="123" spans="1:17">
      <c r="B123" s="3" t="str">
        <f t="shared" ref="B123:B124" si="1">$B$119&amp;C123&amp;E123</f>
        <v>スターフライヤー北九州※LCCの輸送実績は非公開</v>
      </c>
    </row>
    <row r="124" spans="1:17">
      <c r="B124" s="3" t="str">
        <f t="shared" si="1"/>
        <v>スターフライヤー北九州※LCCの輸送実績は非公開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76A0A26-C5BC-4D2C-8C8C-FCC7B373883B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97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９月（上旬）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285">
        <v>9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9" ht="13" customHeight="1">
      <c r="A3" s="462" t="s">
        <v>5</v>
      </c>
      <c r="B3" s="463"/>
      <c r="C3" s="463"/>
      <c r="D3" s="463"/>
      <c r="E3" s="463"/>
      <c r="F3" s="464"/>
      <c r="G3" s="450" t="s">
        <v>390</v>
      </c>
      <c r="H3" s="452" t="s">
        <v>391</v>
      </c>
      <c r="I3" s="460" t="s">
        <v>6</v>
      </c>
      <c r="J3" s="461"/>
      <c r="K3" s="450" t="s">
        <v>390</v>
      </c>
      <c r="L3" s="452" t="s">
        <v>391</v>
      </c>
      <c r="M3" s="460" t="s">
        <v>6</v>
      </c>
      <c r="N3" s="461"/>
      <c r="O3" s="446" t="s">
        <v>390</v>
      </c>
      <c r="P3" s="458" t="s">
        <v>391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23492</v>
      </c>
      <c r="H5" s="166">
        <v>14415</v>
      </c>
      <c r="I5" s="167">
        <v>1.6296912937911898</v>
      </c>
      <c r="J5" s="168">
        <v>9077</v>
      </c>
      <c r="K5" s="165">
        <v>38502</v>
      </c>
      <c r="L5" s="166">
        <v>36555</v>
      </c>
      <c r="M5" s="167">
        <v>1.0532622076323348</v>
      </c>
      <c r="N5" s="168">
        <v>1947</v>
      </c>
      <c r="O5" s="169">
        <v>0.6101501220715807</v>
      </c>
      <c r="P5" s="170">
        <v>0.39433729995896594</v>
      </c>
      <c r="Q5" s="171">
        <v>0.21581282211261477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16299</v>
      </c>
      <c r="H6" s="175">
        <v>8849</v>
      </c>
      <c r="I6" s="176">
        <v>1.8419030398915133</v>
      </c>
      <c r="J6" s="177">
        <v>7450</v>
      </c>
      <c r="K6" s="178">
        <v>28550</v>
      </c>
      <c r="L6" s="175">
        <v>26965</v>
      </c>
      <c r="M6" s="176">
        <v>1.058779899870202</v>
      </c>
      <c r="N6" s="177">
        <v>1585</v>
      </c>
      <c r="O6" s="179">
        <v>0.57089316987740801</v>
      </c>
      <c r="P6" s="180">
        <v>0.32816614129427035</v>
      </c>
      <c r="Q6" s="181">
        <v>0.24272702858313766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  <c r="S17" s="2"/>
    </row>
    <row r="18" spans="1:19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  <c r="S18" s="2"/>
    </row>
    <row r="19" spans="1:19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  <c r="S19" s="2"/>
    </row>
    <row r="20" spans="1:19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15864</v>
      </c>
      <c r="H21" s="175">
        <v>8676</v>
      </c>
      <c r="I21" s="176">
        <v>1.8284923928077454</v>
      </c>
      <c r="J21" s="177">
        <v>7188</v>
      </c>
      <c r="K21" s="219">
        <v>28050</v>
      </c>
      <c r="L21" s="175">
        <v>26565</v>
      </c>
      <c r="M21" s="176">
        <v>1.0559006211180124</v>
      </c>
      <c r="N21" s="177">
        <v>1485</v>
      </c>
      <c r="O21" s="179">
        <v>0.5655614973262032</v>
      </c>
      <c r="P21" s="180">
        <v>0.32659514398644834</v>
      </c>
      <c r="Q21" s="181">
        <v>0.23896635333975486</v>
      </c>
      <c r="R21" s="2"/>
      <c r="S21" s="2"/>
    </row>
    <row r="22" spans="1:19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2668</v>
      </c>
      <c r="H23" s="193">
        <v>1538</v>
      </c>
      <c r="I23" s="190">
        <v>1.7347204161248375</v>
      </c>
      <c r="J23" s="191">
        <v>1130</v>
      </c>
      <c r="K23" s="250">
        <v>4950</v>
      </c>
      <c r="L23" s="193">
        <v>4290</v>
      </c>
      <c r="M23" s="190">
        <v>1.1538461538461537</v>
      </c>
      <c r="N23" s="191">
        <v>660</v>
      </c>
      <c r="O23" s="194">
        <v>0.53898989898989902</v>
      </c>
      <c r="P23" s="195">
        <v>0.35850815850815848</v>
      </c>
      <c r="Q23" s="196">
        <v>0.18048174048174054</v>
      </c>
      <c r="R23" s="2"/>
      <c r="S23" s="2"/>
    </row>
    <row r="24" spans="1:19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5722</v>
      </c>
      <c r="H24" s="193">
        <v>3208</v>
      </c>
      <c r="I24" s="190">
        <v>1.7836658354114714</v>
      </c>
      <c r="J24" s="191">
        <v>2514</v>
      </c>
      <c r="K24" s="250">
        <v>9900</v>
      </c>
      <c r="L24" s="193">
        <v>8745</v>
      </c>
      <c r="M24" s="190">
        <v>1.1320754716981132</v>
      </c>
      <c r="N24" s="191">
        <v>1155</v>
      </c>
      <c r="O24" s="194">
        <v>0.57797979797979793</v>
      </c>
      <c r="P24" s="195">
        <v>0.36683819325328759</v>
      </c>
      <c r="Q24" s="196">
        <v>0.21114160472651033</v>
      </c>
      <c r="R24" s="2"/>
      <c r="S24" s="2"/>
    </row>
    <row r="25" spans="1:19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/>
      <c r="H25" s="193">
        <v>0</v>
      </c>
      <c r="I25" s="190" t="e">
        <v>#DIV/0!</v>
      </c>
      <c r="J25" s="191">
        <v>0</v>
      </c>
      <c r="K25" s="250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/>
      <c r="H26" s="193">
        <v>0</v>
      </c>
      <c r="I26" s="190" t="e">
        <v>#DIV/0!</v>
      </c>
      <c r="J26" s="191">
        <v>0</v>
      </c>
      <c r="K26" s="250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786</v>
      </c>
      <c r="H28" s="193">
        <v>398</v>
      </c>
      <c r="I28" s="190">
        <v>1.9748743718592965</v>
      </c>
      <c r="J28" s="191">
        <v>388</v>
      </c>
      <c r="K28" s="250">
        <v>1650</v>
      </c>
      <c r="L28" s="193">
        <v>1320</v>
      </c>
      <c r="M28" s="190">
        <v>1.25</v>
      </c>
      <c r="N28" s="191">
        <v>330</v>
      </c>
      <c r="O28" s="194">
        <v>0.47636363636363638</v>
      </c>
      <c r="P28" s="195">
        <v>0.30151515151515151</v>
      </c>
      <c r="Q28" s="196">
        <v>0.17484848484848486</v>
      </c>
      <c r="R28" s="2"/>
      <c r="S28" s="2"/>
    </row>
    <row r="29" spans="1:19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965</v>
      </c>
      <c r="H29" s="193">
        <v>362</v>
      </c>
      <c r="I29" s="190">
        <v>2.665745856353591</v>
      </c>
      <c r="J29" s="191">
        <v>603</v>
      </c>
      <c r="K29" s="250">
        <v>1650</v>
      </c>
      <c r="L29" s="193">
        <v>1320</v>
      </c>
      <c r="M29" s="190">
        <v>1.25</v>
      </c>
      <c r="N29" s="191">
        <v>330</v>
      </c>
      <c r="O29" s="194">
        <v>0.58484848484848484</v>
      </c>
      <c r="P29" s="195">
        <v>0.27424242424242423</v>
      </c>
      <c r="Q29" s="196">
        <v>0.31060606060606061</v>
      </c>
      <c r="R29" s="2"/>
      <c r="S29" s="2"/>
    </row>
    <row r="30" spans="1:19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349</v>
      </c>
      <c r="I31" s="190">
        <v>0</v>
      </c>
      <c r="J31" s="191">
        <v>-349</v>
      </c>
      <c r="K31" s="250"/>
      <c r="L31" s="193">
        <v>1320</v>
      </c>
      <c r="M31" s="190">
        <v>0</v>
      </c>
      <c r="N31" s="191">
        <v>-1320</v>
      </c>
      <c r="O31" s="194" t="e">
        <v>#DIV/0!</v>
      </c>
      <c r="P31" s="195">
        <v>0.2643939393939394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139</v>
      </c>
      <c r="I32" s="190">
        <v>0</v>
      </c>
      <c r="J32" s="191">
        <v>-139</v>
      </c>
      <c r="K32" s="250"/>
      <c r="L32" s="193">
        <v>1155</v>
      </c>
      <c r="M32" s="190">
        <v>0</v>
      </c>
      <c r="N32" s="191">
        <v>-1155</v>
      </c>
      <c r="O32" s="194" t="e">
        <v>#DIV/0!</v>
      </c>
      <c r="P32" s="195">
        <v>0.12034632034632034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1185</v>
      </c>
      <c r="H36" s="193">
        <v>508</v>
      </c>
      <c r="I36" s="190">
        <v>2.3326771653543306</v>
      </c>
      <c r="J36" s="191">
        <v>677</v>
      </c>
      <c r="K36" s="192">
        <v>1650</v>
      </c>
      <c r="L36" s="193">
        <v>1485</v>
      </c>
      <c r="M36" s="190">
        <v>1.1111111111111112</v>
      </c>
      <c r="N36" s="191">
        <v>165</v>
      </c>
      <c r="O36" s="194">
        <v>0.71818181818181814</v>
      </c>
      <c r="P36" s="195">
        <v>0.34208754208754211</v>
      </c>
      <c r="Q36" s="196">
        <v>0.37609427609427604</v>
      </c>
      <c r="R36" s="2"/>
      <c r="S36" s="2"/>
    </row>
    <row r="37" spans="1:19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762</v>
      </c>
      <c r="H38" s="193">
        <v>524</v>
      </c>
      <c r="I38" s="190">
        <v>1.4541984732824427</v>
      </c>
      <c r="J38" s="191">
        <v>238</v>
      </c>
      <c r="K38" s="192">
        <v>1650</v>
      </c>
      <c r="L38" s="193">
        <v>1320</v>
      </c>
      <c r="M38" s="190">
        <v>1.25</v>
      </c>
      <c r="N38" s="191">
        <v>330</v>
      </c>
      <c r="O38" s="194">
        <v>0.46181818181818179</v>
      </c>
      <c r="P38" s="195">
        <v>0.39696969696969697</v>
      </c>
      <c r="Q38" s="196">
        <v>6.4848484848484822E-2</v>
      </c>
      <c r="R38" s="2"/>
      <c r="S38" s="2"/>
    </row>
    <row r="39" spans="1:19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3776</v>
      </c>
      <c r="H41" s="193">
        <v>1650</v>
      </c>
      <c r="I41" s="212">
        <v>2.2884848484848486</v>
      </c>
      <c r="J41" s="213">
        <v>2126</v>
      </c>
      <c r="K41" s="214">
        <v>6600</v>
      </c>
      <c r="L41" s="193">
        <v>5610</v>
      </c>
      <c r="M41" s="212">
        <v>1.1764705882352942</v>
      </c>
      <c r="N41" s="213">
        <v>990</v>
      </c>
      <c r="O41" s="215">
        <v>0.57212121212121214</v>
      </c>
      <c r="P41" s="216">
        <v>0.29411764705882354</v>
      </c>
      <c r="Q41" s="217">
        <v>0.2780035650623886</v>
      </c>
      <c r="R41" s="2"/>
      <c r="S41" s="2"/>
    </row>
    <row r="42" spans="1:19" ht="18">
      <c r="A42" s="182"/>
      <c r="B42" s="172" t="s">
        <v>306</v>
      </c>
      <c r="C42" s="173"/>
      <c r="D42" s="173"/>
      <c r="E42" s="173"/>
      <c r="F42" s="218"/>
      <c r="G42" s="174">
        <v>435</v>
      </c>
      <c r="H42" s="175">
        <v>173</v>
      </c>
      <c r="I42" s="176">
        <v>2.5144508670520231</v>
      </c>
      <c r="J42" s="177">
        <v>262</v>
      </c>
      <c r="K42" s="174">
        <v>500</v>
      </c>
      <c r="L42" s="175">
        <v>400</v>
      </c>
      <c r="M42" s="176">
        <v>1.25</v>
      </c>
      <c r="N42" s="177">
        <v>100</v>
      </c>
      <c r="O42" s="179">
        <v>0.87</v>
      </c>
      <c r="P42" s="180">
        <v>0.4325</v>
      </c>
      <c r="Q42" s="181">
        <v>0.4375</v>
      </c>
      <c r="R42" s="2"/>
      <c r="S42" s="2"/>
    </row>
    <row r="43" spans="1:19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435</v>
      </c>
      <c r="H43" s="193">
        <v>173</v>
      </c>
      <c r="I43" s="190">
        <v>2.5144508670520231</v>
      </c>
      <c r="J43" s="191">
        <v>262</v>
      </c>
      <c r="K43" s="192">
        <v>500</v>
      </c>
      <c r="L43" s="193">
        <v>400</v>
      </c>
      <c r="M43" s="190">
        <v>1.25</v>
      </c>
      <c r="N43" s="191">
        <v>100</v>
      </c>
      <c r="O43" s="194">
        <v>0.87</v>
      </c>
      <c r="P43" s="195">
        <v>0.4325</v>
      </c>
      <c r="Q43" s="196">
        <v>0.4375</v>
      </c>
      <c r="R43" s="2"/>
      <c r="S43" s="2"/>
    </row>
    <row r="44" spans="1:19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7193</v>
      </c>
      <c r="H49" s="175">
        <v>5566</v>
      </c>
      <c r="I49" s="176">
        <v>1.2923104563420769</v>
      </c>
      <c r="J49" s="177">
        <v>1627</v>
      </c>
      <c r="K49" s="178">
        <v>9952</v>
      </c>
      <c r="L49" s="175">
        <v>9590</v>
      </c>
      <c r="M49" s="176">
        <v>1.0377476538060479</v>
      </c>
      <c r="N49" s="177">
        <v>362</v>
      </c>
      <c r="O49" s="179">
        <v>0.72276929260450162</v>
      </c>
      <c r="P49" s="180">
        <v>0.58039624608967677</v>
      </c>
      <c r="Q49" s="181">
        <v>0.14237304651482485</v>
      </c>
      <c r="R49" s="2"/>
      <c r="S49" s="2"/>
    </row>
    <row r="50" spans="1:19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  <c r="S80" s="2"/>
    </row>
    <row r="81" spans="1:19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  <c r="S81" s="2"/>
    </row>
    <row r="82" spans="1:19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  <c r="S82" s="2"/>
    </row>
    <row r="83" spans="1:19">
      <c r="A83" s="337"/>
      <c r="B83" s="172" t="s">
        <v>322</v>
      </c>
      <c r="C83" s="351"/>
      <c r="D83" s="352"/>
      <c r="E83" s="351"/>
      <c r="F83" s="351"/>
      <c r="G83" s="174">
        <v>7193</v>
      </c>
      <c r="H83" s="175">
        <v>5566</v>
      </c>
      <c r="I83" s="176">
        <v>1.2923104563420769</v>
      </c>
      <c r="J83" s="177">
        <v>1627</v>
      </c>
      <c r="K83" s="353">
        <v>9952</v>
      </c>
      <c r="L83" s="354">
        <v>9590</v>
      </c>
      <c r="M83" s="176">
        <v>1.0377476538060479</v>
      </c>
      <c r="N83" s="177">
        <v>362</v>
      </c>
      <c r="O83" s="179">
        <v>0.72276929260450162</v>
      </c>
      <c r="P83" s="180">
        <v>0.58039624608967677</v>
      </c>
      <c r="Q83" s="181">
        <v>0.14237304651482485</v>
      </c>
      <c r="R83" s="2"/>
      <c r="S83" s="2"/>
    </row>
    <row r="84" spans="1:19" ht="18">
      <c r="A84" s="337"/>
      <c r="B84" s="183" t="s">
        <v>95</v>
      </c>
      <c r="C84" s="184" t="s">
        <v>14</v>
      </c>
      <c r="D84" s="186"/>
      <c r="E84" s="186"/>
      <c r="F84" s="187"/>
      <c r="G84" s="192">
        <v>3885</v>
      </c>
      <c r="H84" s="193">
        <v>2855</v>
      </c>
      <c r="I84" s="190">
        <v>1.36077057793345</v>
      </c>
      <c r="J84" s="191">
        <v>1030</v>
      </c>
      <c r="K84" s="192">
        <v>4662</v>
      </c>
      <c r="L84" s="193">
        <v>4231</v>
      </c>
      <c r="M84" s="190">
        <v>1.1018671708815884</v>
      </c>
      <c r="N84" s="191">
        <v>431</v>
      </c>
      <c r="O84" s="194">
        <v>0.83333333333333337</v>
      </c>
      <c r="P84" s="195">
        <v>0.674781375561333</v>
      </c>
      <c r="Q84" s="196">
        <v>0.15855195777200037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403</v>
      </c>
      <c r="H85" s="193">
        <v>290</v>
      </c>
      <c r="I85" s="190">
        <v>1.3896551724137931</v>
      </c>
      <c r="J85" s="191">
        <v>113</v>
      </c>
      <c r="K85" s="192">
        <v>550</v>
      </c>
      <c r="L85" s="193">
        <v>621</v>
      </c>
      <c r="M85" s="190"/>
      <c r="N85" s="191">
        <v>-71</v>
      </c>
      <c r="O85" s="194">
        <v>0.73272727272727278</v>
      </c>
      <c r="P85" s="195">
        <v>0.4669887278582931</v>
      </c>
      <c r="Q85" s="196">
        <v>0.26573854486897969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692</v>
      </c>
      <c r="H86" s="193">
        <v>622</v>
      </c>
      <c r="I86" s="190">
        <v>1.112540192926045</v>
      </c>
      <c r="J86" s="191">
        <v>70</v>
      </c>
      <c r="K86" s="192">
        <v>1080</v>
      </c>
      <c r="L86" s="193">
        <v>1242</v>
      </c>
      <c r="M86" s="190"/>
      <c r="N86" s="191">
        <v>-162</v>
      </c>
      <c r="O86" s="194">
        <v>0.64074074074074072</v>
      </c>
      <c r="P86" s="195">
        <v>0.50080515297906603</v>
      </c>
      <c r="Q86" s="196">
        <v>0.1399355877616747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1033</v>
      </c>
      <c r="H87" s="193">
        <v>1199</v>
      </c>
      <c r="I87" s="190">
        <v>0.86155129274395326</v>
      </c>
      <c r="J87" s="191">
        <v>-166</v>
      </c>
      <c r="K87" s="192">
        <v>1748</v>
      </c>
      <c r="L87" s="193">
        <v>1862</v>
      </c>
      <c r="M87" s="190">
        <v>0.93877551020408168</v>
      </c>
      <c r="N87" s="191">
        <v>-114</v>
      </c>
      <c r="O87" s="194">
        <v>0.59096109839816935</v>
      </c>
      <c r="P87" s="195">
        <v>0.64393125671321161</v>
      </c>
      <c r="Q87" s="196">
        <v>-5.2970158315042259E-2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291</v>
      </c>
      <c r="H88" s="193">
        <v>189</v>
      </c>
      <c r="I88" s="190">
        <v>1.5396825396825398</v>
      </c>
      <c r="J88" s="191">
        <v>102</v>
      </c>
      <c r="K88" s="192">
        <v>342</v>
      </c>
      <c r="L88" s="193">
        <v>378</v>
      </c>
      <c r="M88" s="190">
        <v>0.90476190476190477</v>
      </c>
      <c r="N88" s="191">
        <v>-36</v>
      </c>
      <c r="O88" s="194">
        <v>0.85087719298245612</v>
      </c>
      <c r="P88" s="195">
        <v>0.5</v>
      </c>
      <c r="Q88" s="196">
        <v>0.35087719298245612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889</v>
      </c>
      <c r="H89" s="193">
        <v>411</v>
      </c>
      <c r="I89" s="190">
        <v>2.1630170316301705</v>
      </c>
      <c r="J89" s="191">
        <v>478</v>
      </c>
      <c r="K89" s="192">
        <v>1570</v>
      </c>
      <c r="L89" s="193">
        <v>1256</v>
      </c>
      <c r="M89" s="190">
        <v>1.25</v>
      </c>
      <c r="N89" s="191">
        <v>314</v>
      </c>
      <c r="O89" s="194">
        <v>0.56624203821656049</v>
      </c>
      <c r="P89" s="195">
        <v>0.32722929936305734</v>
      </c>
      <c r="Q89" s="196">
        <v>0.23901273885350316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46AE0A89-AD13-474A-86D5-DAC3C44F39BD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97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９月（中旬）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9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393</v>
      </c>
      <c r="H3" s="452" t="s">
        <v>394</v>
      </c>
      <c r="I3" s="454" t="s">
        <v>6</v>
      </c>
      <c r="J3" s="455"/>
      <c r="K3" s="450" t="s">
        <v>393</v>
      </c>
      <c r="L3" s="452" t="s">
        <v>394</v>
      </c>
      <c r="M3" s="454" t="s">
        <v>6</v>
      </c>
      <c r="N3" s="455"/>
      <c r="O3" s="466" t="s">
        <v>393</v>
      </c>
      <c r="P3" s="448" t="s">
        <v>394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25990</v>
      </c>
      <c r="H5" s="166">
        <v>21475</v>
      </c>
      <c r="I5" s="167">
        <v>1.2102444703143189</v>
      </c>
      <c r="J5" s="168">
        <v>4515</v>
      </c>
      <c r="K5" s="165">
        <v>38866</v>
      </c>
      <c r="L5" s="166">
        <v>38084</v>
      </c>
      <c r="M5" s="167">
        <v>1.0205335573994327</v>
      </c>
      <c r="N5" s="168">
        <v>782</v>
      </c>
      <c r="O5" s="169">
        <v>0.66870786805948645</v>
      </c>
      <c r="P5" s="170">
        <v>0.56388509610335047</v>
      </c>
      <c r="Q5" s="171">
        <v>0.10482277195613598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17979</v>
      </c>
      <c r="H6" s="175">
        <v>14216</v>
      </c>
      <c r="I6" s="176">
        <v>1.2647017445132245</v>
      </c>
      <c r="J6" s="177">
        <v>3763</v>
      </c>
      <c r="K6" s="178">
        <v>28385</v>
      </c>
      <c r="L6" s="175">
        <v>27625</v>
      </c>
      <c r="M6" s="176">
        <v>1.0275113122171946</v>
      </c>
      <c r="N6" s="177">
        <v>760</v>
      </c>
      <c r="O6" s="179">
        <v>0.63339792143737894</v>
      </c>
      <c r="P6" s="180">
        <v>0.51460633484162899</v>
      </c>
      <c r="Q6" s="181">
        <v>0.11879158659574995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17533</v>
      </c>
      <c r="H21" s="175">
        <v>13865</v>
      </c>
      <c r="I21" s="176">
        <v>1.2645510277677605</v>
      </c>
      <c r="J21" s="177">
        <v>3668</v>
      </c>
      <c r="K21" s="219">
        <v>27885</v>
      </c>
      <c r="L21" s="175">
        <v>27225</v>
      </c>
      <c r="M21" s="176">
        <v>1.0242424242424242</v>
      </c>
      <c r="N21" s="177">
        <v>660</v>
      </c>
      <c r="O21" s="179">
        <v>0.62876098260713642</v>
      </c>
      <c r="P21" s="180">
        <v>0.50927456382001834</v>
      </c>
      <c r="Q21" s="181">
        <v>0.11948641878711808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669</v>
      </c>
      <c r="I22" s="190">
        <v>0</v>
      </c>
      <c r="J22" s="191">
        <v>-669</v>
      </c>
      <c r="K22" s="192"/>
      <c r="L22" s="193">
        <v>825</v>
      </c>
      <c r="M22" s="190">
        <v>0</v>
      </c>
      <c r="N22" s="191">
        <v>-825</v>
      </c>
      <c r="O22" s="194" t="e">
        <v>#DIV/0!</v>
      </c>
      <c r="P22" s="195">
        <v>0.81090909090909091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3171</v>
      </c>
      <c r="H23" s="193">
        <v>2480</v>
      </c>
      <c r="I23" s="190">
        <v>1.2786290322580645</v>
      </c>
      <c r="J23" s="191">
        <v>691</v>
      </c>
      <c r="K23" s="192">
        <v>4950</v>
      </c>
      <c r="L23" s="193">
        <v>4455</v>
      </c>
      <c r="M23" s="190">
        <v>1.1111111111111112</v>
      </c>
      <c r="N23" s="191">
        <v>495</v>
      </c>
      <c r="O23" s="194">
        <v>0.64060606060606062</v>
      </c>
      <c r="P23" s="195">
        <v>0.55667789001122336</v>
      </c>
      <c r="Q23" s="196">
        <v>8.3928170594837259E-2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6683</v>
      </c>
      <c r="H24" s="193">
        <v>4716</v>
      </c>
      <c r="I24" s="190">
        <v>1.4170907548770144</v>
      </c>
      <c r="J24" s="191">
        <v>1967</v>
      </c>
      <c r="K24" s="192">
        <v>9900</v>
      </c>
      <c r="L24" s="193">
        <v>8085</v>
      </c>
      <c r="M24" s="190">
        <v>1.2244897959183674</v>
      </c>
      <c r="N24" s="191">
        <v>1815</v>
      </c>
      <c r="O24" s="194">
        <v>0.67505050505050501</v>
      </c>
      <c r="P24" s="195">
        <v>0.58330241187384047</v>
      </c>
      <c r="Q24" s="196">
        <v>9.1748093176664547E-2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829</v>
      </c>
      <c r="H28" s="193">
        <v>664</v>
      </c>
      <c r="I28" s="190">
        <v>1.2484939759036144</v>
      </c>
      <c r="J28" s="191">
        <v>165</v>
      </c>
      <c r="K28" s="250">
        <v>1650</v>
      </c>
      <c r="L28" s="193">
        <v>1320</v>
      </c>
      <c r="M28" s="190">
        <v>1.25</v>
      </c>
      <c r="N28" s="191">
        <v>330</v>
      </c>
      <c r="O28" s="194">
        <v>0.50242424242424244</v>
      </c>
      <c r="P28" s="195">
        <v>0.50303030303030305</v>
      </c>
      <c r="Q28" s="196">
        <v>-6.0606060606060996E-4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961</v>
      </c>
      <c r="H29" s="193">
        <v>571</v>
      </c>
      <c r="I29" s="190">
        <v>1.6830122591943959</v>
      </c>
      <c r="J29" s="191">
        <v>390</v>
      </c>
      <c r="K29" s="250">
        <v>1650</v>
      </c>
      <c r="L29" s="193">
        <v>1155</v>
      </c>
      <c r="M29" s="190">
        <v>1.4285714285714286</v>
      </c>
      <c r="N29" s="191">
        <v>495</v>
      </c>
      <c r="O29" s="194">
        <v>0.5824242424242424</v>
      </c>
      <c r="P29" s="195">
        <v>0.49437229437229435</v>
      </c>
      <c r="Q29" s="196">
        <v>8.8051948051948048E-2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503</v>
      </c>
      <c r="I31" s="190">
        <v>0</v>
      </c>
      <c r="J31" s="191">
        <v>-503</v>
      </c>
      <c r="K31" s="192"/>
      <c r="L31" s="193">
        <v>1155</v>
      </c>
      <c r="M31" s="190">
        <v>0</v>
      </c>
      <c r="N31" s="191">
        <v>-1155</v>
      </c>
      <c r="O31" s="194" t="e">
        <v>#DIV/0!</v>
      </c>
      <c r="P31" s="195">
        <v>0.43549783549783549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271</v>
      </c>
      <c r="I32" s="190">
        <v>0</v>
      </c>
      <c r="J32" s="191">
        <v>-271</v>
      </c>
      <c r="K32" s="192"/>
      <c r="L32" s="193">
        <v>1155</v>
      </c>
      <c r="M32" s="190">
        <v>0</v>
      </c>
      <c r="N32" s="191">
        <v>-1155</v>
      </c>
      <c r="O32" s="194" t="e">
        <v>#DIV/0!</v>
      </c>
      <c r="P32" s="195">
        <v>0.23463203463203464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1135</v>
      </c>
      <c r="H36" s="193">
        <v>735</v>
      </c>
      <c r="I36" s="190">
        <v>1.5442176870748299</v>
      </c>
      <c r="J36" s="191">
        <v>400</v>
      </c>
      <c r="K36" s="192">
        <v>1485</v>
      </c>
      <c r="L36" s="193">
        <v>1320</v>
      </c>
      <c r="M36" s="190">
        <v>1.125</v>
      </c>
      <c r="N36" s="191">
        <v>165</v>
      </c>
      <c r="O36" s="194">
        <v>0.76430976430976427</v>
      </c>
      <c r="P36" s="195">
        <v>0.55681818181818177</v>
      </c>
      <c r="Q36" s="196">
        <v>0.2074915824915825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920</v>
      </c>
      <c r="H38" s="193">
        <v>791</v>
      </c>
      <c r="I38" s="190">
        <v>1.1630847029077118</v>
      </c>
      <c r="J38" s="191">
        <v>129</v>
      </c>
      <c r="K38" s="192">
        <v>1650</v>
      </c>
      <c r="L38" s="193">
        <v>1650</v>
      </c>
      <c r="M38" s="190">
        <v>1</v>
      </c>
      <c r="N38" s="191">
        <v>0</v>
      </c>
      <c r="O38" s="194">
        <v>0.55757575757575761</v>
      </c>
      <c r="P38" s="195">
        <v>0.47939393939393937</v>
      </c>
      <c r="Q38" s="196">
        <v>7.8181818181818241E-2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3834</v>
      </c>
      <c r="H41" s="193">
        <v>2465</v>
      </c>
      <c r="I41" s="212">
        <v>1.5553752535496956</v>
      </c>
      <c r="J41" s="213">
        <v>1369</v>
      </c>
      <c r="K41" s="214">
        <v>6600</v>
      </c>
      <c r="L41" s="275">
        <v>6105</v>
      </c>
      <c r="M41" s="212">
        <v>1.0810810810810811</v>
      </c>
      <c r="N41" s="213">
        <v>495</v>
      </c>
      <c r="O41" s="215">
        <v>0.58090909090909093</v>
      </c>
      <c r="P41" s="216">
        <v>0.40376740376740378</v>
      </c>
      <c r="Q41" s="217">
        <v>0.17714168714168715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446</v>
      </c>
      <c r="H42" s="175">
        <v>351</v>
      </c>
      <c r="I42" s="176">
        <v>1.2706552706552707</v>
      </c>
      <c r="J42" s="177">
        <v>95</v>
      </c>
      <c r="K42" s="174">
        <v>500</v>
      </c>
      <c r="L42" s="175">
        <v>400</v>
      </c>
      <c r="M42" s="176">
        <v>1.25</v>
      </c>
      <c r="N42" s="177">
        <v>100</v>
      </c>
      <c r="O42" s="179">
        <v>0.89200000000000002</v>
      </c>
      <c r="P42" s="180">
        <v>0.87749999999999995</v>
      </c>
      <c r="Q42" s="181">
        <v>1.4500000000000068E-2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446</v>
      </c>
      <c r="H43" s="193">
        <v>351</v>
      </c>
      <c r="I43" s="190">
        <v>1.2706552706552707</v>
      </c>
      <c r="J43" s="191">
        <v>95</v>
      </c>
      <c r="K43" s="192">
        <v>500</v>
      </c>
      <c r="L43" s="193">
        <v>400</v>
      </c>
      <c r="M43" s="190">
        <v>1.25</v>
      </c>
      <c r="N43" s="191">
        <v>100</v>
      </c>
      <c r="O43" s="194">
        <v>0.89200000000000002</v>
      </c>
      <c r="P43" s="195">
        <v>0.87749999999999995</v>
      </c>
      <c r="Q43" s="196">
        <v>1.4500000000000068E-2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8011</v>
      </c>
      <c r="H49" s="175">
        <v>7259</v>
      </c>
      <c r="I49" s="176">
        <v>1.1035955365752859</v>
      </c>
      <c r="J49" s="177">
        <v>752</v>
      </c>
      <c r="K49" s="178">
        <v>10481</v>
      </c>
      <c r="L49" s="175">
        <v>10459</v>
      </c>
      <c r="M49" s="176">
        <v>1.002103451572808</v>
      </c>
      <c r="N49" s="177">
        <v>22</v>
      </c>
      <c r="O49" s="179">
        <v>0.76433546417326592</v>
      </c>
      <c r="P49" s="180">
        <v>0.69404340759154792</v>
      </c>
      <c r="Q49" s="181">
        <v>7.0292056581717999E-2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8011</v>
      </c>
      <c r="H83" s="175">
        <v>7259</v>
      </c>
      <c r="I83" s="176">
        <v>1.1035955365752859</v>
      </c>
      <c r="J83" s="177">
        <v>752</v>
      </c>
      <c r="K83" s="174">
        <v>10481</v>
      </c>
      <c r="L83" s="175">
        <v>10459</v>
      </c>
      <c r="M83" s="176">
        <v>1.002103451572808</v>
      </c>
      <c r="N83" s="177">
        <v>22</v>
      </c>
      <c r="O83" s="179">
        <v>0.76433546417326592</v>
      </c>
      <c r="P83" s="180">
        <v>0.69404340759154792</v>
      </c>
      <c r="Q83" s="181">
        <v>7.0292056581717999E-2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4336</v>
      </c>
      <c r="H84" s="193">
        <v>3815</v>
      </c>
      <c r="I84" s="190">
        <v>1.1365661861074705</v>
      </c>
      <c r="J84" s="191">
        <v>521</v>
      </c>
      <c r="K84" s="192">
        <v>5190</v>
      </c>
      <c r="L84" s="193">
        <v>5148</v>
      </c>
      <c r="M84" s="190">
        <v>1.008158508158508</v>
      </c>
      <c r="N84" s="191">
        <v>42</v>
      </c>
      <c r="O84" s="194">
        <v>0.83545279383429671</v>
      </c>
      <c r="P84" s="195">
        <v>0.74106449106449102</v>
      </c>
      <c r="Q84" s="196">
        <v>9.4388302769805699E-2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431</v>
      </c>
      <c r="H85" s="193">
        <v>336</v>
      </c>
      <c r="I85" s="190">
        <v>1.2827380952380953</v>
      </c>
      <c r="J85" s="191">
        <v>95</v>
      </c>
      <c r="K85" s="192">
        <v>540</v>
      </c>
      <c r="L85" s="193">
        <v>560</v>
      </c>
      <c r="M85" s="190">
        <v>0.9642857142857143</v>
      </c>
      <c r="N85" s="191">
        <v>-20</v>
      </c>
      <c r="O85" s="194">
        <v>0.79814814814814816</v>
      </c>
      <c r="P85" s="195">
        <v>0.6</v>
      </c>
      <c r="Q85" s="196">
        <v>0.19814814814814818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798</v>
      </c>
      <c r="H86" s="193">
        <v>682</v>
      </c>
      <c r="I86" s="190">
        <v>1.1700879765395895</v>
      </c>
      <c r="J86" s="191">
        <v>116</v>
      </c>
      <c r="K86" s="192">
        <v>1090</v>
      </c>
      <c r="L86" s="193">
        <v>1104</v>
      </c>
      <c r="M86" s="190">
        <v>0.9873188405797102</v>
      </c>
      <c r="N86" s="191">
        <v>-14</v>
      </c>
      <c r="O86" s="194">
        <v>0.73211009174311925</v>
      </c>
      <c r="P86" s="195">
        <v>0.61775362318840576</v>
      </c>
      <c r="Q86" s="196">
        <v>0.11435646855471349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1084</v>
      </c>
      <c r="H87" s="193">
        <v>1444</v>
      </c>
      <c r="I87" s="190">
        <v>0.75069252077562332</v>
      </c>
      <c r="J87" s="191">
        <v>-360</v>
      </c>
      <c r="K87" s="192">
        <v>1751</v>
      </c>
      <c r="L87" s="193">
        <v>1843</v>
      </c>
      <c r="M87" s="190">
        <v>0.95008138903960937</v>
      </c>
      <c r="N87" s="191">
        <v>-92</v>
      </c>
      <c r="O87" s="194">
        <v>0.61907481439177614</v>
      </c>
      <c r="P87" s="195">
        <v>0.78350515463917525</v>
      </c>
      <c r="Q87" s="196">
        <v>-0.16443034024739911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277</v>
      </c>
      <c r="H88" s="193">
        <v>292</v>
      </c>
      <c r="I88" s="190">
        <v>0.94863013698630139</v>
      </c>
      <c r="J88" s="191">
        <v>-15</v>
      </c>
      <c r="K88" s="192">
        <v>343</v>
      </c>
      <c r="L88" s="193">
        <v>548</v>
      </c>
      <c r="M88" s="190">
        <v>0.62591240875912413</v>
      </c>
      <c r="N88" s="191">
        <v>-205</v>
      </c>
      <c r="O88" s="194">
        <v>0.80758017492711365</v>
      </c>
      <c r="P88" s="195">
        <v>0.53284671532846717</v>
      </c>
      <c r="Q88" s="196">
        <v>0.27473345959864648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1085</v>
      </c>
      <c r="H89" s="193">
        <v>690</v>
      </c>
      <c r="I89" s="190">
        <v>1.5724637681159421</v>
      </c>
      <c r="J89" s="191">
        <v>395</v>
      </c>
      <c r="K89" s="192">
        <v>1567</v>
      </c>
      <c r="L89" s="193">
        <v>1256</v>
      </c>
      <c r="M89" s="190">
        <v>1.2476114649681529</v>
      </c>
      <c r="N89" s="191">
        <v>311</v>
      </c>
      <c r="O89" s="194">
        <v>0.69240587109125717</v>
      </c>
      <c r="P89" s="195">
        <v>0.54936305732484081</v>
      </c>
      <c r="Q89" s="196">
        <v>0.14304281376641637</v>
      </c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4DE58044-4FA4-43C8-9FC6-3278E36B851C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97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９月（下旬）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9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396</v>
      </c>
      <c r="H3" s="452" t="s">
        <v>397</v>
      </c>
      <c r="I3" s="454" t="s">
        <v>6</v>
      </c>
      <c r="J3" s="455"/>
      <c r="K3" s="450" t="s">
        <v>396</v>
      </c>
      <c r="L3" s="452" t="s">
        <v>397</v>
      </c>
      <c r="M3" s="454" t="s">
        <v>6</v>
      </c>
      <c r="N3" s="455"/>
      <c r="O3" s="446" t="s">
        <v>396</v>
      </c>
      <c r="P3" s="468" t="s">
        <v>397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27757</v>
      </c>
      <c r="H5" s="166">
        <v>26447</v>
      </c>
      <c r="I5" s="167">
        <v>1.0495330283207924</v>
      </c>
      <c r="J5" s="168">
        <v>1310</v>
      </c>
      <c r="K5" s="165">
        <v>39098</v>
      </c>
      <c r="L5" s="166">
        <v>43724</v>
      </c>
      <c r="M5" s="167">
        <v>0.89419998170341231</v>
      </c>
      <c r="N5" s="168">
        <v>-4626</v>
      </c>
      <c r="O5" s="169">
        <v>0.70993401196992179</v>
      </c>
      <c r="P5" s="170">
        <v>0.6048623181776599</v>
      </c>
      <c r="Q5" s="171">
        <v>0.10507169379226189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19393</v>
      </c>
      <c r="H6" s="175">
        <v>18768</v>
      </c>
      <c r="I6" s="176">
        <v>1.0333013640238704</v>
      </c>
      <c r="J6" s="177">
        <v>625</v>
      </c>
      <c r="K6" s="178">
        <v>28550</v>
      </c>
      <c r="L6" s="175">
        <v>32840</v>
      </c>
      <c r="M6" s="176">
        <v>0.86936662606577342</v>
      </c>
      <c r="N6" s="177">
        <v>-4290</v>
      </c>
      <c r="O6" s="179">
        <v>0.67926444833625221</v>
      </c>
      <c r="P6" s="180">
        <v>0.5714981729598051</v>
      </c>
      <c r="Q6" s="181">
        <v>0.10776627537644712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18932</v>
      </c>
      <c r="H21" s="175">
        <v>18319</v>
      </c>
      <c r="I21" s="176">
        <v>1.0334625252470113</v>
      </c>
      <c r="J21" s="177">
        <v>613</v>
      </c>
      <c r="K21" s="219">
        <v>28050</v>
      </c>
      <c r="L21" s="175">
        <v>32340</v>
      </c>
      <c r="M21" s="176">
        <v>0.86734693877551017</v>
      </c>
      <c r="N21" s="177">
        <v>-4290</v>
      </c>
      <c r="O21" s="179">
        <v>0.67493761140819963</v>
      </c>
      <c r="P21" s="180">
        <v>0.56645021645021643</v>
      </c>
      <c r="Q21" s="181">
        <v>0.10848739495798321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893</v>
      </c>
      <c r="I22" s="190">
        <v>0</v>
      </c>
      <c r="J22" s="191">
        <v>-893</v>
      </c>
      <c r="K22" s="188">
        <v>0</v>
      </c>
      <c r="L22" s="193">
        <v>990</v>
      </c>
      <c r="M22" s="190">
        <v>0</v>
      </c>
      <c r="N22" s="191">
        <v>-990</v>
      </c>
      <c r="O22" s="194" t="e">
        <v>#DIV/0!</v>
      </c>
      <c r="P22" s="195">
        <v>0.90202020202020206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2785</v>
      </c>
      <c r="H23" s="193">
        <v>2755</v>
      </c>
      <c r="I23" s="190">
        <v>1.0108892921960073</v>
      </c>
      <c r="J23" s="191">
        <v>30</v>
      </c>
      <c r="K23" s="188">
        <v>4950</v>
      </c>
      <c r="L23" s="193">
        <v>4950</v>
      </c>
      <c r="M23" s="190">
        <v>1</v>
      </c>
      <c r="N23" s="191">
        <v>0</v>
      </c>
      <c r="O23" s="194">
        <v>0.56262626262626259</v>
      </c>
      <c r="P23" s="195">
        <v>0.5565656565656566</v>
      </c>
      <c r="Q23" s="196">
        <v>6.0606060606059886E-3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6457</v>
      </c>
      <c r="H24" s="193">
        <v>6443</v>
      </c>
      <c r="I24" s="190">
        <v>1.0021729008225981</v>
      </c>
      <c r="J24" s="191">
        <v>14</v>
      </c>
      <c r="K24" s="188">
        <v>9900</v>
      </c>
      <c r="L24" s="193">
        <v>9900</v>
      </c>
      <c r="M24" s="190">
        <v>1</v>
      </c>
      <c r="N24" s="191">
        <v>0</v>
      </c>
      <c r="O24" s="194">
        <v>0.65222222222222226</v>
      </c>
      <c r="P24" s="195">
        <v>0.65080808080808084</v>
      </c>
      <c r="Q24" s="196">
        <v>1.4141414141414232E-3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0</v>
      </c>
      <c r="H25" s="193">
        <v>0</v>
      </c>
      <c r="I25" s="190" t="e">
        <v>#DIV/0!</v>
      </c>
      <c r="J25" s="191">
        <v>0</v>
      </c>
      <c r="K25" s="188">
        <v>0</v>
      </c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0</v>
      </c>
      <c r="H26" s="193">
        <v>0</v>
      </c>
      <c r="I26" s="190" t="e">
        <v>#DIV/0!</v>
      </c>
      <c r="J26" s="191">
        <v>0</v>
      </c>
      <c r="K26" s="188">
        <v>0</v>
      </c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1109</v>
      </c>
      <c r="H28" s="193">
        <v>822</v>
      </c>
      <c r="I28" s="190">
        <v>1.3491484184914841</v>
      </c>
      <c r="J28" s="191">
        <v>287</v>
      </c>
      <c r="K28" s="188">
        <v>1650</v>
      </c>
      <c r="L28" s="193">
        <v>1650</v>
      </c>
      <c r="M28" s="190">
        <v>1</v>
      </c>
      <c r="N28" s="191">
        <v>0</v>
      </c>
      <c r="O28" s="194">
        <v>0.67212121212121212</v>
      </c>
      <c r="P28" s="195">
        <v>0.49818181818181817</v>
      </c>
      <c r="Q28" s="196">
        <v>0.17393939393939395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1286</v>
      </c>
      <c r="H29" s="193">
        <v>918</v>
      </c>
      <c r="I29" s="190">
        <v>1.4008714596949892</v>
      </c>
      <c r="J29" s="191">
        <v>368</v>
      </c>
      <c r="K29" s="188">
        <v>1650</v>
      </c>
      <c r="L29" s="193">
        <v>1650</v>
      </c>
      <c r="M29" s="190">
        <v>1</v>
      </c>
      <c r="N29" s="191">
        <v>0</v>
      </c>
      <c r="O29" s="194">
        <v>0.77939393939393942</v>
      </c>
      <c r="P29" s="195">
        <v>0.55636363636363639</v>
      </c>
      <c r="Q29" s="196">
        <v>0.22303030303030302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723</v>
      </c>
      <c r="I31" s="190">
        <v>0</v>
      </c>
      <c r="J31" s="191">
        <v>-723</v>
      </c>
      <c r="K31" s="188">
        <v>0</v>
      </c>
      <c r="L31" s="193">
        <v>1650</v>
      </c>
      <c r="M31" s="190">
        <v>0</v>
      </c>
      <c r="N31" s="191">
        <v>-1650</v>
      </c>
      <c r="O31" s="194" t="e">
        <v>#DIV/0!</v>
      </c>
      <c r="P31" s="195">
        <v>0.43818181818181817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395</v>
      </c>
      <c r="I32" s="190">
        <v>0</v>
      </c>
      <c r="J32" s="191">
        <v>-395</v>
      </c>
      <c r="K32" s="188">
        <v>0</v>
      </c>
      <c r="L32" s="193">
        <v>1650</v>
      </c>
      <c r="M32" s="190">
        <v>0</v>
      </c>
      <c r="N32" s="191">
        <v>-1650</v>
      </c>
      <c r="O32" s="194" t="e">
        <v>#DIV/0!</v>
      </c>
      <c r="P32" s="195">
        <v>0.23939393939393938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1444</v>
      </c>
      <c r="H36" s="193">
        <v>973</v>
      </c>
      <c r="I36" s="190">
        <v>1.4840698869475848</v>
      </c>
      <c r="J36" s="191">
        <v>471</v>
      </c>
      <c r="K36" s="188">
        <v>1650</v>
      </c>
      <c r="L36" s="193">
        <v>1650</v>
      </c>
      <c r="M36" s="190">
        <v>1</v>
      </c>
      <c r="N36" s="191">
        <v>0</v>
      </c>
      <c r="O36" s="194">
        <v>0.87515151515151512</v>
      </c>
      <c r="P36" s="195">
        <v>0.58969696969696972</v>
      </c>
      <c r="Q36" s="196">
        <v>0.28545454545454541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1057</v>
      </c>
      <c r="H38" s="193">
        <v>1017</v>
      </c>
      <c r="I38" s="190">
        <v>1.039331366764995</v>
      </c>
      <c r="J38" s="191">
        <v>40</v>
      </c>
      <c r="K38" s="188">
        <v>1650</v>
      </c>
      <c r="L38" s="193">
        <v>1650</v>
      </c>
      <c r="M38" s="190">
        <v>1</v>
      </c>
      <c r="N38" s="191">
        <v>0</v>
      </c>
      <c r="O38" s="194">
        <v>0.64060606060606062</v>
      </c>
      <c r="P38" s="195">
        <v>0.61636363636363634</v>
      </c>
      <c r="Q38" s="196">
        <v>2.4242424242424288E-2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4794</v>
      </c>
      <c r="H41" s="275">
        <v>3380</v>
      </c>
      <c r="I41" s="212">
        <v>1.4183431952662722</v>
      </c>
      <c r="J41" s="213">
        <v>1414</v>
      </c>
      <c r="K41" s="211">
        <v>6600</v>
      </c>
      <c r="L41" s="275">
        <v>6600</v>
      </c>
      <c r="M41" s="212">
        <v>1</v>
      </c>
      <c r="N41" s="213">
        <v>0</v>
      </c>
      <c r="O41" s="215">
        <v>0.72636363636363632</v>
      </c>
      <c r="P41" s="216">
        <v>0.51212121212121209</v>
      </c>
      <c r="Q41" s="217">
        <v>0.21424242424242423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461</v>
      </c>
      <c r="H42" s="175">
        <v>449</v>
      </c>
      <c r="I42" s="176">
        <v>1.0267260579064588</v>
      </c>
      <c r="J42" s="177">
        <v>12</v>
      </c>
      <c r="K42" s="174">
        <v>500</v>
      </c>
      <c r="L42" s="175">
        <v>500</v>
      </c>
      <c r="M42" s="176">
        <v>1</v>
      </c>
      <c r="N42" s="177">
        <v>0</v>
      </c>
      <c r="O42" s="179">
        <v>0.92200000000000004</v>
      </c>
      <c r="P42" s="180">
        <v>0.89800000000000002</v>
      </c>
      <c r="Q42" s="181">
        <v>2.4000000000000021E-2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461</v>
      </c>
      <c r="H43" s="193">
        <v>449</v>
      </c>
      <c r="I43" s="190">
        <v>1.0267260579064588</v>
      </c>
      <c r="J43" s="191">
        <v>12</v>
      </c>
      <c r="K43" s="192">
        <v>500</v>
      </c>
      <c r="L43" s="193">
        <v>500</v>
      </c>
      <c r="M43" s="190">
        <v>1</v>
      </c>
      <c r="N43" s="191">
        <v>0</v>
      </c>
      <c r="O43" s="194">
        <v>0.92200000000000004</v>
      </c>
      <c r="P43" s="195">
        <v>0.89800000000000002</v>
      </c>
      <c r="Q43" s="196">
        <v>2.4000000000000021E-2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8364</v>
      </c>
      <c r="H49" s="175">
        <v>7679</v>
      </c>
      <c r="I49" s="176">
        <v>1.0892043234796198</v>
      </c>
      <c r="J49" s="177">
        <v>685</v>
      </c>
      <c r="K49" s="178">
        <v>10548</v>
      </c>
      <c r="L49" s="175">
        <v>10884</v>
      </c>
      <c r="M49" s="176">
        <v>0.9691289966923925</v>
      </c>
      <c r="N49" s="177">
        <v>-336</v>
      </c>
      <c r="O49" s="179">
        <v>0.79294653014789529</v>
      </c>
      <c r="P49" s="180">
        <v>0.70553105475927969</v>
      </c>
      <c r="Q49" s="181">
        <v>8.7415475388615604E-2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8364</v>
      </c>
      <c r="H83" s="175">
        <v>7679</v>
      </c>
      <c r="I83" s="176">
        <v>1.0892043234796198</v>
      </c>
      <c r="J83" s="177">
        <v>685</v>
      </c>
      <c r="K83" s="174">
        <v>10548</v>
      </c>
      <c r="L83" s="175">
        <v>10884</v>
      </c>
      <c r="M83" s="176">
        <v>0.9691289966923925</v>
      </c>
      <c r="N83" s="177">
        <v>-336</v>
      </c>
      <c r="O83" s="179">
        <v>0.79294653014789529</v>
      </c>
      <c r="P83" s="180">
        <v>0.70553105475927969</v>
      </c>
      <c r="Q83" s="181">
        <v>8.7415475388615604E-2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4568</v>
      </c>
      <c r="H84" s="193">
        <v>3421</v>
      </c>
      <c r="I84" s="190">
        <v>1.3352820812627886</v>
      </c>
      <c r="J84" s="191">
        <v>1147</v>
      </c>
      <c r="K84" s="192">
        <v>5196</v>
      </c>
      <c r="L84" s="193">
        <v>4676</v>
      </c>
      <c r="M84" s="190">
        <v>1.1112061591103508</v>
      </c>
      <c r="N84" s="191">
        <v>520</v>
      </c>
      <c r="O84" s="194">
        <v>0.8791377983063895</v>
      </c>
      <c r="P84" s="195">
        <v>0.73160821214713434</v>
      </c>
      <c r="Q84" s="196">
        <v>0.14752958615925515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420</v>
      </c>
      <c r="H85" s="193">
        <v>490</v>
      </c>
      <c r="I85" s="190">
        <v>0.8571428571428571</v>
      </c>
      <c r="J85" s="191">
        <v>-70</v>
      </c>
      <c r="K85" s="192">
        <v>540</v>
      </c>
      <c r="L85" s="193">
        <v>692</v>
      </c>
      <c r="M85" s="190">
        <v>0.78034682080924855</v>
      </c>
      <c r="N85" s="191">
        <v>-152</v>
      </c>
      <c r="O85" s="194">
        <v>0.77777777777777779</v>
      </c>
      <c r="P85" s="195">
        <v>0.70809248554913296</v>
      </c>
      <c r="Q85" s="196">
        <v>6.9685292228644835E-2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792</v>
      </c>
      <c r="H86" s="193">
        <v>980</v>
      </c>
      <c r="I86" s="190">
        <v>0.80816326530612248</v>
      </c>
      <c r="J86" s="191">
        <v>-188</v>
      </c>
      <c r="K86" s="192">
        <v>1097</v>
      </c>
      <c r="L86" s="193">
        <v>1356</v>
      </c>
      <c r="M86" s="190">
        <v>0.80899705014749268</v>
      </c>
      <c r="N86" s="191">
        <v>-259</v>
      </c>
      <c r="O86" s="194">
        <v>0.72196900638103922</v>
      </c>
      <c r="P86" s="195">
        <v>0.72271386430678464</v>
      </c>
      <c r="Q86" s="196">
        <v>-7.4485792574541243E-4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1255</v>
      </c>
      <c r="H87" s="193">
        <v>1545</v>
      </c>
      <c r="I87" s="190">
        <v>0.81229773462783172</v>
      </c>
      <c r="J87" s="191">
        <v>-290</v>
      </c>
      <c r="K87" s="192">
        <v>1793</v>
      </c>
      <c r="L87" s="193">
        <v>2047</v>
      </c>
      <c r="M87" s="190">
        <v>0.87591597459697113</v>
      </c>
      <c r="N87" s="191">
        <v>-254</v>
      </c>
      <c r="O87" s="194">
        <v>0.69994422755158947</v>
      </c>
      <c r="P87" s="195">
        <v>0.75476306790425007</v>
      </c>
      <c r="Q87" s="196">
        <v>-5.4818840352660603E-2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304</v>
      </c>
      <c r="H88" s="193">
        <v>283</v>
      </c>
      <c r="I88" s="190">
        <v>1.0742049469964665</v>
      </c>
      <c r="J88" s="191">
        <v>21</v>
      </c>
      <c r="K88" s="192">
        <v>356</v>
      </c>
      <c r="L88" s="193">
        <v>542</v>
      </c>
      <c r="M88" s="190">
        <v>0.65682656826568264</v>
      </c>
      <c r="N88" s="191">
        <v>-186</v>
      </c>
      <c r="O88" s="194">
        <v>0.8539325842696629</v>
      </c>
      <c r="P88" s="195">
        <v>0.52214022140221406</v>
      </c>
      <c r="Q88" s="196">
        <v>0.33179236286744884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1025</v>
      </c>
      <c r="H89" s="193">
        <v>960</v>
      </c>
      <c r="I89" s="190">
        <v>1.0677083333333333</v>
      </c>
      <c r="J89" s="191">
        <v>65</v>
      </c>
      <c r="K89" s="192">
        <v>1566</v>
      </c>
      <c r="L89" s="193">
        <v>1571</v>
      </c>
      <c r="M89" s="190">
        <v>0.9968173138128581</v>
      </c>
      <c r="N89" s="191">
        <v>-5</v>
      </c>
      <c r="O89" s="194">
        <v>0.65453384418901661</v>
      </c>
      <c r="P89" s="195">
        <v>0.61107574793125397</v>
      </c>
      <c r="Q89" s="196">
        <v>4.3458096257762646E-2</v>
      </c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C48FC626-6E5B-4F7C-9A22-2C43D7B8B52A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９月月間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339</v>
      </c>
      <c r="C2" s="7">
        <v>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399</v>
      </c>
      <c r="D4" s="489" t="s">
        <v>324</v>
      </c>
      <c r="E4" s="490" t="s">
        <v>173</v>
      </c>
      <c r="F4" s="491"/>
      <c r="G4" s="472" t="s">
        <v>399</v>
      </c>
      <c r="H4" s="474" t="s">
        <v>324</v>
      </c>
      <c r="I4" s="490" t="s">
        <v>173</v>
      </c>
      <c r="J4" s="491"/>
      <c r="K4" s="472" t="s">
        <v>399</v>
      </c>
      <c r="L4" s="485" t="s">
        <v>324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578518</v>
      </c>
      <c r="D6" s="494">
        <v>472957</v>
      </c>
      <c r="E6" s="496">
        <v>1.2231936518541855</v>
      </c>
      <c r="F6" s="503">
        <v>105561</v>
      </c>
      <c r="G6" s="492">
        <v>795099</v>
      </c>
      <c r="H6" s="470">
        <v>759118</v>
      </c>
      <c r="I6" s="496">
        <v>1.0473984281758568</v>
      </c>
      <c r="J6" s="503">
        <v>35981</v>
      </c>
      <c r="K6" s="476">
        <v>0.7276049900704189</v>
      </c>
      <c r="L6" s="478">
        <v>0.62303489049133332</v>
      </c>
      <c r="M6" s="480">
        <v>0.10457009957908558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318858</v>
      </c>
      <c r="D8" s="20">
        <v>273101</v>
      </c>
      <c r="E8" s="21">
        <v>1.1675460726983791</v>
      </c>
      <c r="F8" s="22">
        <v>45757</v>
      </c>
      <c r="G8" s="19">
        <v>403058</v>
      </c>
      <c r="H8" s="23">
        <v>381886</v>
      </c>
      <c r="I8" s="21">
        <v>1.0554406288787754</v>
      </c>
      <c r="J8" s="22">
        <v>21172</v>
      </c>
      <c r="K8" s="24">
        <v>0.79109706295371884</v>
      </c>
      <c r="L8" s="25">
        <v>0.7151375017675432</v>
      </c>
      <c r="M8" s="26">
        <v>7.5959561186175639E-2</v>
      </c>
    </row>
    <row r="9" spans="1:15" ht="18" customHeight="1">
      <c r="A9" s="11"/>
      <c r="B9" s="27" t="s">
        <v>180</v>
      </c>
      <c r="C9" s="28">
        <v>125974</v>
      </c>
      <c r="D9" s="29">
        <v>107054</v>
      </c>
      <c r="E9" s="30">
        <v>1.1767332374315767</v>
      </c>
      <c r="F9" s="31">
        <v>18920</v>
      </c>
      <c r="G9" s="28">
        <v>151803</v>
      </c>
      <c r="H9" s="29">
        <v>145062</v>
      </c>
      <c r="I9" s="30">
        <v>1.0464697853331679</v>
      </c>
      <c r="J9" s="31">
        <v>6741</v>
      </c>
      <c r="K9" s="32">
        <v>0.82985184746019514</v>
      </c>
      <c r="L9" s="33">
        <v>0.73798789483117566</v>
      </c>
      <c r="M9" s="34">
        <v>9.1863952629019474E-2</v>
      </c>
    </row>
    <row r="10" spans="1:15" ht="18" customHeight="1">
      <c r="A10" s="11"/>
      <c r="B10" s="35" t="s">
        <v>181</v>
      </c>
      <c r="C10" s="36">
        <v>0</v>
      </c>
      <c r="D10" s="37">
        <v>1562</v>
      </c>
      <c r="E10" s="38">
        <v>0</v>
      </c>
      <c r="F10" s="39">
        <v>-1562</v>
      </c>
      <c r="G10" s="36">
        <v>0</v>
      </c>
      <c r="H10" s="37">
        <v>1815</v>
      </c>
      <c r="I10" s="38">
        <v>0</v>
      </c>
      <c r="J10" s="39">
        <v>-1815</v>
      </c>
      <c r="K10" s="40" t="s">
        <v>33</v>
      </c>
      <c r="L10" s="41">
        <v>0.8606060606060606</v>
      </c>
      <c r="M10" s="42" t="e">
        <v>#VALUE!</v>
      </c>
    </row>
    <row r="11" spans="1:15" ht="18" customHeight="1">
      <c r="A11" s="11"/>
      <c r="B11" s="35" t="s">
        <v>195</v>
      </c>
      <c r="C11" s="36">
        <v>146947</v>
      </c>
      <c r="D11" s="37">
        <v>126917</v>
      </c>
      <c r="E11" s="38">
        <v>1.1578196774269798</v>
      </c>
      <c r="F11" s="39">
        <v>20030</v>
      </c>
      <c r="G11" s="36">
        <v>199214</v>
      </c>
      <c r="H11" s="37">
        <v>185023</v>
      </c>
      <c r="I11" s="38">
        <v>1.0766985726098917</v>
      </c>
      <c r="J11" s="39">
        <v>14191</v>
      </c>
      <c r="K11" s="40">
        <v>0.73763390123184114</v>
      </c>
      <c r="L11" s="41">
        <v>0.68595255724963922</v>
      </c>
      <c r="M11" s="42">
        <v>5.1681343982201922E-2</v>
      </c>
      <c r="O11" s="92"/>
    </row>
    <row r="12" spans="1:15" ht="18" customHeight="1">
      <c r="A12" s="11"/>
      <c r="B12" s="35" t="s">
        <v>194</v>
      </c>
      <c r="C12" s="36">
        <v>12789</v>
      </c>
      <c r="D12" s="37">
        <v>10091</v>
      </c>
      <c r="E12" s="38">
        <v>1.267366960658012</v>
      </c>
      <c r="F12" s="39">
        <v>2698</v>
      </c>
      <c r="G12" s="36">
        <v>15048</v>
      </c>
      <c r="H12" s="37">
        <v>14055</v>
      </c>
      <c r="I12" s="38">
        <v>1.0706510138740661</v>
      </c>
      <c r="J12" s="39">
        <v>993</v>
      </c>
      <c r="K12" s="40">
        <v>0.84988038277511957</v>
      </c>
      <c r="L12" s="41">
        <v>0.7179651369619352</v>
      </c>
      <c r="M12" s="42">
        <v>0.13191524581318437</v>
      </c>
    </row>
    <row r="13" spans="1:15" ht="18" customHeight="1">
      <c r="A13" s="11"/>
      <c r="B13" s="98" t="s">
        <v>184</v>
      </c>
      <c r="C13" s="102">
        <v>33148</v>
      </c>
      <c r="D13" s="103">
        <v>27477</v>
      </c>
      <c r="E13" s="82">
        <v>1.2063907995778287</v>
      </c>
      <c r="F13" s="96">
        <v>5671</v>
      </c>
      <c r="G13" s="102">
        <v>36993</v>
      </c>
      <c r="H13" s="103">
        <v>35931</v>
      </c>
      <c r="I13" s="82">
        <v>1.0295566502463054</v>
      </c>
      <c r="J13" s="96">
        <v>1062</v>
      </c>
      <c r="K13" s="83">
        <v>0.89606141702484254</v>
      </c>
      <c r="L13" s="104">
        <v>0.76471570510144449</v>
      </c>
      <c r="M13" s="97">
        <v>0.13134571192339806</v>
      </c>
    </row>
    <row r="14" spans="1:15" ht="18" customHeight="1">
      <c r="A14" s="17" t="s">
        <v>186</v>
      </c>
      <c r="B14" s="18"/>
      <c r="C14" s="19">
        <v>105286</v>
      </c>
      <c r="D14" s="20">
        <v>89010</v>
      </c>
      <c r="E14" s="21">
        <v>1.1828558588922593</v>
      </c>
      <c r="F14" s="22">
        <v>16276</v>
      </c>
      <c r="G14" s="19">
        <v>159538</v>
      </c>
      <c r="H14" s="20">
        <v>156702</v>
      </c>
      <c r="I14" s="21">
        <v>1.0180980459726103</v>
      </c>
      <c r="J14" s="22">
        <v>2836</v>
      </c>
      <c r="K14" s="61">
        <v>0.65994308565984283</v>
      </c>
      <c r="L14" s="62">
        <v>0.56802082934487119</v>
      </c>
      <c r="M14" s="63">
        <v>9.192225631497164E-2</v>
      </c>
    </row>
    <row r="15" spans="1:15" ht="18" customHeight="1">
      <c r="A15" s="11"/>
      <c r="B15" s="27" t="s">
        <v>180</v>
      </c>
      <c r="C15" s="28">
        <v>17804</v>
      </c>
      <c r="D15" s="29">
        <v>14565</v>
      </c>
      <c r="E15" s="30">
        <v>1.222382423618263</v>
      </c>
      <c r="F15" s="31">
        <v>3239</v>
      </c>
      <c r="G15" s="28">
        <v>23460</v>
      </c>
      <c r="H15" s="29">
        <v>22287</v>
      </c>
      <c r="I15" s="30">
        <v>1.0526315789473684</v>
      </c>
      <c r="J15" s="31">
        <v>1173</v>
      </c>
      <c r="K15" s="64">
        <v>0.75890878090366587</v>
      </c>
      <c r="L15" s="65">
        <v>0.65351998923139054</v>
      </c>
      <c r="M15" s="34">
        <v>0.10538879167227533</v>
      </c>
    </row>
    <row r="16" spans="1:15" ht="18" customHeight="1">
      <c r="A16" s="11"/>
      <c r="B16" s="35" t="s">
        <v>181</v>
      </c>
      <c r="C16" s="36">
        <v>14560</v>
      </c>
      <c r="D16" s="37">
        <v>10508</v>
      </c>
      <c r="E16" s="38">
        <v>1.3856109630757518</v>
      </c>
      <c r="F16" s="39">
        <v>4052</v>
      </c>
      <c r="G16" s="36">
        <v>24750</v>
      </c>
      <c r="H16" s="37">
        <v>22110</v>
      </c>
      <c r="I16" s="38">
        <v>1.1194029850746268</v>
      </c>
      <c r="J16" s="39">
        <v>2640</v>
      </c>
      <c r="K16" s="40">
        <v>0.5882828282828283</v>
      </c>
      <c r="L16" s="41">
        <v>0.47526006331976484</v>
      </c>
      <c r="M16" s="42">
        <v>0.11302276496306346</v>
      </c>
    </row>
    <row r="17" spans="1:13" ht="18" customHeight="1">
      <c r="A17" s="11"/>
      <c r="B17" s="35" t="s">
        <v>195</v>
      </c>
      <c r="C17" s="36">
        <v>47795</v>
      </c>
      <c r="D17" s="37">
        <v>40892</v>
      </c>
      <c r="E17" s="38">
        <v>1.1688105252861196</v>
      </c>
      <c r="F17" s="39">
        <v>6903</v>
      </c>
      <c r="G17" s="36">
        <v>79663</v>
      </c>
      <c r="H17" s="37">
        <v>80357</v>
      </c>
      <c r="I17" s="38">
        <v>0.99136354020184925</v>
      </c>
      <c r="J17" s="39">
        <v>-694</v>
      </c>
      <c r="K17" s="40">
        <v>0.59996485193879212</v>
      </c>
      <c r="L17" s="41">
        <v>0.50887912689622561</v>
      </c>
      <c r="M17" s="42">
        <v>9.1085725042566512E-2</v>
      </c>
    </row>
    <row r="18" spans="1:13" ht="18" customHeight="1">
      <c r="A18" s="11"/>
      <c r="B18" s="35" t="s">
        <v>187</v>
      </c>
      <c r="C18" s="36">
        <v>3372</v>
      </c>
      <c r="D18" s="37">
        <v>4188</v>
      </c>
      <c r="E18" s="38">
        <v>0.80515759312320911</v>
      </c>
      <c r="F18" s="39">
        <v>-816</v>
      </c>
      <c r="G18" s="36">
        <v>5292</v>
      </c>
      <c r="H18" s="37">
        <v>5752</v>
      </c>
      <c r="I18" s="38">
        <v>0.92002781641168285</v>
      </c>
      <c r="J18" s="39">
        <v>-460</v>
      </c>
      <c r="K18" s="40">
        <v>0.63718820861678005</v>
      </c>
      <c r="L18" s="41">
        <v>0.72809457579972181</v>
      </c>
      <c r="M18" s="42">
        <v>-9.0906367182941761E-2</v>
      </c>
    </row>
    <row r="19" spans="1:13" ht="18" customHeight="1">
      <c r="A19" s="13"/>
      <c r="B19" s="98" t="s">
        <v>184</v>
      </c>
      <c r="C19" s="102">
        <v>21755</v>
      </c>
      <c r="D19" s="103">
        <v>18857</v>
      </c>
      <c r="E19" s="82">
        <v>1.1536829824468366</v>
      </c>
      <c r="F19" s="96">
        <v>2898</v>
      </c>
      <c r="G19" s="102">
        <v>26373</v>
      </c>
      <c r="H19" s="103">
        <v>26196</v>
      </c>
      <c r="I19" s="82">
        <v>1.0067567567567568</v>
      </c>
      <c r="J19" s="96">
        <v>177</v>
      </c>
      <c r="K19" s="83">
        <v>0.82489667462935579</v>
      </c>
      <c r="L19" s="104">
        <v>0.71984272408001226</v>
      </c>
      <c r="M19" s="97">
        <v>0.10505395054934352</v>
      </c>
    </row>
    <row r="20" spans="1:13" ht="18" customHeight="1">
      <c r="A20" s="17" t="s">
        <v>188</v>
      </c>
      <c r="B20" s="18"/>
      <c r="C20" s="19">
        <v>62495</v>
      </c>
      <c r="D20" s="20">
        <v>48411</v>
      </c>
      <c r="E20" s="21">
        <v>1.2909256160789904</v>
      </c>
      <c r="F20" s="22">
        <v>14084</v>
      </c>
      <c r="G20" s="19">
        <v>99496</v>
      </c>
      <c r="H20" s="23">
        <v>88437</v>
      </c>
      <c r="I20" s="21">
        <v>1.1250494702443548</v>
      </c>
      <c r="J20" s="22">
        <v>11059</v>
      </c>
      <c r="K20" s="61">
        <v>0.62811570314384502</v>
      </c>
      <c r="L20" s="62">
        <v>0.54740662844736931</v>
      </c>
      <c r="M20" s="26">
        <v>8.0709074696475702E-2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18862</v>
      </c>
      <c r="D22" s="37">
        <v>14367</v>
      </c>
      <c r="E22" s="38">
        <v>1.3128697710029931</v>
      </c>
      <c r="F22" s="39">
        <v>4495</v>
      </c>
      <c r="G22" s="36">
        <v>29700</v>
      </c>
      <c r="H22" s="37">
        <v>26730</v>
      </c>
      <c r="I22" s="38">
        <v>1.1111111111111112</v>
      </c>
      <c r="J22" s="39">
        <v>2970</v>
      </c>
      <c r="K22" s="40">
        <v>0.63508417508417503</v>
      </c>
      <c r="L22" s="41">
        <v>0.53748597081930416</v>
      </c>
      <c r="M22" s="42">
        <v>9.7598204264870869E-2</v>
      </c>
    </row>
    <row r="23" spans="1:13" ht="18" customHeight="1">
      <c r="A23" s="11"/>
      <c r="B23" s="35" t="s">
        <v>195</v>
      </c>
      <c r="C23" s="36">
        <v>27897</v>
      </c>
      <c r="D23" s="37">
        <v>21197</v>
      </c>
      <c r="E23" s="38">
        <v>1.3160824644996933</v>
      </c>
      <c r="F23" s="39">
        <v>6700</v>
      </c>
      <c r="G23" s="36">
        <v>49340</v>
      </c>
      <c r="H23" s="37">
        <v>43110</v>
      </c>
      <c r="I23" s="38">
        <v>1.1445140338668522</v>
      </c>
      <c r="J23" s="39">
        <v>6230</v>
      </c>
      <c r="K23" s="40">
        <v>0.56540332387515202</v>
      </c>
      <c r="L23" s="41">
        <v>0.49169566225933659</v>
      </c>
      <c r="M23" s="42">
        <v>7.3707661615815434E-2</v>
      </c>
    </row>
    <row r="24" spans="1:13" ht="18" customHeight="1">
      <c r="A24" s="11"/>
      <c r="B24" s="35" t="s">
        <v>194</v>
      </c>
      <c r="C24" s="36">
        <v>2999</v>
      </c>
      <c r="D24" s="37">
        <v>2061</v>
      </c>
      <c r="E24" s="38">
        <v>1.455118874332848</v>
      </c>
      <c r="F24" s="39">
        <v>938</v>
      </c>
      <c r="G24" s="36">
        <v>4703</v>
      </c>
      <c r="H24" s="37">
        <v>4083</v>
      </c>
      <c r="I24" s="38">
        <v>1.1518491305412686</v>
      </c>
      <c r="J24" s="39">
        <v>620</v>
      </c>
      <c r="K24" s="40">
        <v>0.63767807782266639</v>
      </c>
      <c r="L24" s="41">
        <v>0.50477590007347539</v>
      </c>
      <c r="M24" s="42">
        <v>0.132902177749191</v>
      </c>
    </row>
    <row r="25" spans="1:13" ht="18" customHeight="1">
      <c r="A25" s="11"/>
      <c r="B25" s="35" t="s">
        <v>184</v>
      </c>
      <c r="C25" s="69">
        <v>12737</v>
      </c>
      <c r="D25" s="105">
        <v>10786</v>
      </c>
      <c r="E25" s="71">
        <v>1.1808826256258111</v>
      </c>
      <c r="F25" s="95">
        <v>1951</v>
      </c>
      <c r="G25" s="69">
        <v>15753</v>
      </c>
      <c r="H25" s="105">
        <v>14514</v>
      </c>
      <c r="I25" s="71">
        <v>1.0853658536585367</v>
      </c>
      <c r="J25" s="95">
        <v>1239</v>
      </c>
      <c r="K25" s="40">
        <v>0.80854440424046214</v>
      </c>
      <c r="L25" s="41">
        <v>0.7431445500895687</v>
      </c>
      <c r="M25" s="42">
        <v>6.5399854150893444E-2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41800</v>
      </c>
      <c r="D27" s="20">
        <v>33325</v>
      </c>
      <c r="E27" s="21">
        <v>1.2543135783945987</v>
      </c>
      <c r="F27" s="22">
        <v>8475</v>
      </c>
      <c r="G27" s="19">
        <v>60703</v>
      </c>
      <c r="H27" s="23">
        <v>70874</v>
      </c>
      <c r="I27" s="21">
        <v>0.85649180235347233</v>
      </c>
      <c r="J27" s="22">
        <v>-10171</v>
      </c>
      <c r="K27" s="61">
        <v>0.68859858656079598</v>
      </c>
      <c r="L27" s="62">
        <v>0.47020063775150267</v>
      </c>
      <c r="M27" s="63">
        <v>0.21839794880929331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12404</v>
      </c>
      <c r="D29" s="37">
        <v>9875</v>
      </c>
      <c r="E29" s="38">
        <v>1.2561012658227848</v>
      </c>
      <c r="F29" s="39">
        <v>2529</v>
      </c>
      <c r="G29" s="36">
        <v>19800</v>
      </c>
      <c r="H29" s="37">
        <v>26400</v>
      </c>
      <c r="I29" s="38">
        <v>0.75</v>
      </c>
      <c r="J29" s="39">
        <v>-6600</v>
      </c>
      <c r="K29" s="40">
        <v>0.6264646464646465</v>
      </c>
      <c r="L29" s="41">
        <v>0.37405303030303028</v>
      </c>
      <c r="M29" s="42">
        <v>0.25241161616161623</v>
      </c>
    </row>
    <row r="30" spans="1:13" ht="18" customHeight="1">
      <c r="A30" s="11"/>
      <c r="B30" s="35" t="s">
        <v>195</v>
      </c>
      <c r="C30" s="36">
        <v>14432</v>
      </c>
      <c r="D30" s="37">
        <v>13144</v>
      </c>
      <c r="E30" s="38">
        <v>1.0979914790018259</v>
      </c>
      <c r="F30" s="39">
        <v>1288</v>
      </c>
      <c r="G30" s="36">
        <v>23932</v>
      </c>
      <c r="H30" s="37">
        <v>28138</v>
      </c>
      <c r="I30" s="38">
        <v>0.85052242519013432</v>
      </c>
      <c r="J30" s="39">
        <v>-4206</v>
      </c>
      <c r="K30" s="40">
        <v>0.60304195219789403</v>
      </c>
      <c r="L30" s="41">
        <v>0.46712630606297534</v>
      </c>
      <c r="M30" s="42">
        <v>0.13591564613491869</v>
      </c>
    </row>
    <row r="31" spans="1:13" ht="18" customHeight="1">
      <c r="A31" s="110"/>
      <c r="B31" s="35" t="s">
        <v>184</v>
      </c>
      <c r="C31" s="69">
        <v>14092</v>
      </c>
      <c r="D31" s="105">
        <v>9542</v>
      </c>
      <c r="E31" s="71">
        <v>1.4768392370572208</v>
      </c>
      <c r="F31" s="95">
        <v>4550</v>
      </c>
      <c r="G31" s="69">
        <v>15930</v>
      </c>
      <c r="H31" s="105">
        <v>14868</v>
      </c>
      <c r="I31" s="71">
        <v>1.0714285714285714</v>
      </c>
      <c r="J31" s="95">
        <v>1062</v>
      </c>
      <c r="K31" s="40">
        <v>0.88462021343377273</v>
      </c>
      <c r="L31" s="111">
        <v>0.64178100618778589</v>
      </c>
      <c r="M31" s="42">
        <v>0.24283920724598684</v>
      </c>
    </row>
    <row r="32" spans="1:13" ht="18" customHeight="1">
      <c r="A32" s="11"/>
      <c r="B32" s="98" t="s">
        <v>187</v>
      </c>
      <c r="C32" s="102">
        <v>872</v>
      </c>
      <c r="D32" s="103">
        <v>764</v>
      </c>
      <c r="E32" s="71">
        <v>1.1413612565445026</v>
      </c>
      <c r="F32" s="96">
        <v>108</v>
      </c>
      <c r="G32" s="102">
        <v>1041</v>
      </c>
      <c r="H32" s="70">
        <v>1468</v>
      </c>
      <c r="I32" s="71">
        <v>0.70912806539509532</v>
      </c>
      <c r="J32" s="96">
        <v>-427</v>
      </c>
      <c r="K32" s="83">
        <v>0.83765609990393852</v>
      </c>
      <c r="L32" s="41">
        <v>0.52043596730245234</v>
      </c>
      <c r="M32" s="97">
        <v>0.31722013260148618</v>
      </c>
    </row>
    <row r="33" spans="1:13" ht="18" customHeight="1">
      <c r="A33" s="17" t="s">
        <v>190</v>
      </c>
      <c r="B33" s="18"/>
      <c r="C33" s="19">
        <v>50079</v>
      </c>
      <c r="D33" s="20">
        <v>29110</v>
      </c>
      <c r="E33" s="21">
        <v>1.7203366540707661</v>
      </c>
      <c r="F33" s="22">
        <v>20969</v>
      </c>
      <c r="G33" s="19">
        <v>72304</v>
      </c>
      <c r="H33" s="20">
        <v>61219</v>
      </c>
      <c r="I33" s="21">
        <v>1.1810712360541662</v>
      </c>
      <c r="J33" s="22">
        <v>11085</v>
      </c>
      <c r="K33" s="61">
        <v>0.69261728258464261</v>
      </c>
      <c r="L33" s="62">
        <v>0.47550597036867637</v>
      </c>
      <c r="M33" s="26">
        <v>0.21711131221596625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6503</v>
      </c>
      <c r="D35" s="37">
        <v>4548</v>
      </c>
      <c r="E35" s="38">
        <v>1.4298592788038698</v>
      </c>
      <c r="F35" s="39">
        <v>1955</v>
      </c>
      <c r="G35" s="36">
        <v>9735</v>
      </c>
      <c r="H35" s="37">
        <v>9075</v>
      </c>
      <c r="I35" s="38">
        <v>1.0727272727272728</v>
      </c>
      <c r="J35" s="39">
        <v>660</v>
      </c>
      <c r="K35" s="40">
        <v>0.66800205444273242</v>
      </c>
      <c r="L35" s="41">
        <v>0.50115702479338842</v>
      </c>
      <c r="M35" s="42">
        <v>0.166845029649344</v>
      </c>
    </row>
    <row r="36" spans="1:13" ht="18" customHeight="1">
      <c r="A36" s="11"/>
      <c r="B36" s="35" t="s">
        <v>191</v>
      </c>
      <c r="C36" s="36">
        <v>1342</v>
      </c>
      <c r="D36" s="37">
        <v>973</v>
      </c>
      <c r="E36" s="38">
        <v>1.3792394655704008</v>
      </c>
      <c r="F36" s="39">
        <v>369</v>
      </c>
      <c r="G36" s="36">
        <v>1500</v>
      </c>
      <c r="H36" s="37">
        <v>1300</v>
      </c>
      <c r="I36" s="38">
        <v>1.1538461538461537</v>
      </c>
      <c r="J36" s="39">
        <v>200</v>
      </c>
      <c r="K36" s="40">
        <v>0.89466666666666672</v>
      </c>
      <c r="L36" s="41">
        <v>0.74846153846153851</v>
      </c>
      <c r="M36" s="42">
        <v>0.14620512820512821</v>
      </c>
    </row>
    <row r="37" spans="1:13" ht="18" customHeight="1">
      <c r="A37" s="11"/>
      <c r="B37" s="87" t="s">
        <v>192</v>
      </c>
      <c r="C37" s="36">
        <v>2391</v>
      </c>
      <c r="D37" s="37">
        <v>1656</v>
      </c>
      <c r="E37" s="38">
        <v>1.443840579710145</v>
      </c>
      <c r="F37" s="39">
        <v>735</v>
      </c>
      <c r="G37" s="36">
        <v>2880</v>
      </c>
      <c r="H37" s="37">
        <v>2256</v>
      </c>
      <c r="I37" s="38">
        <v>1.2765957446808511</v>
      </c>
      <c r="J37" s="39">
        <v>624</v>
      </c>
      <c r="K37" s="40">
        <v>0.83020833333333333</v>
      </c>
      <c r="L37" s="41">
        <v>0.73404255319148937</v>
      </c>
      <c r="M37" s="42">
        <v>9.616578014184396E-2</v>
      </c>
    </row>
    <row r="38" spans="1:13" ht="18" customHeight="1">
      <c r="A38" s="11"/>
      <c r="B38" s="35" t="s">
        <v>195</v>
      </c>
      <c r="C38" s="36">
        <v>32291</v>
      </c>
      <c r="D38" s="37">
        <v>15596</v>
      </c>
      <c r="E38" s="38">
        <v>2.0704667863554755</v>
      </c>
      <c r="F38" s="39">
        <v>16695</v>
      </c>
      <c r="G38" s="36">
        <v>47982</v>
      </c>
      <c r="H38" s="37">
        <v>37880</v>
      </c>
      <c r="I38" s="38">
        <v>1.2666842661034847</v>
      </c>
      <c r="J38" s="39">
        <v>10102</v>
      </c>
      <c r="K38" s="40">
        <v>0.67298153474219502</v>
      </c>
      <c r="L38" s="41">
        <v>0.41172122492080254</v>
      </c>
      <c r="M38" s="42">
        <v>0.26126030982139248</v>
      </c>
    </row>
    <row r="39" spans="1:13" ht="18" customHeight="1">
      <c r="A39" s="11"/>
      <c r="B39" s="35" t="s">
        <v>187</v>
      </c>
      <c r="C39" s="36">
        <v>3536</v>
      </c>
      <c r="D39" s="37">
        <v>3400</v>
      </c>
      <c r="E39" s="38">
        <v>1.04</v>
      </c>
      <c r="F39" s="39">
        <v>136</v>
      </c>
      <c r="G39" s="36">
        <v>4897</v>
      </c>
      <c r="H39" s="37">
        <v>5575</v>
      </c>
      <c r="I39" s="38">
        <v>0.87838565022421522</v>
      </c>
      <c r="J39" s="39">
        <v>-678</v>
      </c>
      <c r="K39" s="40">
        <v>0.72207473963651214</v>
      </c>
      <c r="L39" s="41">
        <v>0.60986547085201792</v>
      </c>
      <c r="M39" s="42">
        <v>0.11220926878449422</v>
      </c>
    </row>
    <row r="40" spans="1:13" ht="18" customHeight="1">
      <c r="A40" s="11"/>
      <c r="B40" s="35" t="s">
        <v>184</v>
      </c>
      <c r="C40" s="69">
        <v>4016</v>
      </c>
      <c r="D40" s="105">
        <v>2937</v>
      </c>
      <c r="E40" s="71">
        <v>1.3673816819884235</v>
      </c>
      <c r="F40" s="95">
        <v>1079</v>
      </c>
      <c r="G40" s="69">
        <v>5310</v>
      </c>
      <c r="H40" s="105">
        <v>5133</v>
      </c>
      <c r="I40" s="71">
        <v>1.0344827586206897</v>
      </c>
      <c r="J40" s="95">
        <v>177</v>
      </c>
      <c r="K40" s="40">
        <v>0.75630885122410552</v>
      </c>
      <c r="L40" s="41">
        <v>0.57218001168907073</v>
      </c>
      <c r="M40" s="42">
        <v>0.18412883953503478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C4C78765-7C78-4DEE-BA40-220B16BE6AD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９月上旬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400</v>
      </c>
      <c r="D4" s="489" t="s">
        <v>325</v>
      </c>
      <c r="E4" s="490" t="s">
        <v>173</v>
      </c>
      <c r="F4" s="491"/>
      <c r="G4" s="472" t="s">
        <v>400</v>
      </c>
      <c r="H4" s="474" t="s">
        <v>325</v>
      </c>
      <c r="I4" s="490" t="s">
        <v>173</v>
      </c>
      <c r="J4" s="491"/>
      <c r="K4" s="472" t="s">
        <v>400</v>
      </c>
      <c r="L4" s="485" t="s">
        <v>325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23492</v>
      </c>
      <c r="D6" s="494">
        <v>14415</v>
      </c>
      <c r="E6" s="496">
        <v>1.6296912937911898</v>
      </c>
      <c r="F6" s="503">
        <v>9077</v>
      </c>
      <c r="G6" s="492">
        <v>38502</v>
      </c>
      <c r="H6" s="470">
        <v>36555</v>
      </c>
      <c r="I6" s="496">
        <v>1.0532622076323348</v>
      </c>
      <c r="J6" s="503">
        <v>1947</v>
      </c>
      <c r="K6" s="476">
        <v>0.6101501220715807</v>
      </c>
      <c r="L6" s="478">
        <v>0.39433729995896594</v>
      </c>
      <c r="M6" s="480">
        <v>0.21581282211261477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3885</v>
      </c>
      <c r="D8" s="20">
        <v>2855</v>
      </c>
      <c r="E8" s="21">
        <v>1.36077057793345</v>
      </c>
      <c r="F8" s="22">
        <v>1030</v>
      </c>
      <c r="G8" s="19">
        <v>4662</v>
      </c>
      <c r="H8" s="23">
        <v>4231</v>
      </c>
      <c r="I8" s="21">
        <v>1.1018671708815884</v>
      </c>
      <c r="J8" s="22">
        <v>431</v>
      </c>
      <c r="K8" s="24">
        <v>0.83333333333333337</v>
      </c>
      <c r="L8" s="25">
        <v>0.674781375561333</v>
      </c>
      <c r="M8" s="26">
        <v>0.15855195777200037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0</v>
      </c>
      <c r="D10" s="37">
        <v>0</v>
      </c>
      <c r="E10" s="38" t="e">
        <v>#DIV/0!</v>
      </c>
      <c r="F10" s="39">
        <v>0</v>
      </c>
      <c r="G10" s="36">
        <v>0</v>
      </c>
      <c r="H10" s="37">
        <v>0</v>
      </c>
      <c r="I10" s="38" t="e">
        <v>#DIV/0!</v>
      </c>
      <c r="J10" s="39">
        <v>0</v>
      </c>
      <c r="K10" s="40" t="s">
        <v>33</v>
      </c>
      <c r="L10" s="41" t="s">
        <v>33</v>
      </c>
      <c r="M10" s="42" t="e">
        <v>#VALUE!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3885</v>
      </c>
      <c r="D12" s="37">
        <v>2855</v>
      </c>
      <c r="E12" s="38">
        <v>1.36077057793345</v>
      </c>
      <c r="F12" s="39">
        <v>1030</v>
      </c>
      <c r="G12" s="36">
        <v>4662</v>
      </c>
      <c r="H12" s="37">
        <v>4231</v>
      </c>
      <c r="I12" s="38">
        <v>1.1018671708815884</v>
      </c>
      <c r="J12" s="39">
        <v>431</v>
      </c>
      <c r="K12" s="40">
        <v>0.83333333333333337</v>
      </c>
      <c r="L12" s="41">
        <v>0.674781375561333</v>
      </c>
      <c r="M12" s="42">
        <v>0.15855195777200037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5452</v>
      </c>
      <c r="D14" s="20">
        <v>3497</v>
      </c>
      <c r="E14" s="21">
        <v>1.5590506148126966</v>
      </c>
      <c r="F14" s="22">
        <v>1955</v>
      </c>
      <c r="G14" s="19">
        <v>9998</v>
      </c>
      <c r="H14" s="20">
        <v>9825</v>
      </c>
      <c r="I14" s="21">
        <v>1.0176081424936387</v>
      </c>
      <c r="J14" s="22">
        <v>173</v>
      </c>
      <c r="K14" s="61">
        <v>0.54530906181236249</v>
      </c>
      <c r="L14" s="62">
        <v>0.35592875318066158</v>
      </c>
      <c r="M14" s="63">
        <v>0.18938030863170091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4419</v>
      </c>
      <c r="D16" s="37">
        <v>2298</v>
      </c>
      <c r="E16" s="38">
        <v>1.9229765013054829</v>
      </c>
      <c r="F16" s="39">
        <v>2121</v>
      </c>
      <c r="G16" s="36">
        <v>8250</v>
      </c>
      <c r="H16" s="37">
        <v>6930</v>
      </c>
      <c r="I16" s="38">
        <v>1.1904761904761905</v>
      </c>
      <c r="J16" s="39">
        <v>1320</v>
      </c>
      <c r="K16" s="40">
        <v>0.53563636363636369</v>
      </c>
      <c r="L16" s="41">
        <v>0.33160173160173162</v>
      </c>
      <c r="M16" s="42">
        <v>0.20403463203463207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1033</v>
      </c>
      <c r="D18" s="37">
        <v>1199</v>
      </c>
      <c r="E18" s="38">
        <v>0.86155129274395326</v>
      </c>
      <c r="F18" s="39">
        <v>-166</v>
      </c>
      <c r="G18" s="36">
        <v>1748</v>
      </c>
      <c r="H18" s="37">
        <v>2895</v>
      </c>
      <c r="I18" s="38">
        <v>0.60379965457685669</v>
      </c>
      <c r="J18" s="39">
        <v>-1147</v>
      </c>
      <c r="K18" s="40">
        <v>0.59096109839816935</v>
      </c>
      <c r="L18" s="41">
        <v>0.4141623488773748</v>
      </c>
      <c r="M18" s="42">
        <v>0.17679874952079455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6611</v>
      </c>
      <c r="D20" s="20">
        <v>3619</v>
      </c>
      <c r="E20" s="21">
        <v>1.8267477203647415</v>
      </c>
      <c r="F20" s="22">
        <v>2992</v>
      </c>
      <c r="G20" s="19">
        <v>11470</v>
      </c>
      <c r="H20" s="23">
        <v>10001</v>
      </c>
      <c r="I20" s="21">
        <v>1.1468853114688531</v>
      </c>
      <c r="J20" s="22">
        <v>1469</v>
      </c>
      <c r="K20" s="61">
        <v>0.57637314734088929</v>
      </c>
      <c r="L20" s="62">
        <v>0.36186381361863812</v>
      </c>
      <c r="M20" s="26">
        <v>0.21450933372225117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5722</v>
      </c>
      <c r="D22" s="37">
        <v>3208</v>
      </c>
      <c r="E22" s="38">
        <v>1.7836658354114714</v>
      </c>
      <c r="F22" s="39">
        <v>2514</v>
      </c>
      <c r="G22" s="36">
        <v>9900</v>
      </c>
      <c r="H22" s="68">
        <v>8745</v>
      </c>
      <c r="I22" s="38">
        <v>1.1320754716981132</v>
      </c>
      <c r="J22" s="39">
        <v>1155</v>
      </c>
      <c r="K22" s="40">
        <v>0.57797979797979793</v>
      </c>
      <c r="L22" s="41">
        <v>0.36683819325328759</v>
      </c>
      <c r="M22" s="42">
        <v>0.21114160472651033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889</v>
      </c>
      <c r="D24" s="70">
        <v>411</v>
      </c>
      <c r="E24" s="71">
        <v>2.1630170316301705</v>
      </c>
      <c r="F24" s="47">
        <v>478</v>
      </c>
      <c r="G24" s="69">
        <v>1570</v>
      </c>
      <c r="H24" s="70">
        <v>1256</v>
      </c>
      <c r="I24" s="71">
        <v>1.25</v>
      </c>
      <c r="J24" s="47">
        <v>314</v>
      </c>
      <c r="K24" s="40">
        <v>0.56624203821656049</v>
      </c>
      <c r="L24" s="41">
        <v>0.32722929936305734</v>
      </c>
      <c r="M24" s="42">
        <v>0.23901273885350316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4067</v>
      </c>
      <c r="D26" s="20">
        <v>2327</v>
      </c>
      <c r="E26" s="21">
        <v>1.7477438762354964</v>
      </c>
      <c r="F26" s="22">
        <v>1740</v>
      </c>
      <c r="G26" s="19">
        <v>6942</v>
      </c>
      <c r="H26" s="23">
        <v>8463</v>
      </c>
      <c r="I26" s="21">
        <v>0.82027649769585254</v>
      </c>
      <c r="J26" s="22">
        <v>-1521</v>
      </c>
      <c r="K26" s="61">
        <v>0.58585422068568138</v>
      </c>
      <c r="L26" s="62">
        <v>0.2749615975422427</v>
      </c>
      <c r="M26" s="63">
        <v>0.31089262314343868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3776</v>
      </c>
      <c r="D28" s="37">
        <v>2138</v>
      </c>
      <c r="E28" s="38">
        <v>1.7661365762394761</v>
      </c>
      <c r="F28" s="39">
        <v>1638</v>
      </c>
      <c r="G28" s="36">
        <v>6600</v>
      </c>
      <c r="H28" s="68">
        <v>8085</v>
      </c>
      <c r="I28" s="38">
        <v>0.81632653061224492</v>
      </c>
      <c r="J28" s="39">
        <v>-1485</v>
      </c>
      <c r="K28" s="40">
        <v>0.57212121212121214</v>
      </c>
      <c r="L28" s="41">
        <v>0.26444032158317871</v>
      </c>
      <c r="M28" s="42">
        <v>0.30768089053803344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291</v>
      </c>
      <c r="D31" s="37">
        <v>189</v>
      </c>
      <c r="E31" s="38">
        <v>1.5396825396825398</v>
      </c>
      <c r="F31" s="39">
        <v>102</v>
      </c>
      <c r="G31" s="36">
        <v>342</v>
      </c>
      <c r="H31" s="37">
        <v>378</v>
      </c>
      <c r="I31" s="82">
        <v>0.90476190476190477</v>
      </c>
      <c r="J31" s="56">
        <v>-36</v>
      </c>
      <c r="K31" s="83">
        <v>0.85087719298245612</v>
      </c>
      <c r="L31" s="84">
        <v>0.5</v>
      </c>
      <c r="M31" s="85">
        <v>0.35087719298245612</v>
      </c>
    </row>
    <row r="32" spans="1:13" ht="18" customHeight="1">
      <c r="A32" s="17" t="s">
        <v>190</v>
      </c>
      <c r="B32" s="18"/>
      <c r="C32" s="19">
        <v>3477</v>
      </c>
      <c r="D32" s="20">
        <v>2117</v>
      </c>
      <c r="E32" s="21">
        <v>1.6424185167690128</v>
      </c>
      <c r="F32" s="22">
        <v>1360</v>
      </c>
      <c r="G32" s="19">
        <v>5430</v>
      </c>
      <c r="H32" s="20">
        <v>4035</v>
      </c>
      <c r="I32" s="21">
        <v>1.3457249070631969</v>
      </c>
      <c r="J32" s="22">
        <v>1395</v>
      </c>
      <c r="K32" s="61">
        <v>0.6403314917127072</v>
      </c>
      <c r="L32" s="62">
        <v>0.52465923172242879</v>
      </c>
      <c r="M32" s="86">
        <v>0.11567225999027841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1947</v>
      </c>
      <c r="D34" s="37">
        <v>1032</v>
      </c>
      <c r="E34" s="38">
        <v>1.8866279069767442</v>
      </c>
      <c r="F34" s="39">
        <v>915</v>
      </c>
      <c r="G34" s="36">
        <v>3300</v>
      </c>
      <c r="H34" s="37">
        <v>2805</v>
      </c>
      <c r="I34" s="38">
        <v>1.1764705882352942</v>
      </c>
      <c r="J34" s="39">
        <v>495</v>
      </c>
      <c r="K34" s="40">
        <v>0.59</v>
      </c>
      <c r="L34" s="41">
        <v>0.3679144385026738</v>
      </c>
      <c r="M34" s="42">
        <v>0.22208556149732617</v>
      </c>
    </row>
    <row r="35" spans="1:13" ht="18" customHeight="1">
      <c r="A35" s="11"/>
      <c r="B35" s="35" t="s">
        <v>191</v>
      </c>
      <c r="C35" s="36">
        <v>435</v>
      </c>
      <c r="D35" s="37">
        <v>173</v>
      </c>
      <c r="E35" s="38">
        <v>2.5144508670520231</v>
      </c>
      <c r="F35" s="39">
        <v>262</v>
      </c>
      <c r="G35" s="36">
        <v>500</v>
      </c>
      <c r="H35" s="37">
        <v>400</v>
      </c>
      <c r="I35" s="38">
        <v>1.25</v>
      </c>
      <c r="J35" s="39">
        <v>100</v>
      </c>
      <c r="K35" s="40">
        <v>0.87</v>
      </c>
      <c r="L35" s="41">
        <v>0.4325</v>
      </c>
      <c r="M35" s="42">
        <v>0.4375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1095</v>
      </c>
      <c r="D38" s="37">
        <v>912</v>
      </c>
      <c r="E38" s="38">
        <v>1.200657894736842</v>
      </c>
      <c r="F38" s="39">
        <v>183</v>
      </c>
      <c r="G38" s="36">
        <v>1630</v>
      </c>
      <c r="H38" s="37">
        <v>830</v>
      </c>
      <c r="I38" s="38">
        <v>1.963855421686747</v>
      </c>
      <c r="J38" s="39">
        <v>800</v>
      </c>
      <c r="K38" s="40">
        <v>0.67177914110429449</v>
      </c>
      <c r="L38" s="41">
        <v>1.0987951807228915</v>
      </c>
      <c r="M38" s="42">
        <v>-0.42701603961859702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55D2A29C-8004-45E3-95F1-1BA7C7EDC628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９月中旬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401</v>
      </c>
      <c r="D4" s="489" t="s">
        <v>326</v>
      </c>
      <c r="E4" s="490" t="s">
        <v>173</v>
      </c>
      <c r="F4" s="491"/>
      <c r="G4" s="472" t="s">
        <v>401</v>
      </c>
      <c r="H4" s="474" t="s">
        <v>326</v>
      </c>
      <c r="I4" s="490" t="s">
        <v>173</v>
      </c>
      <c r="J4" s="491"/>
      <c r="K4" s="472" t="s">
        <v>401</v>
      </c>
      <c r="L4" s="485" t="s">
        <v>326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25990</v>
      </c>
      <c r="D6" s="494">
        <v>21475</v>
      </c>
      <c r="E6" s="496">
        <v>1.2102444703143189</v>
      </c>
      <c r="F6" s="503">
        <v>4515</v>
      </c>
      <c r="G6" s="492">
        <v>38866</v>
      </c>
      <c r="H6" s="470">
        <v>38084</v>
      </c>
      <c r="I6" s="496">
        <v>1.0205335573994327</v>
      </c>
      <c r="J6" s="503">
        <v>782</v>
      </c>
      <c r="K6" s="476">
        <v>0.66870786805948645</v>
      </c>
      <c r="L6" s="478">
        <v>0.56388509610335047</v>
      </c>
      <c r="M6" s="480">
        <v>0.10482277195613598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4336</v>
      </c>
      <c r="D8" s="20">
        <v>4484</v>
      </c>
      <c r="E8" s="21">
        <v>0.96699375557537914</v>
      </c>
      <c r="F8" s="22">
        <v>-148</v>
      </c>
      <c r="G8" s="19">
        <v>5190</v>
      </c>
      <c r="H8" s="23">
        <v>5973</v>
      </c>
      <c r="I8" s="21">
        <v>0.86891009542943243</v>
      </c>
      <c r="J8" s="22">
        <v>-783</v>
      </c>
      <c r="K8" s="24">
        <v>0.83545279383429671</v>
      </c>
      <c r="L8" s="25">
        <v>0.75071153524192202</v>
      </c>
      <c r="M8" s="26">
        <v>8.4741258592374691E-2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0</v>
      </c>
      <c r="D10" s="37">
        <v>669</v>
      </c>
      <c r="E10" s="38">
        <v>0</v>
      </c>
      <c r="F10" s="39">
        <v>-669</v>
      </c>
      <c r="G10" s="36">
        <v>0</v>
      </c>
      <c r="H10" s="37">
        <v>825</v>
      </c>
      <c r="I10" s="38">
        <v>0</v>
      </c>
      <c r="J10" s="39">
        <v>-825</v>
      </c>
      <c r="K10" s="40" t="s">
        <v>33</v>
      </c>
      <c r="L10" s="41">
        <v>0.81090909090909091</v>
      </c>
      <c r="M10" s="42" t="e">
        <v>#VALUE!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4336</v>
      </c>
      <c r="D12" s="70">
        <v>3815</v>
      </c>
      <c r="E12" s="71">
        <v>1.1365661861074705</v>
      </c>
      <c r="F12" s="95">
        <v>521</v>
      </c>
      <c r="G12" s="69">
        <v>5190</v>
      </c>
      <c r="H12" s="70">
        <v>5148</v>
      </c>
      <c r="I12" s="71">
        <v>1.008158508158508</v>
      </c>
      <c r="J12" s="95">
        <v>42</v>
      </c>
      <c r="K12" s="40">
        <v>0.83545279383429671</v>
      </c>
      <c r="L12" s="41">
        <v>0.74106449106449102</v>
      </c>
      <c r="M12" s="42">
        <v>9.4388302769805699E-2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6045</v>
      </c>
      <c r="D14" s="20">
        <v>5159</v>
      </c>
      <c r="E14" s="21">
        <v>1.1717387090521418</v>
      </c>
      <c r="F14" s="22">
        <v>886</v>
      </c>
      <c r="G14" s="19">
        <v>10001</v>
      </c>
      <c r="H14" s="20">
        <v>8773</v>
      </c>
      <c r="I14" s="21">
        <v>1.1399749230593867</v>
      </c>
      <c r="J14" s="22">
        <v>1228</v>
      </c>
      <c r="K14" s="61">
        <v>0.60443955604439559</v>
      </c>
      <c r="L14" s="62">
        <v>0.58805425738059958</v>
      </c>
      <c r="M14" s="63">
        <v>1.6385298663796011E-2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4961</v>
      </c>
      <c r="D16" s="37">
        <v>3715</v>
      </c>
      <c r="E16" s="38">
        <v>1.3353970390309555</v>
      </c>
      <c r="F16" s="39">
        <v>1246</v>
      </c>
      <c r="G16" s="36">
        <v>8250</v>
      </c>
      <c r="H16" s="37">
        <v>6930</v>
      </c>
      <c r="I16" s="38">
        <v>1.1904761904761905</v>
      </c>
      <c r="J16" s="39">
        <v>1320</v>
      </c>
      <c r="K16" s="40">
        <v>0.60133333333333339</v>
      </c>
      <c r="L16" s="41">
        <v>0.53607503607503604</v>
      </c>
      <c r="M16" s="42">
        <v>6.5258297258297349E-2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1084</v>
      </c>
      <c r="D18" s="37">
        <v>1444</v>
      </c>
      <c r="E18" s="38">
        <v>0.75069252077562332</v>
      </c>
      <c r="F18" s="39">
        <v>-360</v>
      </c>
      <c r="G18" s="36">
        <v>1751</v>
      </c>
      <c r="H18" s="37">
        <v>1843</v>
      </c>
      <c r="I18" s="38">
        <v>0.95008138903960937</v>
      </c>
      <c r="J18" s="39">
        <v>-92</v>
      </c>
      <c r="K18" s="40">
        <v>0.61907481439177614</v>
      </c>
      <c r="L18" s="41">
        <v>0.78350515463917525</v>
      </c>
      <c r="M18" s="42">
        <v>-0.16443034024739911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7768</v>
      </c>
      <c r="D20" s="20">
        <v>5406</v>
      </c>
      <c r="E20" s="21">
        <v>1.4369219385867555</v>
      </c>
      <c r="F20" s="22">
        <v>2362</v>
      </c>
      <c r="G20" s="19">
        <v>11467</v>
      </c>
      <c r="H20" s="23">
        <v>9341</v>
      </c>
      <c r="I20" s="21">
        <v>1.2275987581629375</v>
      </c>
      <c r="J20" s="22">
        <v>2126</v>
      </c>
      <c r="K20" s="61">
        <v>0.67742216796023369</v>
      </c>
      <c r="L20" s="62">
        <v>0.57873889305213577</v>
      </c>
      <c r="M20" s="26">
        <v>9.8683274908097918E-2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6683</v>
      </c>
      <c r="D22" s="37">
        <v>4716</v>
      </c>
      <c r="E22" s="38">
        <v>1.4170907548770144</v>
      </c>
      <c r="F22" s="39">
        <v>1967</v>
      </c>
      <c r="G22" s="36">
        <v>9900</v>
      </c>
      <c r="H22" s="37">
        <v>8085</v>
      </c>
      <c r="I22" s="38">
        <v>1.2244897959183674</v>
      </c>
      <c r="J22" s="39">
        <v>1815</v>
      </c>
      <c r="K22" s="40">
        <v>0.67505050505050501</v>
      </c>
      <c r="L22" s="41">
        <v>0.58330241187384047</v>
      </c>
      <c r="M22" s="42">
        <v>9.1748093176664547E-2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1085</v>
      </c>
      <c r="D24" s="70">
        <v>690</v>
      </c>
      <c r="E24" s="71">
        <v>1.5724637681159421</v>
      </c>
      <c r="F24" s="47">
        <v>395</v>
      </c>
      <c r="G24" s="69">
        <v>1567</v>
      </c>
      <c r="H24" s="70">
        <v>1256</v>
      </c>
      <c r="I24" s="71">
        <v>1.2476114649681529</v>
      </c>
      <c r="J24" s="47">
        <v>311</v>
      </c>
      <c r="K24" s="40">
        <v>0.69240587109125717</v>
      </c>
      <c r="L24" s="41">
        <v>0.54936305732484081</v>
      </c>
      <c r="M24" s="42">
        <v>0.14304281376641637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4111</v>
      </c>
      <c r="D26" s="20">
        <v>3531</v>
      </c>
      <c r="E26" s="21">
        <v>1.1642594165958653</v>
      </c>
      <c r="F26" s="22">
        <v>580</v>
      </c>
      <c r="G26" s="19">
        <v>6943</v>
      </c>
      <c r="H26" s="23">
        <v>8963</v>
      </c>
      <c r="I26" s="21">
        <v>0.7746290304585518</v>
      </c>
      <c r="J26" s="22">
        <v>-2020</v>
      </c>
      <c r="K26" s="61">
        <v>0.59210715828892413</v>
      </c>
      <c r="L26" s="62">
        <v>0.39395291754992751</v>
      </c>
      <c r="M26" s="63">
        <v>0.19815424073899662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3834</v>
      </c>
      <c r="D28" s="37">
        <v>3239</v>
      </c>
      <c r="E28" s="38">
        <v>1.1836986724297622</v>
      </c>
      <c r="F28" s="39">
        <v>595</v>
      </c>
      <c r="G28" s="36">
        <v>6600</v>
      </c>
      <c r="H28" s="37">
        <v>8415</v>
      </c>
      <c r="I28" s="38">
        <v>0.78431372549019607</v>
      </c>
      <c r="J28" s="39">
        <v>-1815</v>
      </c>
      <c r="K28" s="40">
        <v>0.58090909090909093</v>
      </c>
      <c r="L28" s="41">
        <v>0.38490790255496138</v>
      </c>
      <c r="M28" s="42">
        <v>0.19600118835412955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277</v>
      </c>
      <c r="D31" s="37">
        <v>292</v>
      </c>
      <c r="E31" s="38">
        <v>0.94863013698630139</v>
      </c>
      <c r="F31" s="39">
        <v>-15</v>
      </c>
      <c r="G31" s="36">
        <v>343</v>
      </c>
      <c r="H31" s="37">
        <v>548</v>
      </c>
      <c r="I31" s="82">
        <v>0.62591240875912413</v>
      </c>
      <c r="J31" s="96">
        <v>-205</v>
      </c>
      <c r="K31" s="83">
        <v>0.80758017492711365</v>
      </c>
      <c r="L31" s="84">
        <v>0.53284671532846717</v>
      </c>
      <c r="M31" s="97">
        <v>0.27473345959864648</v>
      </c>
    </row>
    <row r="32" spans="1:13" ht="18" customHeight="1">
      <c r="A32" s="17" t="s">
        <v>190</v>
      </c>
      <c r="B32" s="18"/>
      <c r="C32" s="19">
        <v>3730</v>
      </c>
      <c r="D32" s="20">
        <v>2895</v>
      </c>
      <c r="E32" s="21">
        <v>1.2884283246977548</v>
      </c>
      <c r="F32" s="22">
        <v>835</v>
      </c>
      <c r="G32" s="19">
        <v>5265</v>
      </c>
      <c r="H32" s="20">
        <v>5034</v>
      </c>
      <c r="I32" s="21">
        <v>1.0458879618593564</v>
      </c>
      <c r="J32" s="22">
        <v>231</v>
      </c>
      <c r="K32" s="61">
        <v>0.70845204178537513</v>
      </c>
      <c r="L32" s="62">
        <v>0.57508939213349231</v>
      </c>
      <c r="M32" s="26">
        <v>0.13336264965188283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2055</v>
      </c>
      <c r="D34" s="37">
        <v>1526</v>
      </c>
      <c r="E34" s="38">
        <v>1.3466579292267367</v>
      </c>
      <c r="F34" s="39">
        <v>529</v>
      </c>
      <c r="G34" s="36">
        <v>3135</v>
      </c>
      <c r="H34" s="37">
        <v>2970</v>
      </c>
      <c r="I34" s="38">
        <v>1.0555555555555556</v>
      </c>
      <c r="J34" s="39">
        <v>165</v>
      </c>
      <c r="K34" s="40">
        <v>0.65550239234449759</v>
      </c>
      <c r="L34" s="41">
        <v>0.51380471380471382</v>
      </c>
      <c r="M34" s="42">
        <v>0.14169767853978377</v>
      </c>
    </row>
    <row r="35" spans="1:13" ht="18" customHeight="1">
      <c r="A35" s="11"/>
      <c r="B35" s="35" t="s">
        <v>191</v>
      </c>
      <c r="C35" s="36">
        <v>446</v>
      </c>
      <c r="D35" s="37">
        <v>351</v>
      </c>
      <c r="E35" s="38">
        <v>1.2706552706552707</v>
      </c>
      <c r="F35" s="39">
        <v>95</v>
      </c>
      <c r="G35" s="36">
        <v>500</v>
      </c>
      <c r="H35" s="37">
        <v>400</v>
      </c>
      <c r="I35" s="38">
        <v>1.25</v>
      </c>
      <c r="J35" s="39">
        <v>100</v>
      </c>
      <c r="K35" s="40">
        <v>0.89200000000000002</v>
      </c>
      <c r="L35" s="41">
        <v>0.87749999999999995</v>
      </c>
      <c r="M35" s="42">
        <v>1.4500000000000068E-2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1229</v>
      </c>
      <c r="D38" s="37">
        <v>1018</v>
      </c>
      <c r="E38" s="38">
        <v>1.2072691552062869</v>
      </c>
      <c r="F38" s="39">
        <v>211</v>
      </c>
      <c r="G38" s="36">
        <v>1630</v>
      </c>
      <c r="H38" s="37">
        <v>1664</v>
      </c>
      <c r="I38" s="38">
        <v>0.97956730769230771</v>
      </c>
      <c r="J38" s="39">
        <v>-34</v>
      </c>
      <c r="K38" s="40">
        <v>0.75398773006134967</v>
      </c>
      <c r="L38" s="41">
        <v>0.61177884615384615</v>
      </c>
      <c r="M38" s="42">
        <v>0.14220888390750352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358A3CE-7945-4661-B0BC-D60958421B97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９月下旬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402</v>
      </c>
      <c r="D4" s="489" t="s">
        <v>327</v>
      </c>
      <c r="E4" s="509" t="s">
        <v>173</v>
      </c>
      <c r="F4" s="491"/>
      <c r="G4" s="472" t="s">
        <v>402</v>
      </c>
      <c r="H4" s="474" t="s">
        <v>327</v>
      </c>
      <c r="I4" s="490" t="s">
        <v>173</v>
      </c>
      <c r="J4" s="491"/>
      <c r="K4" s="472" t="s">
        <v>402</v>
      </c>
      <c r="L4" s="485" t="s">
        <v>327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27757</v>
      </c>
      <c r="D6" s="494">
        <v>26447</v>
      </c>
      <c r="E6" s="496">
        <v>1.0495330283207924</v>
      </c>
      <c r="F6" s="503">
        <v>1310</v>
      </c>
      <c r="G6" s="492">
        <v>39098</v>
      </c>
      <c r="H6" s="470">
        <v>43724</v>
      </c>
      <c r="I6" s="496">
        <v>0.89419998170341231</v>
      </c>
      <c r="J6" s="503">
        <v>-4626</v>
      </c>
      <c r="K6" s="476">
        <v>0.70993401196992179</v>
      </c>
      <c r="L6" s="478">
        <v>0.6048623181776599</v>
      </c>
      <c r="M6" s="480">
        <v>0.10507169379226189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4568</v>
      </c>
      <c r="D8" s="20">
        <v>4314</v>
      </c>
      <c r="E8" s="21">
        <v>1.0588780713954566</v>
      </c>
      <c r="F8" s="22">
        <v>254</v>
      </c>
      <c r="G8" s="19">
        <v>5196</v>
      </c>
      <c r="H8" s="23">
        <v>5666</v>
      </c>
      <c r="I8" s="21">
        <v>0.9170490645958348</v>
      </c>
      <c r="J8" s="22">
        <v>-470</v>
      </c>
      <c r="K8" s="24">
        <v>0.8791377983063895</v>
      </c>
      <c r="L8" s="25">
        <v>0.7613836921990822</v>
      </c>
      <c r="M8" s="26">
        <v>0.1177541061073073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0</v>
      </c>
      <c r="D10" s="37">
        <v>893</v>
      </c>
      <c r="E10" s="38">
        <v>0</v>
      </c>
      <c r="F10" s="39">
        <v>-893</v>
      </c>
      <c r="G10" s="36">
        <v>0</v>
      </c>
      <c r="H10" s="37">
        <v>990</v>
      </c>
      <c r="I10" s="38">
        <v>0</v>
      </c>
      <c r="J10" s="39">
        <v>-990</v>
      </c>
      <c r="K10" s="40" t="s">
        <v>33</v>
      </c>
      <c r="L10" s="41">
        <v>0.90202020202020206</v>
      </c>
      <c r="M10" s="42" t="e">
        <v>#VALUE!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4568</v>
      </c>
      <c r="D12" s="37">
        <v>3421</v>
      </c>
      <c r="E12" s="38">
        <v>1.3352820812627886</v>
      </c>
      <c r="F12" s="39">
        <v>1147</v>
      </c>
      <c r="G12" s="36">
        <v>5196</v>
      </c>
      <c r="H12" s="37">
        <v>4676</v>
      </c>
      <c r="I12" s="38">
        <v>1.1112061591103508</v>
      </c>
      <c r="J12" s="39">
        <v>520</v>
      </c>
      <c r="K12" s="40">
        <v>0.8791377983063895</v>
      </c>
      <c r="L12" s="41">
        <v>0.73160821214713434</v>
      </c>
      <c r="M12" s="42">
        <v>0.14752958615925515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6435</v>
      </c>
      <c r="D14" s="20">
        <v>6040</v>
      </c>
      <c r="E14" s="21">
        <v>1.0653973509933774</v>
      </c>
      <c r="F14" s="22">
        <v>395</v>
      </c>
      <c r="G14" s="19">
        <v>10043</v>
      </c>
      <c r="H14" s="20">
        <v>10297</v>
      </c>
      <c r="I14" s="21">
        <v>0.97533262115179176</v>
      </c>
      <c r="J14" s="22">
        <v>-254</v>
      </c>
      <c r="K14" s="61">
        <v>0.64074479737130341</v>
      </c>
      <c r="L14" s="62">
        <v>0.5865786151306206</v>
      </c>
      <c r="M14" s="63">
        <v>5.4166182240682814E-2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5180</v>
      </c>
      <c r="D16" s="37">
        <v>4495</v>
      </c>
      <c r="E16" s="38">
        <v>1.1523915461624026</v>
      </c>
      <c r="F16" s="39">
        <v>685</v>
      </c>
      <c r="G16" s="36">
        <v>8250</v>
      </c>
      <c r="H16" s="37">
        <v>8250</v>
      </c>
      <c r="I16" s="38">
        <v>1</v>
      </c>
      <c r="J16" s="39">
        <v>0</v>
      </c>
      <c r="K16" s="40">
        <v>0.62787878787878793</v>
      </c>
      <c r="L16" s="41">
        <v>0.5448484848484848</v>
      </c>
      <c r="M16" s="42">
        <v>8.3030303030303121E-2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1255</v>
      </c>
      <c r="D18" s="37">
        <v>1545</v>
      </c>
      <c r="E18" s="38">
        <v>0.81229773462783172</v>
      </c>
      <c r="F18" s="39">
        <v>-290</v>
      </c>
      <c r="G18" s="36">
        <v>1793</v>
      </c>
      <c r="H18" s="37">
        <v>2047</v>
      </c>
      <c r="I18" s="38">
        <v>0.87591597459697113</v>
      </c>
      <c r="J18" s="39">
        <v>-254</v>
      </c>
      <c r="K18" s="40">
        <v>0.69994422755158947</v>
      </c>
      <c r="L18" s="41">
        <v>0.75476306790425007</v>
      </c>
      <c r="M18" s="42">
        <v>-5.4818840352660603E-2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7482</v>
      </c>
      <c r="D20" s="20">
        <v>7403</v>
      </c>
      <c r="E20" s="21">
        <v>1.0106713494529245</v>
      </c>
      <c r="F20" s="22">
        <v>79</v>
      </c>
      <c r="G20" s="19">
        <v>11466</v>
      </c>
      <c r="H20" s="23">
        <v>11471</v>
      </c>
      <c r="I20" s="21">
        <v>0.99956411821114111</v>
      </c>
      <c r="J20" s="22">
        <v>-5</v>
      </c>
      <c r="K20" s="61">
        <v>0.65253793825222395</v>
      </c>
      <c r="L20" s="62">
        <v>0.64536657658443031</v>
      </c>
      <c r="M20" s="26">
        <v>7.1713616677936409E-3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6457</v>
      </c>
      <c r="D22" s="37">
        <v>6443</v>
      </c>
      <c r="E22" s="38">
        <v>1.0021729008225981</v>
      </c>
      <c r="F22" s="39">
        <v>14</v>
      </c>
      <c r="G22" s="36">
        <v>9900</v>
      </c>
      <c r="H22" s="37">
        <v>9900</v>
      </c>
      <c r="I22" s="38">
        <v>1</v>
      </c>
      <c r="J22" s="39">
        <v>0</v>
      </c>
      <c r="K22" s="40">
        <v>0.65222222222222226</v>
      </c>
      <c r="L22" s="41">
        <v>0.65080808080808084</v>
      </c>
      <c r="M22" s="42">
        <v>1.4141414141414232E-3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1025</v>
      </c>
      <c r="D24" s="37">
        <v>960</v>
      </c>
      <c r="E24" s="38">
        <v>1.0677083333333333</v>
      </c>
      <c r="F24" s="39">
        <v>65</v>
      </c>
      <c r="G24" s="36">
        <v>1566</v>
      </c>
      <c r="H24" s="37">
        <v>1571</v>
      </c>
      <c r="I24" s="38">
        <v>0.9968173138128581</v>
      </c>
      <c r="J24" s="39">
        <v>-5</v>
      </c>
      <c r="K24" s="40">
        <v>0.65453384418901661</v>
      </c>
      <c r="L24" s="41">
        <v>0.61107574793125397</v>
      </c>
      <c r="M24" s="42">
        <v>4.3458096257762646E-2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5098</v>
      </c>
      <c r="D26" s="20">
        <v>4781</v>
      </c>
      <c r="E26" s="21">
        <v>1.0663041204768877</v>
      </c>
      <c r="F26" s="22">
        <v>317</v>
      </c>
      <c r="G26" s="19">
        <v>6956</v>
      </c>
      <c r="H26" s="23">
        <v>10442</v>
      </c>
      <c r="I26" s="21">
        <v>0.66615590882972608</v>
      </c>
      <c r="J26" s="22">
        <v>-3486</v>
      </c>
      <c r="K26" s="61">
        <v>0.73289246693502008</v>
      </c>
      <c r="L26" s="62">
        <v>0.45786247845240374</v>
      </c>
      <c r="M26" s="63">
        <v>0.27502998848261634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4794</v>
      </c>
      <c r="D28" s="37">
        <v>4498</v>
      </c>
      <c r="E28" s="38">
        <v>1.0658070253445977</v>
      </c>
      <c r="F28" s="39">
        <v>296</v>
      </c>
      <c r="G28" s="36">
        <v>6600</v>
      </c>
      <c r="H28" s="37">
        <v>9900</v>
      </c>
      <c r="I28" s="38">
        <v>0.66666666666666663</v>
      </c>
      <c r="J28" s="39">
        <v>-3300</v>
      </c>
      <c r="K28" s="40">
        <v>0.72636363636363632</v>
      </c>
      <c r="L28" s="41">
        <v>0.45434343434343433</v>
      </c>
      <c r="M28" s="42">
        <v>0.272020202020202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304</v>
      </c>
      <c r="D31" s="37">
        <v>283</v>
      </c>
      <c r="E31" s="99">
        <v>1.0742049469964665</v>
      </c>
      <c r="F31" s="100">
        <v>21</v>
      </c>
      <c r="G31" s="36">
        <v>356</v>
      </c>
      <c r="H31" s="37">
        <v>542</v>
      </c>
      <c r="I31" s="38">
        <v>0.65682656826568264</v>
      </c>
      <c r="J31" s="39">
        <v>-186</v>
      </c>
      <c r="K31" s="40">
        <v>0.8539325842696629</v>
      </c>
      <c r="L31" s="41">
        <v>0.52214022140221406</v>
      </c>
      <c r="M31" s="101">
        <v>0.33179236286744884</v>
      </c>
    </row>
    <row r="32" spans="1:13" ht="18" customHeight="1">
      <c r="A32" s="17" t="s">
        <v>190</v>
      </c>
      <c r="B32" s="18"/>
      <c r="C32" s="19">
        <v>4174</v>
      </c>
      <c r="D32" s="20">
        <v>3909</v>
      </c>
      <c r="E32" s="21">
        <v>1.0677922742389359</v>
      </c>
      <c r="F32" s="22">
        <v>265</v>
      </c>
      <c r="G32" s="19">
        <v>5437</v>
      </c>
      <c r="H32" s="20">
        <v>5848</v>
      </c>
      <c r="I32" s="21">
        <v>0.92971956224350205</v>
      </c>
      <c r="J32" s="22">
        <v>-411</v>
      </c>
      <c r="K32" s="61">
        <v>0.76770277726687508</v>
      </c>
      <c r="L32" s="62">
        <v>0.6684336525307798</v>
      </c>
      <c r="M32" s="26">
        <v>9.9269124736095282E-2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2501</v>
      </c>
      <c r="D34" s="37">
        <v>1990</v>
      </c>
      <c r="E34" s="38">
        <v>1.25678391959799</v>
      </c>
      <c r="F34" s="39">
        <v>511</v>
      </c>
      <c r="G34" s="36">
        <v>3300</v>
      </c>
      <c r="H34" s="37">
        <v>3300</v>
      </c>
      <c r="I34" s="38">
        <v>1</v>
      </c>
      <c r="J34" s="39">
        <v>0</v>
      </c>
      <c r="K34" s="40">
        <v>0.75787878787878793</v>
      </c>
      <c r="L34" s="41">
        <v>0.60303030303030303</v>
      </c>
      <c r="M34" s="42">
        <v>0.1548484848484849</v>
      </c>
    </row>
    <row r="35" spans="1:13" ht="18" customHeight="1">
      <c r="A35" s="11"/>
      <c r="B35" s="35" t="s">
        <v>191</v>
      </c>
      <c r="C35" s="36">
        <v>461</v>
      </c>
      <c r="D35" s="37">
        <v>449</v>
      </c>
      <c r="E35" s="38">
        <v>1.0267260579064588</v>
      </c>
      <c r="F35" s="39">
        <v>12</v>
      </c>
      <c r="G35" s="36">
        <v>500</v>
      </c>
      <c r="H35" s="37">
        <v>500</v>
      </c>
      <c r="I35" s="38">
        <v>1</v>
      </c>
      <c r="J35" s="39">
        <v>0</v>
      </c>
      <c r="K35" s="40">
        <v>0.92200000000000004</v>
      </c>
      <c r="L35" s="41">
        <v>0.89800000000000002</v>
      </c>
      <c r="M35" s="42">
        <v>2.4000000000000021E-2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1212</v>
      </c>
      <c r="D38" s="37">
        <v>1470</v>
      </c>
      <c r="E38" s="38">
        <v>0.82448979591836735</v>
      </c>
      <c r="F38" s="39">
        <v>-258</v>
      </c>
      <c r="G38" s="36">
        <v>1637</v>
      </c>
      <c r="H38" s="37">
        <v>2048</v>
      </c>
      <c r="I38" s="38">
        <v>0.79931640625</v>
      </c>
      <c r="J38" s="39">
        <v>-411</v>
      </c>
      <c r="K38" s="40">
        <v>0.74037874160048867</v>
      </c>
      <c r="L38" s="41">
        <v>0.7177734375</v>
      </c>
      <c r="M38" s="42">
        <v>2.2605304100488666E-2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1BC34594-9C80-4898-A85F-4E11AFA3E92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T126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10月（月間）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10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403</v>
      </c>
      <c r="H3" s="452" t="s">
        <v>404</v>
      </c>
      <c r="I3" s="454" t="s">
        <v>6</v>
      </c>
      <c r="J3" s="455"/>
      <c r="K3" s="450" t="s">
        <v>403</v>
      </c>
      <c r="L3" s="452" t="s">
        <v>404</v>
      </c>
      <c r="M3" s="454" t="s">
        <v>6</v>
      </c>
      <c r="N3" s="455"/>
      <c r="O3" s="446" t="s">
        <v>403</v>
      </c>
      <c r="P3" s="448" t="s">
        <v>404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49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674581</v>
      </c>
      <c r="H5" s="166">
        <v>609746</v>
      </c>
      <c r="I5" s="167">
        <v>1.1063311608440236</v>
      </c>
      <c r="J5" s="168">
        <v>64835</v>
      </c>
      <c r="K5" s="165">
        <v>825321</v>
      </c>
      <c r="L5" s="166">
        <v>825762</v>
      </c>
      <c r="M5" s="167">
        <v>0.99946594781547227</v>
      </c>
      <c r="N5" s="168">
        <v>-441</v>
      </c>
      <c r="O5" s="169">
        <v>0.81735591363845095</v>
      </c>
      <c r="P5" s="170">
        <v>0.73840404378016911</v>
      </c>
      <c r="Q5" s="171">
        <v>7.8951869858281842E-2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233670</v>
      </c>
      <c r="H6" s="175">
        <v>221964</v>
      </c>
      <c r="I6" s="176">
        <v>1.0527382818835487</v>
      </c>
      <c r="J6" s="177">
        <v>11706</v>
      </c>
      <c r="K6" s="178">
        <v>275479</v>
      </c>
      <c r="L6" s="175">
        <v>288672</v>
      </c>
      <c r="M6" s="176">
        <v>0.95429761112958655</v>
      </c>
      <c r="N6" s="177">
        <v>-13193</v>
      </c>
      <c r="O6" s="179">
        <v>0.84823162564115595</v>
      </c>
      <c r="P6" s="180">
        <v>0.76891420019953438</v>
      </c>
      <c r="Q6" s="181">
        <v>7.931742544162157E-2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161986</v>
      </c>
      <c r="H7" s="175">
        <v>155708</v>
      </c>
      <c r="I7" s="176">
        <v>1.0403190587509954</v>
      </c>
      <c r="J7" s="177">
        <v>6278</v>
      </c>
      <c r="K7" s="174">
        <v>183056</v>
      </c>
      <c r="L7" s="175">
        <v>186232</v>
      </c>
      <c r="M7" s="176">
        <v>0.9829460028351733</v>
      </c>
      <c r="N7" s="177">
        <v>-3176</v>
      </c>
      <c r="O7" s="179">
        <v>0.88489861026134076</v>
      </c>
      <c r="P7" s="180">
        <v>0.83609691137935482</v>
      </c>
      <c r="Q7" s="181">
        <v>4.8801698881985933E-2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123777</v>
      </c>
      <c r="H8" s="189">
        <v>118927</v>
      </c>
      <c r="I8" s="190">
        <v>1.0407813196330522</v>
      </c>
      <c r="J8" s="191">
        <v>4850</v>
      </c>
      <c r="K8" s="192">
        <v>136370</v>
      </c>
      <c r="L8" s="193">
        <v>139126</v>
      </c>
      <c r="M8" s="190">
        <v>0.98019061857596712</v>
      </c>
      <c r="N8" s="191">
        <v>-2756</v>
      </c>
      <c r="O8" s="194">
        <v>0.90765564273667232</v>
      </c>
      <c r="P8" s="195">
        <v>0.85481505973002891</v>
      </c>
      <c r="Q8" s="196">
        <v>5.2840583006643405E-2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20064</v>
      </c>
      <c r="H9" s="189">
        <v>19275</v>
      </c>
      <c r="I9" s="190">
        <v>1.0409338521400777</v>
      </c>
      <c r="J9" s="191">
        <v>789</v>
      </c>
      <c r="K9" s="192">
        <v>24242</v>
      </c>
      <c r="L9" s="193">
        <v>24242</v>
      </c>
      <c r="M9" s="190">
        <v>1</v>
      </c>
      <c r="N9" s="191">
        <v>0</v>
      </c>
      <c r="O9" s="194">
        <v>0.82765448395346919</v>
      </c>
      <c r="P9" s="195">
        <v>0.79510766438412672</v>
      </c>
      <c r="Q9" s="196">
        <v>3.2546819569342467E-2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11101</v>
      </c>
      <c r="H17" s="189">
        <v>11049</v>
      </c>
      <c r="I17" s="202">
        <v>1.0047063082631913</v>
      </c>
      <c r="J17" s="203">
        <v>52</v>
      </c>
      <c r="K17" s="204">
        <v>14884</v>
      </c>
      <c r="L17" s="193">
        <v>15768</v>
      </c>
      <c r="M17" s="202">
        <v>0.94393708777270424</v>
      </c>
      <c r="N17" s="203">
        <v>-884</v>
      </c>
      <c r="O17" s="205">
        <v>0.74583445310400431</v>
      </c>
      <c r="P17" s="206">
        <v>0.70072298325722981</v>
      </c>
      <c r="Q17" s="207">
        <v>4.5111469846774499E-2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7044</v>
      </c>
      <c r="H18" s="189">
        <v>6457</v>
      </c>
      <c r="I18" s="202">
        <v>1.0909090909090908</v>
      </c>
      <c r="J18" s="203">
        <v>587</v>
      </c>
      <c r="K18" s="204">
        <v>7560</v>
      </c>
      <c r="L18" s="193">
        <v>7096</v>
      </c>
      <c r="M18" s="202">
        <v>1.0653889515219843</v>
      </c>
      <c r="N18" s="203">
        <v>464</v>
      </c>
      <c r="O18" s="205">
        <v>0.93174603174603177</v>
      </c>
      <c r="P18" s="206">
        <v>0.90994926719278468</v>
      </c>
      <c r="Q18" s="207">
        <v>2.1796764553247083E-2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67871</v>
      </c>
      <c r="H21" s="175">
        <v>62636</v>
      </c>
      <c r="I21" s="176">
        <v>1.0835781339804584</v>
      </c>
      <c r="J21" s="177">
        <v>5235</v>
      </c>
      <c r="K21" s="219">
        <v>87945</v>
      </c>
      <c r="L21" s="175">
        <v>98010</v>
      </c>
      <c r="M21" s="176">
        <v>0.89730639730639727</v>
      </c>
      <c r="N21" s="177">
        <v>-10065</v>
      </c>
      <c r="O21" s="179">
        <v>0.7717437034510205</v>
      </c>
      <c r="P21" s="180">
        <v>0.63907764513825116</v>
      </c>
      <c r="Q21" s="181">
        <v>0.13266605831276934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70</v>
      </c>
      <c r="H22" s="193">
        <v>781</v>
      </c>
      <c r="I22" s="190">
        <v>8.9628681177976954E-2</v>
      </c>
      <c r="J22" s="191">
        <v>-711</v>
      </c>
      <c r="K22" s="192">
        <v>165</v>
      </c>
      <c r="L22" s="193">
        <v>990</v>
      </c>
      <c r="M22" s="190">
        <v>0.16666666666666666</v>
      </c>
      <c r="N22" s="191">
        <v>-825</v>
      </c>
      <c r="O22" s="194">
        <v>0.42424242424242425</v>
      </c>
      <c r="P22" s="195">
        <v>0.78888888888888886</v>
      </c>
      <c r="Q22" s="196">
        <v>-0.36464646464646461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10797</v>
      </c>
      <c r="H23" s="193">
        <v>9124</v>
      </c>
      <c r="I23" s="190">
        <v>1.1833625602805786</v>
      </c>
      <c r="J23" s="191">
        <v>1673</v>
      </c>
      <c r="K23" s="192">
        <v>15345</v>
      </c>
      <c r="L23" s="193">
        <v>15345</v>
      </c>
      <c r="M23" s="190">
        <v>1</v>
      </c>
      <c r="N23" s="191">
        <v>0</v>
      </c>
      <c r="O23" s="194">
        <v>0.70361681329423265</v>
      </c>
      <c r="P23" s="195">
        <v>0.59459107201042682</v>
      </c>
      <c r="Q23" s="196">
        <v>0.10902574128380582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23416</v>
      </c>
      <c r="H24" s="193">
        <v>20763</v>
      </c>
      <c r="I24" s="190">
        <v>1.1277753696479313</v>
      </c>
      <c r="J24" s="191">
        <v>2653</v>
      </c>
      <c r="K24" s="192">
        <v>30525</v>
      </c>
      <c r="L24" s="193">
        <v>30690</v>
      </c>
      <c r="M24" s="190">
        <v>0.9946236559139785</v>
      </c>
      <c r="N24" s="191">
        <v>-165</v>
      </c>
      <c r="O24" s="194">
        <v>0.76710892710892709</v>
      </c>
      <c r="P24" s="195">
        <v>0.67653958944281523</v>
      </c>
      <c r="Q24" s="196">
        <v>9.056933766611186E-2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374</v>
      </c>
      <c r="H25" s="193">
        <v>0</v>
      </c>
      <c r="I25" s="190" t="e">
        <v>#DIV/0!</v>
      </c>
      <c r="J25" s="191">
        <v>374</v>
      </c>
      <c r="K25" s="192">
        <v>660</v>
      </c>
      <c r="L25" s="193">
        <v>0</v>
      </c>
      <c r="M25" s="190" t="e">
        <v>#DIV/0!</v>
      </c>
      <c r="N25" s="191">
        <v>660</v>
      </c>
      <c r="O25" s="194">
        <v>0.56666666666666665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289</v>
      </c>
      <c r="H26" s="193">
        <v>0</v>
      </c>
      <c r="I26" s="190" t="e">
        <v>#DIV/0!</v>
      </c>
      <c r="J26" s="191">
        <v>289</v>
      </c>
      <c r="K26" s="192">
        <v>330</v>
      </c>
      <c r="L26" s="193">
        <v>0</v>
      </c>
      <c r="M26" s="190" t="e">
        <v>#DIV/0!</v>
      </c>
      <c r="N26" s="191">
        <v>330</v>
      </c>
      <c r="O26" s="194">
        <v>0.87575757575757573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3883</v>
      </c>
      <c r="H28" s="193">
        <v>3652</v>
      </c>
      <c r="I28" s="190">
        <v>1.0632530120481927</v>
      </c>
      <c r="J28" s="191">
        <v>231</v>
      </c>
      <c r="K28" s="192">
        <v>5115</v>
      </c>
      <c r="L28" s="193">
        <v>5115</v>
      </c>
      <c r="M28" s="190">
        <v>1</v>
      </c>
      <c r="N28" s="191">
        <v>0</v>
      </c>
      <c r="O28" s="194">
        <v>0.75913978494623657</v>
      </c>
      <c r="P28" s="195">
        <v>0.71397849462365592</v>
      </c>
      <c r="Q28" s="196">
        <v>4.5161290322580649E-2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4061</v>
      </c>
      <c r="H29" s="193">
        <v>2881</v>
      </c>
      <c r="I29" s="190">
        <v>1.4095800069420341</v>
      </c>
      <c r="J29" s="191">
        <v>1180</v>
      </c>
      <c r="K29" s="192">
        <v>5115</v>
      </c>
      <c r="L29" s="193">
        <v>5115</v>
      </c>
      <c r="M29" s="190">
        <v>1</v>
      </c>
      <c r="N29" s="191">
        <v>0</v>
      </c>
      <c r="O29" s="194">
        <v>0.79393939393939394</v>
      </c>
      <c r="P29" s="195">
        <v>0.56324535679374388</v>
      </c>
      <c r="Q29" s="196">
        <v>0.23069403714565007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2659</v>
      </c>
      <c r="I31" s="190">
        <v>0</v>
      </c>
      <c r="J31" s="191">
        <v>-2659</v>
      </c>
      <c r="K31" s="192"/>
      <c r="L31" s="193">
        <v>5115</v>
      </c>
      <c r="M31" s="190">
        <v>0</v>
      </c>
      <c r="N31" s="191">
        <v>-5115</v>
      </c>
      <c r="O31" s="194" t="e">
        <v>#DIV/0!</v>
      </c>
      <c r="P31" s="195">
        <v>0.51984359726295215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1407</v>
      </c>
      <c r="I32" s="190">
        <v>0</v>
      </c>
      <c r="J32" s="191">
        <v>-1407</v>
      </c>
      <c r="K32" s="192"/>
      <c r="L32" s="193">
        <v>4950</v>
      </c>
      <c r="M32" s="190">
        <v>0</v>
      </c>
      <c r="N32" s="191">
        <v>-4950</v>
      </c>
      <c r="O32" s="194" t="e">
        <v>#DIV/0!</v>
      </c>
      <c r="P32" s="195">
        <v>0.28424242424242424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4782</v>
      </c>
      <c r="H36" s="193">
        <v>4138</v>
      </c>
      <c r="I36" s="190">
        <v>1.1556307394876753</v>
      </c>
      <c r="J36" s="191">
        <v>644</v>
      </c>
      <c r="K36" s="192">
        <v>5115</v>
      </c>
      <c r="L36" s="193">
        <v>5115</v>
      </c>
      <c r="M36" s="190">
        <v>1</v>
      </c>
      <c r="N36" s="191">
        <v>0</v>
      </c>
      <c r="O36" s="194">
        <v>0.93489736070381235</v>
      </c>
      <c r="P36" s="195">
        <v>0.80899315738025412</v>
      </c>
      <c r="Q36" s="196">
        <v>0.12590420332355823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3919</v>
      </c>
      <c r="H38" s="193">
        <v>3847</v>
      </c>
      <c r="I38" s="190">
        <v>1.0187158825058487</v>
      </c>
      <c r="J38" s="191">
        <v>72</v>
      </c>
      <c r="K38" s="192">
        <v>5115</v>
      </c>
      <c r="L38" s="193">
        <v>5115</v>
      </c>
      <c r="M38" s="190">
        <v>1</v>
      </c>
      <c r="N38" s="191">
        <v>0</v>
      </c>
      <c r="O38" s="194">
        <v>0.76617790811339204</v>
      </c>
      <c r="P38" s="195">
        <v>0.75210166177908111</v>
      </c>
      <c r="Q38" s="196">
        <v>1.4076246334310927E-2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16280</v>
      </c>
      <c r="H41" s="193">
        <v>13384</v>
      </c>
      <c r="I41" s="212">
        <v>1.2163777644949194</v>
      </c>
      <c r="J41" s="213">
        <v>2896</v>
      </c>
      <c r="K41" s="214">
        <v>20460</v>
      </c>
      <c r="L41" s="193">
        <v>20460</v>
      </c>
      <c r="M41" s="212">
        <v>1</v>
      </c>
      <c r="N41" s="213">
        <v>0</v>
      </c>
      <c r="O41" s="215">
        <v>0.79569892473118276</v>
      </c>
      <c r="P41" s="216">
        <v>0.65415444770283482</v>
      </c>
      <c r="Q41" s="217">
        <v>0.14154447702834794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1385</v>
      </c>
      <c r="H42" s="175">
        <v>1381</v>
      </c>
      <c r="I42" s="176">
        <v>1.002896451846488</v>
      </c>
      <c r="J42" s="177">
        <v>4</v>
      </c>
      <c r="K42" s="174">
        <v>1550</v>
      </c>
      <c r="L42" s="175">
        <v>1550</v>
      </c>
      <c r="M42" s="176">
        <v>1</v>
      </c>
      <c r="N42" s="177">
        <v>0</v>
      </c>
      <c r="O42" s="179">
        <v>0.8935483870967742</v>
      </c>
      <c r="P42" s="180">
        <v>0.89096774193548389</v>
      </c>
      <c r="Q42" s="181">
        <v>2.580645161290307E-3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1385</v>
      </c>
      <c r="H43" s="193">
        <v>1381</v>
      </c>
      <c r="I43" s="190">
        <v>1.002896451846488</v>
      </c>
      <c r="J43" s="191">
        <v>4</v>
      </c>
      <c r="K43" s="192">
        <v>1550</v>
      </c>
      <c r="L43" s="193">
        <v>1550</v>
      </c>
      <c r="M43" s="190">
        <v>1</v>
      </c>
      <c r="N43" s="191">
        <v>0</v>
      </c>
      <c r="O43" s="194">
        <v>0.8935483870967742</v>
      </c>
      <c r="P43" s="195">
        <v>0.89096774193548389</v>
      </c>
      <c r="Q43" s="196">
        <v>2.580645161290307E-3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2428</v>
      </c>
      <c r="H45" s="175">
        <v>2239</v>
      </c>
      <c r="I45" s="176">
        <v>1.0844126842340331</v>
      </c>
      <c r="J45" s="177">
        <v>189</v>
      </c>
      <c r="K45" s="174">
        <v>2928</v>
      </c>
      <c r="L45" s="175">
        <v>2880</v>
      </c>
      <c r="M45" s="176">
        <v>1.0166666666666666</v>
      </c>
      <c r="N45" s="177">
        <v>48</v>
      </c>
      <c r="O45" s="179">
        <v>0.82923497267759561</v>
      </c>
      <c r="P45" s="180">
        <v>0.77743055555555551</v>
      </c>
      <c r="Q45" s="181">
        <v>5.1804417122040092E-2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1022</v>
      </c>
      <c r="H46" s="193">
        <v>894</v>
      </c>
      <c r="I46" s="190">
        <v>1.1431767337807606</v>
      </c>
      <c r="J46" s="191">
        <v>128</v>
      </c>
      <c r="K46" s="192">
        <v>1488</v>
      </c>
      <c r="L46" s="193">
        <v>1440</v>
      </c>
      <c r="M46" s="190">
        <v>1.0333333333333334</v>
      </c>
      <c r="N46" s="191">
        <v>48</v>
      </c>
      <c r="O46" s="194">
        <v>0.68682795698924726</v>
      </c>
      <c r="P46" s="195">
        <v>0.62083333333333335</v>
      </c>
      <c r="Q46" s="196">
        <v>6.5994623655913909E-2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1406</v>
      </c>
      <c r="H47" s="193">
        <v>1345</v>
      </c>
      <c r="I47" s="190">
        <v>1.0453531598513011</v>
      </c>
      <c r="J47" s="191">
        <v>61</v>
      </c>
      <c r="K47" s="192">
        <v>1440</v>
      </c>
      <c r="L47" s="193">
        <v>1440</v>
      </c>
      <c r="M47" s="190">
        <v>1</v>
      </c>
      <c r="N47" s="191">
        <v>0</v>
      </c>
      <c r="O47" s="194">
        <v>0.97638888888888886</v>
      </c>
      <c r="P47" s="195">
        <v>0.93402777777777779</v>
      </c>
      <c r="Q47" s="196">
        <v>4.2361111111111072E-2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349001</v>
      </c>
      <c r="H49" s="175">
        <v>303101</v>
      </c>
      <c r="I49" s="176">
        <v>1.1514346702914211</v>
      </c>
      <c r="J49" s="177">
        <v>45900</v>
      </c>
      <c r="K49" s="178">
        <v>446120</v>
      </c>
      <c r="L49" s="175">
        <v>433014</v>
      </c>
      <c r="M49" s="176">
        <v>1.0302669197762659</v>
      </c>
      <c r="N49" s="177">
        <v>13106</v>
      </c>
      <c r="O49" s="179">
        <v>0.78230296781135122</v>
      </c>
      <c r="P49" s="180">
        <v>0.69997967733144884</v>
      </c>
      <c r="Q49" s="181">
        <v>8.2323290479902389E-2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322966</v>
      </c>
      <c r="H50" s="175">
        <v>277914</v>
      </c>
      <c r="I50" s="176">
        <v>1.1621077023827515</v>
      </c>
      <c r="J50" s="177">
        <v>45052</v>
      </c>
      <c r="K50" s="174">
        <v>415555</v>
      </c>
      <c r="L50" s="175">
        <v>398545</v>
      </c>
      <c r="M50" s="176">
        <v>1.0426802494072187</v>
      </c>
      <c r="N50" s="177">
        <v>17010</v>
      </c>
      <c r="O50" s="179">
        <v>0.77719194811757775</v>
      </c>
      <c r="P50" s="180">
        <v>0.69732150698164574</v>
      </c>
      <c r="Q50" s="181">
        <v>7.9870441135932002E-2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129376</v>
      </c>
      <c r="H51" s="193">
        <v>120984</v>
      </c>
      <c r="I51" s="190">
        <v>1.0693645440719435</v>
      </c>
      <c r="J51" s="191">
        <v>8392</v>
      </c>
      <c r="K51" s="192">
        <v>159995</v>
      </c>
      <c r="L51" s="193">
        <v>159553</v>
      </c>
      <c r="M51" s="190">
        <v>1.0027702393562015</v>
      </c>
      <c r="N51" s="191">
        <v>442</v>
      </c>
      <c r="O51" s="194">
        <v>0.80862526953967306</v>
      </c>
      <c r="P51" s="195">
        <v>0.75826841237707843</v>
      </c>
      <c r="Q51" s="196">
        <v>5.0356857162594637E-2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29611</v>
      </c>
      <c r="H52" s="193">
        <v>30682</v>
      </c>
      <c r="I52" s="190">
        <v>0.96509354018642857</v>
      </c>
      <c r="J52" s="191">
        <v>-1071</v>
      </c>
      <c r="K52" s="192">
        <v>36831</v>
      </c>
      <c r="L52" s="193">
        <v>40662</v>
      </c>
      <c r="M52" s="190">
        <v>0.90578427032610298</v>
      </c>
      <c r="N52" s="191">
        <v>-3831</v>
      </c>
      <c r="O52" s="194">
        <v>0.80396948222964348</v>
      </c>
      <c r="P52" s="195">
        <v>0.75456199891790865</v>
      </c>
      <c r="Q52" s="196">
        <v>4.9407483311734834E-2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14043</v>
      </c>
      <c r="H53" s="193">
        <v>11421</v>
      </c>
      <c r="I53" s="190">
        <v>1.2295770948253217</v>
      </c>
      <c r="J53" s="191">
        <v>2622</v>
      </c>
      <c r="K53" s="192">
        <v>20584</v>
      </c>
      <c r="L53" s="193">
        <v>22040</v>
      </c>
      <c r="M53" s="190">
        <v>0.93393829401088935</v>
      </c>
      <c r="N53" s="191">
        <v>-1456</v>
      </c>
      <c r="O53" s="194">
        <v>0.68222891566265065</v>
      </c>
      <c r="P53" s="195">
        <v>0.51819419237749542</v>
      </c>
      <c r="Q53" s="196">
        <v>0.16403472328515523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7018</v>
      </c>
      <c r="H54" s="193">
        <v>4799</v>
      </c>
      <c r="I54" s="190">
        <v>1.4623879974994791</v>
      </c>
      <c r="J54" s="191">
        <v>2219</v>
      </c>
      <c r="K54" s="192">
        <v>11110</v>
      </c>
      <c r="L54" s="193">
        <v>9680</v>
      </c>
      <c r="M54" s="190">
        <v>1.1477272727272727</v>
      </c>
      <c r="N54" s="191">
        <v>1430</v>
      </c>
      <c r="O54" s="194">
        <v>0.63168316831683169</v>
      </c>
      <c r="P54" s="195">
        <v>0.49576446280991737</v>
      </c>
      <c r="Q54" s="196">
        <v>0.13591870550691432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12645</v>
      </c>
      <c r="H55" s="193">
        <v>11626</v>
      </c>
      <c r="I55" s="190">
        <v>1.0876483743333907</v>
      </c>
      <c r="J55" s="191">
        <v>1019</v>
      </c>
      <c r="K55" s="192">
        <v>14632</v>
      </c>
      <c r="L55" s="193">
        <v>16340</v>
      </c>
      <c r="M55" s="190">
        <v>0.89547123623011016</v>
      </c>
      <c r="N55" s="191">
        <v>-1708</v>
      </c>
      <c r="O55" s="194">
        <v>0.86420174958993989</v>
      </c>
      <c r="P55" s="195">
        <v>0.71150550795593637</v>
      </c>
      <c r="Q55" s="196">
        <v>0.15269624163400353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36024</v>
      </c>
      <c r="H56" s="193">
        <v>28162</v>
      </c>
      <c r="I56" s="190">
        <v>1.279170513457851</v>
      </c>
      <c r="J56" s="191">
        <v>7862</v>
      </c>
      <c r="K56" s="192">
        <v>50706</v>
      </c>
      <c r="L56" s="193">
        <v>47260</v>
      </c>
      <c r="M56" s="190">
        <v>1.0729157850190436</v>
      </c>
      <c r="N56" s="191">
        <v>3446</v>
      </c>
      <c r="O56" s="194">
        <v>0.71044846763696601</v>
      </c>
      <c r="P56" s="195">
        <v>0.59589504866694876</v>
      </c>
      <c r="Q56" s="196">
        <v>0.11455341897001725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425"/>
      <c r="H57" s="193">
        <v>0</v>
      </c>
      <c r="I57" s="190" t="e">
        <v>#DIV/0!</v>
      </c>
      <c r="J57" s="191">
        <v>0</v>
      </c>
      <c r="K57" s="425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147</v>
      </c>
      <c r="I58" s="190">
        <v>0</v>
      </c>
      <c r="J58" s="191">
        <v>-147</v>
      </c>
      <c r="K58" s="192"/>
      <c r="L58" s="193">
        <v>292</v>
      </c>
      <c r="M58" s="190">
        <v>0</v>
      </c>
      <c r="N58" s="191">
        <v>-292</v>
      </c>
      <c r="O58" s="194" t="e">
        <v>#DIV/0!</v>
      </c>
      <c r="P58" s="195">
        <v>0.50342465753424659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5290</v>
      </c>
      <c r="H59" s="193">
        <v>309</v>
      </c>
      <c r="I59" s="190">
        <v>17.119741100323626</v>
      </c>
      <c r="J59" s="191">
        <v>4981</v>
      </c>
      <c r="K59" s="192">
        <v>6014</v>
      </c>
      <c r="L59" s="193">
        <v>534</v>
      </c>
      <c r="M59" s="190">
        <v>11.262172284644194</v>
      </c>
      <c r="N59" s="191">
        <v>5480</v>
      </c>
      <c r="O59" s="194">
        <v>0.87961423345527101</v>
      </c>
      <c r="P59" s="195">
        <v>0.5786516853932584</v>
      </c>
      <c r="Q59" s="196">
        <v>0.30096254806201261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2730</v>
      </c>
      <c r="H60" s="193">
        <v>2166</v>
      </c>
      <c r="I60" s="190">
        <v>1.260387811634349</v>
      </c>
      <c r="J60" s="191">
        <v>564</v>
      </c>
      <c r="K60" s="192">
        <v>5146</v>
      </c>
      <c r="L60" s="193">
        <v>5146</v>
      </c>
      <c r="M60" s="190">
        <v>1</v>
      </c>
      <c r="N60" s="191">
        <v>0</v>
      </c>
      <c r="O60" s="194">
        <v>0.53050913330742322</v>
      </c>
      <c r="P60" s="195">
        <v>0.420909444228527</v>
      </c>
      <c r="Q60" s="196">
        <v>0.10959968907889622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3060</v>
      </c>
      <c r="H61" s="193">
        <v>0</v>
      </c>
      <c r="I61" s="190" t="e">
        <v>#DIV/0!</v>
      </c>
      <c r="J61" s="191">
        <v>3060</v>
      </c>
      <c r="K61" s="192">
        <v>4648</v>
      </c>
      <c r="L61" s="193">
        <v>0</v>
      </c>
      <c r="M61" s="190" t="e">
        <v>#DIV/0!</v>
      </c>
      <c r="N61" s="191">
        <v>4648</v>
      </c>
      <c r="O61" s="194">
        <v>0.65834767641996561</v>
      </c>
      <c r="P61" s="195" t="e">
        <v>#DIV/0!</v>
      </c>
      <c r="Q61" s="196" t="e">
        <v>#DIV/0!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5497</v>
      </c>
      <c r="H62" s="193">
        <v>5001</v>
      </c>
      <c r="I62" s="190">
        <v>1.0991801639672065</v>
      </c>
      <c r="J62" s="191">
        <v>496</v>
      </c>
      <c r="K62" s="192">
        <v>6014</v>
      </c>
      <c r="L62" s="193">
        <v>5984</v>
      </c>
      <c r="M62" s="190">
        <v>1.0050133689839573</v>
      </c>
      <c r="N62" s="191">
        <v>30</v>
      </c>
      <c r="O62" s="194">
        <v>0.91403392085134683</v>
      </c>
      <c r="P62" s="195">
        <v>0.83572860962566842</v>
      </c>
      <c r="Q62" s="196">
        <v>7.8305311225678409E-2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3979</v>
      </c>
      <c r="H63" s="193">
        <v>2781</v>
      </c>
      <c r="I63" s="190">
        <v>1.4307802948579647</v>
      </c>
      <c r="J63" s="191">
        <v>1198</v>
      </c>
      <c r="K63" s="192">
        <v>5146</v>
      </c>
      <c r="L63" s="193">
        <v>5146</v>
      </c>
      <c r="M63" s="190">
        <v>1</v>
      </c>
      <c r="N63" s="191">
        <v>0</v>
      </c>
      <c r="O63" s="194">
        <v>0.77322191993781575</v>
      </c>
      <c r="P63" s="195">
        <v>0.54041974349008937</v>
      </c>
      <c r="Q63" s="196">
        <v>0.23280217644772638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4434</v>
      </c>
      <c r="H64" s="193">
        <v>2594</v>
      </c>
      <c r="I64" s="190">
        <v>1.7093292212798767</v>
      </c>
      <c r="J64" s="191">
        <v>1840</v>
      </c>
      <c r="K64" s="192">
        <v>6011</v>
      </c>
      <c r="L64" s="193">
        <v>4958</v>
      </c>
      <c r="M64" s="190">
        <v>1.2123840258168617</v>
      </c>
      <c r="N64" s="191">
        <v>1053</v>
      </c>
      <c r="O64" s="194">
        <v>0.73764764598236565</v>
      </c>
      <c r="P64" s="195">
        <v>0.52319483662767241</v>
      </c>
      <c r="Q64" s="196">
        <v>0.21445280935469324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4180</v>
      </c>
      <c r="H65" s="193">
        <v>2788</v>
      </c>
      <c r="I65" s="190">
        <v>1.4992826398852224</v>
      </c>
      <c r="J65" s="191">
        <v>1392</v>
      </c>
      <c r="K65" s="192">
        <v>5146</v>
      </c>
      <c r="L65" s="193">
        <v>5146</v>
      </c>
      <c r="M65" s="190">
        <v>1</v>
      </c>
      <c r="N65" s="191">
        <v>0</v>
      </c>
      <c r="O65" s="194">
        <v>0.81228138359891178</v>
      </c>
      <c r="P65" s="195">
        <v>0.54178002331908282</v>
      </c>
      <c r="Q65" s="196">
        <v>0.27050136027982896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4260</v>
      </c>
      <c r="H67" s="193">
        <v>2828</v>
      </c>
      <c r="I67" s="190">
        <v>1.5063649222065063</v>
      </c>
      <c r="J67" s="191">
        <v>1432</v>
      </c>
      <c r="K67" s="192">
        <v>5146</v>
      </c>
      <c r="L67" s="193">
        <v>5146</v>
      </c>
      <c r="M67" s="190">
        <v>1</v>
      </c>
      <c r="N67" s="191">
        <v>0</v>
      </c>
      <c r="O67" s="194">
        <v>0.82782743878740772</v>
      </c>
      <c r="P67" s="195">
        <v>0.54955305091333073</v>
      </c>
      <c r="Q67" s="196">
        <v>0.27827438787407699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2619</v>
      </c>
      <c r="H69" s="193">
        <v>1381</v>
      </c>
      <c r="I69" s="190">
        <v>1.8964518464880522</v>
      </c>
      <c r="J69" s="191">
        <v>1238</v>
      </c>
      <c r="K69" s="192">
        <v>3689</v>
      </c>
      <c r="L69" s="193">
        <v>3263</v>
      </c>
      <c r="M69" s="190">
        <v>1.1305547042598836</v>
      </c>
      <c r="N69" s="191">
        <v>426</v>
      </c>
      <c r="O69" s="194">
        <v>0.70994849552724315</v>
      </c>
      <c r="P69" s="195">
        <v>0.42323015629788541</v>
      </c>
      <c r="Q69" s="196">
        <v>0.28671833922935774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5466</v>
      </c>
      <c r="H70" s="193">
        <v>3980</v>
      </c>
      <c r="I70" s="190">
        <v>1.3733668341708543</v>
      </c>
      <c r="J70" s="191">
        <v>1486</v>
      </c>
      <c r="K70" s="192">
        <v>7406</v>
      </c>
      <c r="L70" s="193">
        <v>6489</v>
      </c>
      <c r="M70" s="190">
        <v>1.1413160733549084</v>
      </c>
      <c r="N70" s="191">
        <v>917</v>
      </c>
      <c r="O70" s="194">
        <v>0.73805022954361332</v>
      </c>
      <c r="P70" s="195">
        <v>0.61334566188935125</v>
      </c>
      <c r="Q70" s="196">
        <v>0.12470456765426208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18052</v>
      </c>
      <c r="H71" s="193">
        <v>17120</v>
      </c>
      <c r="I71" s="190">
        <v>1.0544392523364485</v>
      </c>
      <c r="J71" s="191">
        <v>932</v>
      </c>
      <c r="K71" s="192">
        <v>21190</v>
      </c>
      <c r="L71" s="193">
        <v>20432</v>
      </c>
      <c r="M71" s="190">
        <v>1.0370986687548942</v>
      </c>
      <c r="N71" s="191">
        <v>758</v>
      </c>
      <c r="O71" s="194">
        <v>0.85191127890514395</v>
      </c>
      <c r="P71" s="195">
        <v>0.83790133124510568</v>
      </c>
      <c r="Q71" s="196">
        <v>1.4009947660038269E-2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18791</v>
      </c>
      <c r="H72" s="193">
        <v>15450</v>
      </c>
      <c r="I72" s="190">
        <v>1.2162459546925566</v>
      </c>
      <c r="J72" s="191">
        <v>3341</v>
      </c>
      <c r="K72" s="192">
        <v>25665</v>
      </c>
      <c r="L72" s="193">
        <v>19594</v>
      </c>
      <c r="M72" s="190">
        <v>1.3098397468612841</v>
      </c>
      <c r="N72" s="191">
        <v>6071</v>
      </c>
      <c r="O72" s="194">
        <v>0.73216442626144551</v>
      </c>
      <c r="P72" s="195">
        <v>0.78850668572011839</v>
      </c>
      <c r="Q72" s="196">
        <v>-5.6342259458672883E-2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4069</v>
      </c>
      <c r="H73" s="193">
        <v>3916</v>
      </c>
      <c r="I73" s="190">
        <v>1.0390704800817161</v>
      </c>
      <c r="J73" s="191">
        <v>153</v>
      </c>
      <c r="K73" s="192">
        <v>5086</v>
      </c>
      <c r="L73" s="193">
        <v>4826</v>
      </c>
      <c r="M73" s="190">
        <v>1.0538748445917945</v>
      </c>
      <c r="N73" s="191">
        <v>260</v>
      </c>
      <c r="O73" s="194">
        <v>0.80003932363350372</v>
      </c>
      <c r="P73" s="195">
        <v>0.81143804392871943</v>
      </c>
      <c r="Q73" s="196">
        <v>-1.1398720295215714E-2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4494</v>
      </c>
      <c r="H74" s="193">
        <v>3853</v>
      </c>
      <c r="I74" s="190">
        <v>1.1663638723072931</v>
      </c>
      <c r="J74" s="191">
        <v>641</v>
      </c>
      <c r="K74" s="192">
        <v>5106</v>
      </c>
      <c r="L74" s="193">
        <v>5762</v>
      </c>
      <c r="M74" s="190">
        <v>0.88615064213814643</v>
      </c>
      <c r="N74" s="191">
        <v>-656</v>
      </c>
      <c r="O74" s="194">
        <v>0.88014101057579319</v>
      </c>
      <c r="P74" s="195">
        <v>0.6686914265879903</v>
      </c>
      <c r="Q74" s="196">
        <v>0.21144958398780289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3401</v>
      </c>
      <c r="H77" s="193">
        <v>2375</v>
      </c>
      <c r="I77" s="190">
        <v>1.4319999999999999</v>
      </c>
      <c r="J77" s="191">
        <v>1026</v>
      </c>
      <c r="K77" s="192">
        <v>5146</v>
      </c>
      <c r="L77" s="193">
        <v>5146</v>
      </c>
      <c r="M77" s="190">
        <v>1</v>
      </c>
      <c r="N77" s="191">
        <v>0</v>
      </c>
      <c r="O77" s="194">
        <v>0.66090167120093279</v>
      </c>
      <c r="P77" s="195">
        <v>0.46152351340847259</v>
      </c>
      <c r="Q77" s="196">
        <v>0.19937815779246021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3927</v>
      </c>
      <c r="H78" s="193">
        <v>3551</v>
      </c>
      <c r="I78" s="190">
        <v>1.1058856660095748</v>
      </c>
      <c r="J78" s="191">
        <v>376</v>
      </c>
      <c r="K78" s="192">
        <v>5138</v>
      </c>
      <c r="L78" s="193">
        <v>5146</v>
      </c>
      <c r="M78" s="190">
        <v>0.99844539448115044</v>
      </c>
      <c r="N78" s="191">
        <v>-8</v>
      </c>
      <c r="O78" s="194">
        <v>0.76430517711171664</v>
      </c>
      <c r="P78" s="195">
        <v>0.69005052467936256</v>
      </c>
      <c r="Q78" s="196">
        <v>7.4254652432354074E-2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6"/>
      <c r="H81" s="246">
        <v>0</v>
      </c>
      <c r="I81" s="190" t="e">
        <v>#DIV/0!</v>
      </c>
      <c r="J81" s="191">
        <v>0</v>
      </c>
      <c r="K81" s="426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2"/>
      <c r="S81" s="2"/>
    </row>
    <row r="82" spans="1:20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7"/>
      <c r="H82" s="254">
        <v>0</v>
      </c>
      <c r="I82" s="255" t="e">
        <v>#DIV/0!</v>
      </c>
      <c r="J82" s="256">
        <v>0</v>
      </c>
      <c r="K82" s="427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2"/>
      <c r="S82" s="150"/>
      <c r="T82" s="151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26035</v>
      </c>
      <c r="H83" s="175">
        <v>25187</v>
      </c>
      <c r="I83" s="176">
        <v>1.0336681621471393</v>
      </c>
      <c r="J83" s="177">
        <v>848</v>
      </c>
      <c r="K83" s="174">
        <v>30565</v>
      </c>
      <c r="L83" s="175">
        <v>34469</v>
      </c>
      <c r="M83" s="176">
        <v>0.88673880878470512</v>
      </c>
      <c r="N83" s="177">
        <v>-3904</v>
      </c>
      <c r="O83" s="179">
        <v>0.85179126451823983</v>
      </c>
      <c r="P83" s="180">
        <v>0.73071455510748784</v>
      </c>
      <c r="Q83" s="181">
        <v>0.12107670941075199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13288</v>
      </c>
      <c r="H84" s="193">
        <v>11652</v>
      </c>
      <c r="I84" s="190">
        <v>1.1404050806728459</v>
      </c>
      <c r="J84" s="191">
        <v>1636</v>
      </c>
      <c r="K84" s="193">
        <v>14498</v>
      </c>
      <c r="L84" s="193">
        <v>14957</v>
      </c>
      <c r="M84" s="190">
        <v>0.96931202781306414</v>
      </c>
      <c r="N84" s="191">
        <v>-459</v>
      </c>
      <c r="O84" s="194">
        <v>0.91654021244309558</v>
      </c>
      <c r="P84" s="195">
        <v>0.77903322858862067</v>
      </c>
      <c r="Q84" s="196">
        <v>0.13750698385447491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1414</v>
      </c>
      <c r="H85" s="193">
        <v>1409</v>
      </c>
      <c r="I85" s="190">
        <v>1.0035486160397444</v>
      </c>
      <c r="J85" s="191">
        <v>5</v>
      </c>
      <c r="K85" s="193">
        <v>1707</v>
      </c>
      <c r="L85" s="193">
        <v>2143</v>
      </c>
      <c r="M85" s="190">
        <v>0.79654689687354174</v>
      </c>
      <c r="N85" s="191">
        <v>-436</v>
      </c>
      <c r="O85" s="194">
        <v>0.82835383714118338</v>
      </c>
      <c r="P85" s="195">
        <v>0.65748950069995338</v>
      </c>
      <c r="Q85" s="196">
        <v>0.17086433644123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2553</v>
      </c>
      <c r="H86" s="193">
        <v>2978</v>
      </c>
      <c r="I86" s="190">
        <v>0.85728676964405637</v>
      </c>
      <c r="J86" s="191">
        <v>-425</v>
      </c>
      <c r="K86" s="193">
        <v>3390</v>
      </c>
      <c r="L86" s="193">
        <v>4311</v>
      </c>
      <c r="M86" s="190">
        <v>0.78636047320807234</v>
      </c>
      <c r="N86" s="191">
        <v>-921</v>
      </c>
      <c r="O86" s="194">
        <v>0.7530973451327434</v>
      </c>
      <c r="P86" s="195">
        <v>0.69079099976803526</v>
      </c>
      <c r="Q86" s="196">
        <v>6.2306345364708138E-2</v>
      </c>
      <c r="R86" s="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4175</v>
      </c>
      <c r="H87" s="193">
        <v>5025</v>
      </c>
      <c r="I87" s="190">
        <v>0.8308457711442786</v>
      </c>
      <c r="J87" s="191">
        <v>-850</v>
      </c>
      <c r="K87" s="193">
        <v>5082</v>
      </c>
      <c r="L87" s="193">
        <v>6526</v>
      </c>
      <c r="M87" s="190">
        <v>0.77873122893043212</v>
      </c>
      <c r="N87" s="191">
        <v>-1444</v>
      </c>
      <c r="O87" s="194">
        <v>0.82152695789059427</v>
      </c>
      <c r="P87" s="195">
        <v>0.76999693533558078</v>
      </c>
      <c r="Q87" s="196">
        <v>5.1530022555013488E-2</v>
      </c>
      <c r="R87" s="2"/>
      <c r="S87" s="150"/>
      <c r="T87" s="150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894</v>
      </c>
      <c r="H88" s="246">
        <v>1025</v>
      </c>
      <c r="I88" s="190">
        <v>0.87219512195121951</v>
      </c>
      <c r="J88" s="191">
        <v>-131</v>
      </c>
      <c r="K88" s="246">
        <v>1058</v>
      </c>
      <c r="L88" s="246">
        <v>1680</v>
      </c>
      <c r="M88" s="190">
        <v>0.62976190476190474</v>
      </c>
      <c r="N88" s="191">
        <v>-622</v>
      </c>
      <c r="O88" s="194">
        <v>0.84499054820415875</v>
      </c>
      <c r="P88" s="195">
        <v>0.61011904761904767</v>
      </c>
      <c r="Q88" s="196">
        <v>0.23487150058511108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3711</v>
      </c>
      <c r="H89" s="246">
        <v>3098</v>
      </c>
      <c r="I89" s="190">
        <v>1.1978695932859909</v>
      </c>
      <c r="J89" s="191">
        <v>613</v>
      </c>
      <c r="K89" s="246">
        <v>4830</v>
      </c>
      <c r="L89" s="246">
        <v>4852</v>
      </c>
      <c r="M89" s="190">
        <v>0.99546578730420443</v>
      </c>
      <c r="N89" s="191">
        <v>-22</v>
      </c>
      <c r="O89" s="194">
        <v>0.7683229813664596</v>
      </c>
      <c r="P89" s="195">
        <v>0.63849958779884586</v>
      </c>
      <c r="Q89" s="196">
        <v>0.12982339356761374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91910</v>
      </c>
      <c r="H92" s="175">
        <v>84681</v>
      </c>
      <c r="I92" s="176">
        <v>1.0853674377959637</v>
      </c>
      <c r="J92" s="177">
        <v>7229</v>
      </c>
      <c r="K92" s="174">
        <v>103722</v>
      </c>
      <c r="L92" s="175">
        <v>104076</v>
      </c>
      <c r="M92" s="176">
        <v>0.99659863945578231</v>
      </c>
      <c r="N92" s="177">
        <v>-354</v>
      </c>
      <c r="O92" s="179">
        <v>0.88611866335010891</v>
      </c>
      <c r="P92" s="180">
        <v>0.81364579730197162</v>
      </c>
      <c r="Q92" s="181">
        <v>7.2472866048137297E-2</v>
      </c>
      <c r="R92" s="2"/>
      <c r="S92" s="2"/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30729</v>
      </c>
      <c r="H93" s="193">
        <v>28573</v>
      </c>
      <c r="I93" s="190">
        <v>1.075455849928254</v>
      </c>
      <c r="J93" s="191">
        <v>2156</v>
      </c>
      <c r="K93" s="192">
        <v>32922</v>
      </c>
      <c r="L93" s="193">
        <v>32922</v>
      </c>
      <c r="M93" s="190">
        <v>1</v>
      </c>
      <c r="N93" s="191">
        <v>0</v>
      </c>
      <c r="O93" s="194">
        <v>0.93338800801895394</v>
      </c>
      <c r="P93" s="195">
        <v>0.86789988457566369</v>
      </c>
      <c r="Q93" s="196">
        <v>6.5488123443290247E-2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13278</v>
      </c>
      <c r="H95" s="193">
        <v>13110</v>
      </c>
      <c r="I95" s="190">
        <v>1.0128146453089244</v>
      </c>
      <c r="J95" s="191">
        <v>168</v>
      </c>
      <c r="K95" s="192">
        <v>15930</v>
      </c>
      <c r="L95" s="193">
        <v>16107</v>
      </c>
      <c r="M95" s="190">
        <v>0.98901098901098905</v>
      </c>
      <c r="N95" s="191">
        <v>-177</v>
      </c>
      <c r="O95" s="194">
        <v>0.83352165725047078</v>
      </c>
      <c r="P95" s="195">
        <v>0.81393183088098342</v>
      </c>
      <c r="Q95" s="196">
        <v>1.9589826369487362E-2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19094</v>
      </c>
      <c r="H97" s="193">
        <v>17286</v>
      </c>
      <c r="I97" s="190">
        <v>1.1045933125072314</v>
      </c>
      <c r="J97" s="191">
        <v>1808</v>
      </c>
      <c r="K97" s="192">
        <v>21948</v>
      </c>
      <c r="L97" s="193">
        <v>21948</v>
      </c>
      <c r="M97" s="190">
        <v>1</v>
      </c>
      <c r="N97" s="191">
        <v>0</v>
      </c>
      <c r="O97" s="194">
        <v>0.86996537269910701</v>
      </c>
      <c r="P97" s="195">
        <v>0.7875888463641334</v>
      </c>
      <c r="Q97" s="196">
        <v>8.237652633497361E-2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4608</v>
      </c>
      <c r="H98" s="193">
        <v>3812</v>
      </c>
      <c r="I98" s="190">
        <v>1.2088142707240295</v>
      </c>
      <c r="J98" s="191">
        <v>796</v>
      </c>
      <c r="K98" s="192">
        <v>5487</v>
      </c>
      <c r="L98" s="193">
        <v>5487</v>
      </c>
      <c r="M98" s="190">
        <v>1</v>
      </c>
      <c r="N98" s="191">
        <v>0</v>
      </c>
      <c r="O98" s="194">
        <v>0.83980317113176595</v>
      </c>
      <c r="P98" s="195">
        <v>0.69473300528521964</v>
      </c>
      <c r="Q98" s="196">
        <v>0.14507016584654631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14669</v>
      </c>
      <c r="H100" s="193">
        <v>12411</v>
      </c>
      <c r="I100" s="190">
        <v>1.181935379904923</v>
      </c>
      <c r="J100" s="191">
        <v>2258</v>
      </c>
      <c r="K100" s="192">
        <v>16461</v>
      </c>
      <c r="L100" s="193">
        <v>16461</v>
      </c>
      <c r="M100" s="190">
        <v>1</v>
      </c>
      <c r="N100" s="191">
        <v>0</v>
      </c>
      <c r="O100" s="194">
        <v>0.89113662596440069</v>
      </c>
      <c r="P100" s="195">
        <v>0.75396391470749047</v>
      </c>
      <c r="Q100" s="196">
        <v>0.13717271125691022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4833</v>
      </c>
      <c r="H104" s="193">
        <v>5101</v>
      </c>
      <c r="I104" s="190">
        <v>0.94746128210154867</v>
      </c>
      <c r="J104" s="191">
        <v>-268</v>
      </c>
      <c r="K104" s="192">
        <v>5487</v>
      </c>
      <c r="L104" s="193">
        <v>5664</v>
      </c>
      <c r="M104" s="190">
        <v>0.96875</v>
      </c>
      <c r="N104" s="191">
        <v>-177</v>
      </c>
      <c r="O104" s="194">
        <v>0.88080918534718422</v>
      </c>
      <c r="P104" s="195">
        <v>0.90060028248587576</v>
      </c>
      <c r="Q104" s="196">
        <v>-1.9791097138691538E-2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4699</v>
      </c>
      <c r="H105" s="193">
        <v>4388</v>
      </c>
      <c r="I105" s="190">
        <v>1.0708751139471286</v>
      </c>
      <c r="J105" s="191">
        <v>311</v>
      </c>
      <c r="K105" s="192">
        <v>5487</v>
      </c>
      <c r="L105" s="193">
        <v>5487</v>
      </c>
      <c r="M105" s="190">
        <v>1</v>
      </c>
      <c r="N105" s="191">
        <v>0</v>
      </c>
      <c r="O105" s="194">
        <v>0.85638782577000183</v>
      </c>
      <c r="P105" s="195">
        <v>0.79970840167669033</v>
      </c>
      <c r="Q105" s="196">
        <v>5.6679424093311503E-2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  <row r="125" spans="1:17">
      <c r="B125" s="3" t="s">
        <v>169</v>
      </c>
    </row>
    <row r="126" spans="1:17">
      <c r="B126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01A05413-CC96-4B0F-9196-6B7C1FC92314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R97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10月（上旬）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440">
        <v>5</v>
      </c>
      <c r="B2" s="441"/>
      <c r="C2" s="159">
        <v>2023</v>
      </c>
      <c r="D2" s="160" t="s">
        <v>0</v>
      </c>
      <c r="E2" s="285">
        <v>10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405</v>
      </c>
      <c r="H3" s="452" t="s">
        <v>406</v>
      </c>
      <c r="I3" s="460" t="s">
        <v>6</v>
      </c>
      <c r="J3" s="461"/>
      <c r="K3" s="450" t="s">
        <v>405</v>
      </c>
      <c r="L3" s="452" t="s">
        <v>406</v>
      </c>
      <c r="M3" s="460" t="s">
        <v>6</v>
      </c>
      <c r="N3" s="461"/>
      <c r="O3" s="446" t="s">
        <v>405</v>
      </c>
      <c r="P3" s="458" t="s">
        <v>406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59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29310</v>
      </c>
      <c r="H5" s="166">
        <v>27848</v>
      </c>
      <c r="I5" s="167">
        <v>1.0524992818155703</v>
      </c>
      <c r="J5" s="168">
        <v>1462</v>
      </c>
      <c r="K5" s="165">
        <v>38436</v>
      </c>
      <c r="L5" s="166">
        <v>43279</v>
      </c>
      <c r="M5" s="167">
        <v>0.88809815383904434</v>
      </c>
      <c r="N5" s="168">
        <v>-4843</v>
      </c>
      <c r="O5" s="169">
        <v>0.76256634405245083</v>
      </c>
      <c r="P5" s="170">
        <v>0.64345294484623028</v>
      </c>
      <c r="Q5" s="171">
        <v>0.11911339920622055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21029</v>
      </c>
      <c r="H6" s="175">
        <v>19945</v>
      </c>
      <c r="I6" s="176">
        <v>1.054349461017799</v>
      </c>
      <c r="J6" s="177">
        <v>1084</v>
      </c>
      <c r="K6" s="178">
        <v>28550</v>
      </c>
      <c r="L6" s="175">
        <v>32015</v>
      </c>
      <c r="M6" s="176">
        <v>0.89176948305481807</v>
      </c>
      <c r="N6" s="177">
        <v>-3465</v>
      </c>
      <c r="O6" s="179">
        <v>0.73656742556917687</v>
      </c>
      <c r="P6" s="180">
        <v>0.62298922380134314</v>
      </c>
      <c r="Q6" s="181">
        <v>0.11357820176783373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20578</v>
      </c>
      <c r="H21" s="175">
        <v>19508</v>
      </c>
      <c r="I21" s="176">
        <v>1.0548492925979085</v>
      </c>
      <c r="J21" s="177">
        <v>1070</v>
      </c>
      <c r="K21" s="219">
        <v>28050</v>
      </c>
      <c r="L21" s="175">
        <v>31515</v>
      </c>
      <c r="M21" s="176">
        <v>0.89005235602094246</v>
      </c>
      <c r="N21" s="177">
        <v>-3465</v>
      </c>
      <c r="O21" s="179">
        <v>0.7336185383244207</v>
      </c>
      <c r="P21" s="180">
        <v>0.61900682214818337</v>
      </c>
      <c r="Q21" s="181">
        <v>0.11461171617623733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136</v>
      </c>
      <c r="I22" s="190">
        <v>0</v>
      </c>
      <c r="J22" s="191">
        <v>-136</v>
      </c>
      <c r="K22" s="250"/>
      <c r="L22" s="193">
        <v>165</v>
      </c>
      <c r="M22" s="190">
        <v>0</v>
      </c>
      <c r="N22" s="191">
        <v>-165</v>
      </c>
      <c r="O22" s="194" t="e">
        <v>#DIV/0!</v>
      </c>
      <c r="P22" s="195">
        <v>0.82424242424242422</v>
      </c>
      <c r="Q22" s="196" t="e">
        <v>#DIV/0!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3481</v>
      </c>
      <c r="H23" s="193">
        <v>2936</v>
      </c>
      <c r="I23" s="190">
        <v>1.1856267029972751</v>
      </c>
      <c r="J23" s="191">
        <v>545</v>
      </c>
      <c r="K23" s="250">
        <v>4950</v>
      </c>
      <c r="L23" s="193">
        <v>4950</v>
      </c>
      <c r="M23" s="190">
        <v>1</v>
      </c>
      <c r="N23" s="191">
        <v>0</v>
      </c>
      <c r="O23" s="194">
        <v>0.70323232323232321</v>
      </c>
      <c r="P23" s="195">
        <v>0.59313131313131318</v>
      </c>
      <c r="Q23" s="196">
        <v>0.11010101010101003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7335</v>
      </c>
      <c r="H24" s="193">
        <v>6563</v>
      </c>
      <c r="I24" s="190">
        <v>1.1176291330184367</v>
      </c>
      <c r="J24" s="191">
        <v>772</v>
      </c>
      <c r="K24" s="250">
        <v>9900</v>
      </c>
      <c r="L24" s="193">
        <v>9900</v>
      </c>
      <c r="M24" s="190">
        <v>1</v>
      </c>
      <c r="N24" s="191">
        <v>0</v>
      </c>
      <c r="O24" s="194">
        <v>0.74090909090909096</v>
      </c>
      <c r="P24" s="195">
        <v>0.66292929292929292</v>
      </c>
      <c r="Q24" s="196">
        <v>7.7979797979798038E-2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/>
      <c r="H25" s="193">
        <v>0</v>
      </c>
      <c r="I25" s="190" t="e">
        <v>#DIV/0!</v>
      </c>
      <c r="J25" s="191">
        <v>0</v>
      </c>
      <c r="K25" s="250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/>
      <c r="H26" s="193">
        <v>0</v>
      </c>
      <c r="I26" s="190" t="e">
        <v>#DIV/0!</v>
      </c>
      <c r="J26" s="191">
        <v>0</v>
      </c>
      <c r="K26" s="250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938</v>
      </c>
      <c r="H28" s="193">
        <v>1005</v>
      </c>
      <c r="I28" s="190">
        <v>0.93333333333333335</v>
      </c>
      <c r="J28" s="191">
        <v>-67</v>
      </c>
      <c r="K28" s="250">
        <v>1650</v>
      </c>
      <c r="L28" s="193">
        <v>1650</v>
      </c>
      <c r="M28" s="190">
        <v>1</v>
      </c>
      <c r="N28" s="191">
        <v>0</v>
      </c>
      <c r="O28" s="194">
        <v>0.56848484848484848</v>
      </c>
      <c r="P28" s="195">
        <v>0.60909090909090913</v>
      </c>
      <c r="Q28" s="196">
        <v>-4.0606060606060645E-2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1130</v>
      </c>
      <c r="H29" s="193">
        <v>991</v>
      </c>
      <c r="I29" s="190">
        <v>1.1402623612512615</v>
      </c>
      <c r="J29" s="191">
        <v>139</v>
      </c>
      <c r="K29" s="250">
        <v>1650</v>
      </c>
      <c r="L29" s="193">
        <v>1650</v>
      </c>
      <c r="M29" s="190">
        <v>1</v>
      </c>
      <c r="N29" s="191">
        <v>0</v>
      </c>
      <c r="O29" s="194">
        <v>0.68484848484848482</v>
      </c>
      <c r="P29" s="195">
        <v>0.60060606060606059</v>
      </c>
      <c r="Q29" s="196">
        <v>8.424242424242423E-2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841</v>
      </c>
      <c r="I31" s="190">
        <v>0</v>
      </c>
      <c r="J31" s="191">
        <v>-841</v>
      </c>
      <c r="K31" s="250"/>
      <c r="L31" s="193">
        <v>1650</v>
      </c>
      <c r="M31" s="190">
        <v>0</v>
      </c>
      <c r="N31" s="191">
        <v>-1650</v>
      </c>
      <c r="O31" s="194" t="e">
        <v>#DIV/0!</v>
      </c>
      <c r="P31" s="195">
        <v>0.50969696969696965</v>
      </c>
      <c r="Q31" s="196" t="e">
        <v>#DIV/0!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380</v>
      </c>
      <c r="I32" s="190">
        <v>0</v>
      </c>
      <c r="J32" s="191">
        <v>-380</v>
      </c>
      <c r="K32" s="250"/>
      <c r="L32" s="193">
        <v>1650</v>
      </c>
      <c r="M32" s="190">
        <v>0</v>
      </c>
      <c r="N32" s="191">
        <v>-1650</v>
      </c>
      <c r="O32" s="194" t="e">
        <v>#DIV/0!</v>
      </c>
      <c r="P32" s="195">
        <v>0.23030303030303031</v>
      </c>
      <c r="Q32" s="196" t="e">
        <v>#DIV/0!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1522</v>
      </c>
      <c r="H36" s="193">
        <v>1291</v>
      </c>
      <c r="I36" s="190">
        <v>1.1789310611928738</v>
      </c>
      <c r="J36" s="191">
        <v>231</v>
      </c>
      <c r="K36" s="192">
        <v>1650</v>
      </c>
      <c r="L36" s="193">
        <v>1650</v>
      </c>
      <c r="M36" s="190">
        <v>1</v>
      </c>
      <c r="N36" s="191">
        <v>0</v>
      </c>
      <c r="O36" s="194">
        <v>0.92242424242424237</v>
      </c>
      <c r="P36" s="195">
        <v>0.78242424242424247</v>
      </c>
      <c r="Q36" s="196">
        <v>0.1399999999999999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1054</v>
      </c>
      <c r="H38" s="193">
        <v>1022</v>
      </c>
      <c r="I38" s="190">
        <v>1.0313111545988258</v>
      </c>
      <c r="J38" s="191">
        <v>32</v>
      </c>
      <c r="K38" s="192">
        <v>1650</v>
      </c>
      <c r="L38" s="193">
        <v>1650</v>
      </c>
      <c r="M38" s="190">
        <v>1</v>
      </c>
      <c r="N38" s="191">
        <v>0</v>
      </c>
      <c r="O38" s="194">
        <v>0.63878787878787879</v>
      </c>
      <c r="P38" s="195">
        <v>0.61939393939393939</v>
      </c>
      <c r="Q38" s="196">
        <v>1.9393939393939408E-2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5118</v>
      </c>
      <c r="H41" s="193">
        <v>4343</v>
      </c>
      <c r="I41" s="212">
        <v>1.1784480773658761</v>
      </c>
      <c r="J41" s="213">
        <v>775</v>
      </c>
      <c r="K41" s="214">
        <v>6600</v>
      </c>
      <c r="L41" s="193">
        <v>6600</v>
      </c>
      <c r="M41" s="212">
        <v>1</v>
      </c>
      <c r="N41" s="213">
        <v>0</v>
      </c>
      <c r="O41" s="215">
        <v>0.77545454545454551</v>
      </c>
      <c r="P41" s="216">
        <v>0.65803030303030308</v>
      </c>
      <c r="Q41" s="217">
        <v>0.11742424242424243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451</v>
      </c>
      <c r="H42" s="175">
        <v>437</v>
      </c>
      <c r="I42" s="176">
        <v>1.0320366132723111</v>
      </c>
      <c r="J42" s="177">
        <v>14</v>
      </c>
      <c r="K42" s="174">
        <v>500</v>
      </c>
      <c r="L42" s="175">
        <v>500</v>
      </c>
      <c r="M42" s="176">
        <v>1</v>
      </c>
      <c r="N42" s="177">
        <v>0</v>
      </c>
      <c r="O42" s="179">
        <v>0.90200000000000002</v>
      </c>
      <c r="P42" s="180">
        <v>0.874</v>
      </c>
      <c r="Q42" s="181">
        <v>2.8000000000000025E-2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451</v>
      </c>
      <c r="H43" s="193">
        <v>437</v>
      </c>
      <c r="I43" s="190">
        <v>1.0320366132723111</v>
      </c>
      <c r="J43" s="191">
        <v>14</v>
      </c>
      <c r="K43" s="192">
        <v>500</v>
      </c>
      <c r="L43" s="193">
        <v>500</v>
      </c>
      <c r="M43" s="190">
        <v>1</v>
      </c>
      <c r="N43" s="191">
        <v>0</v>
      </c>
      <c r="O43" s="194">
        <v>0.90200000000000002</v>
      </c>
      <c r="P43" s="195">
        <v>0.874</v>
      </c>
      <c r="Q43" s="196">
        <v>2.8000000000000025E-2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8281</v>
      </c>
      <c r="H49" s="175">
        <v>7903</v>
      </c>
      <c r="I49" s="176">
        <v>1.0478299379982285</v>
      </c>
      <c r="J49" s="177">
        <v>378</v>
      </c>
      <c r="K49" s="178">
        <v>9886</v>
      </c>
      <c r="L49" s="175">
        <v>11264</v>
      </c>
      <c r="M49" s="176">
        <v>0.87766335227272729</v>
      </c>
      <c r="N49" s="177">
        <v>-1378</v>
      </c>
      <c r="O49" s="179">
        <v>0.83764920089014772</v>
      </c>
      <c r="P49" s="180">
        <v>0.70161576704545459</v>
      </c>
      <c r="Q49" s="181">
        <v>0.13603343384469313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</row>
    <row r="83" spans="1:18">
      <c r="A83" s="337"/>
      <c r="B83" s="172" t="s">
        <v>322</v>
      </c>
      <c r="C83" s="351"/>
      <c r="D83" s="352"/>
      <c r="E83" s="351"/>
      <c r="F83" s="351"/>
      <c r="G83" s="174">
        <v>8281</v>
      </c>
      <c r="H83" s="175">
        <v>7903</v>
      </c>
      <c r="I83" s="176">
        <v>1.0478299379982285</v>
      </c>
      <c r="J83" s="177">
        <v>378</v>
      </c>
      <c r="K83" s="353">
        <v>9886</v>
      </c>
      <c r="L83" s="354">
        <v>11264</v>
      </c>
      <c r="M83" s="176">
        <v>0.87766335227272729</v>
      </c>
      <c r="N83" s="177">
        <v>-1378</v>
      </c>
      <c r="O83" s="179">
        <v>0.83764920089014772</v>
      </c>
      <c r="P83" s="180">
        <v>0.70161576704545459</v>
      </c>
      <c r="Q83" s="181">
        <v>0.13603343384469313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4219</v>
      </c>
      <c r="H84" s="193">
        <v>3808</v>
      </c>
      <c r="I84" s="190">
        <v>1.1079306722689075</v>
      </c>
      <c r="J84" s="191">
        <v>411</v>
      </c>
      <c r="K84" s="192">
        <v>4681</v>
      </c>
      <c r="L84" s="193">
        <v>5001</v>
      </c>
      <c r="M84" s="190">
        <v>0.93601279744051191</v>
      </c>
      <c r="N84" s="191">
        <v>-320</v>
      </c>
      <c r="O84" s="194">
        <v>0.90130314035462511</v>
      </c>
      <c r="P84" s="195">
        <v>0.76144771045790838</v>
      </c>
      <c r="Q84" s="196">
        <v>0.13985542989671673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458</v>
      </c>
      <c r="H85" s="193">
        <v>453</v>
      </c>
      <c r="I85" s="190">
        <v>1.011037527593819</v>
      </c>
      <c r="J85" s="191">
        <v>5</v>
      </c>
      <c r="K85" s="192">
        <v>551</v>
      </c>
      <c r="L85" s="193">
        <v>696</v>
      </c>
      <c r="M85" s="190"/>
      <c r="N85" s="191">
        <v>-145</v>
      </c>
      <c r="O85" s="194">
        <v>0.83121597096188748</v>
      </c>
      <c r="P85" s="195">
        <v>0.65086206896551724</v>
      </c>
      <c r="Q85" s="196">
        <v>0.18035390199637025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831</v>
      </c>
      <c r="H86" s="193">
        <v>951</v>
      </c>
      <c r="I86" s="190">
        <v>0.87381703470031546</v>
      </c>
      <c r="J86" s="191">
        <v>-120</v>
      </c>
      <c r="K86" s="192">
        <v>1089</v>
      </c>
      <c r="L86" s="193">
        <v>1388</v>
      </c>
      <c r="M86" s="190"/>
      <c r="N86" s="191">
        <v>-299</v>
      </c>
      <c r="O86" s="194">
        <v>0.76308539944903586</v>
      </c>
      <c r="P86" s="195">
        <v>0.68515850144092216</v>
      </c>
      <c r="Q86" s="196">
        <v>7.7926898008113699E-2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1245</v>
      </c>
      <c r="H87" s="193">
        <v>1526</v>
      </c>
      <c r="I87" s="190">
        <v>0.81585845347313235</v>
      </c>
      <c r="J87" s="191">
        <v>-281</v>
      </c>
      <c r="K87" s="192">
        <v>1656</v>
      </c>
      <c r="L87" s="193">
        <v>2068</v>
      </c>
      <c r="M87" s="190">
        <v>0.80077369439071566</v>
      </c>
      <c r="N87" s="191">
        <v>-412</v>
      </c>
      <c r="O87" s="194">
        <v>0.75181159420289856</v>
      </c>
      <c r="P87" s="195">
        <v>0.73791102514506768</v>
      </c>
      <c r="Q87" s="196">
        <v>1.390056905783088E-2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289</v>
      </c>
      <c r="H88" s="193">
        <v>295</v>
      </c>
      <c r="I88" s="190">
        <v>0.97966101694915253</v>
      </c>
      <c r="J88" s="191">
        <v>-6</v>
      </c>
      <c r="K88" s="192">
        <v>338</v>
      </c>
      <c r="L88" s="193">
        <v>544</v>
      </c>
      <c r="M88" s="190">
        <v>0.62132352941176472</v>
      </c>
      <c r="N88" s="191">
        <v>-206</v>
      </c>
      <c r="O88" s="194">
        <v>0.8550295857988166</v>
      </c>
      <c r="P88" s="195">
        <v>0.54227941176470584</v>
      </c>
      <c r="Q88" s="196">
        <v>0.31275017403411076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1239</v>
      </c>
      <c r="H89" s="193">
        <v>870</v>
      </c>
      <c r="I89" s="190">
        <v>1.4241379310344828</v>
      </c>
      <c r="J89" s="191">
        <v>369</v>
      </c>
      <c r="K89" s="192">
        <v>1571</v>
      </c>
      <c r="L89" s="193">
        <v>1567</v>
      </c>
      <c r="M89" s="190">
        <v>1.0025526483726868</v>
      </c>
      <c r="N89" s="191">
        <v>4</v>
      </c>
      <c r="O89" s="194">
        <v>0.7886696371737747</v>
      </c>
      <c r="P89" s="195">
        <v>0.5552010210593491</v>
      </c>
      <c r="Q89" s="196">
        <v>0.2334686161144256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521FA9F9-CF5B-423D-ADA3-9374831EF5E0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97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10月（中旬）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10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407</v>
      </c>
      <c r="H3" s="452" t="s">
        <v>408</v>
      </c>
      <c r="I3" s="454" t="s">
        <v>6</v>
      </c>
      <c r="J3" s="455"/>
      <c r="K3" s="450" t="s">
        <v>407</v>
      </c>
      <c r="L3" s="452" t="s">
        <v>408</v>
      </c>
      <c r="M3" s="454" t="s">
        <v>6</v>
      </c>
      <c r="N3" s="455"/>
      <c r="O3" s="466" t="s">
        <v>407</v>
      </c>
      <c r="P3" s="448" t="s">
        <v>408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44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32026</v>
      </c>
      <c r="H5" s="166">
        <v>29197</v>
      </c>
      <c r="I5" s="167">
        <v>1.0968935164571703</v>
      </c>
      <c r="J5" s="168">
        <v>2829</v>
      </c>
      <c r="K5" s="165">
        <v>38468</v>
      </c>
      <c r="L5" s="166">
        <v>42818</v>
      </c>
      <c r="M5" s="167">
        <v>0.89840721192022044</v>
      </c>
      <c r="N5" s="168">
        <v>-4350</v>
      </c>
      <c r="O5" s="169">
        <v>0.83253613392949988</v>
      </c>
      <c r="P5" s="170">
        <v>0.68188612265869497</v>
      </c>
      <c r="Q5" s="171">
        <v>0.15065001127080491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23347</v>
      </c>
      <c r="H6" s="175">
        <v>20853</v>
      </c>
      <c r="I6" s="176">
        <v>1.1195990984510622</v>
      </c>
      <c r="J6" s="177">
        <v>2494</v>
      </c>
      <c r="K6" s="178">
        <v>28550</v>
      </c>
      <c r="L6" s="175">
        <v>31685</v>
      </c>
      <c r="M6" s="176">
        <v>0.90105728262584817</v>
      </c>
      <c r="N6" s="177">
        <v>-3135</v>
      </c>
      <c r="O6" s="179">
        <v>0.81775831873905425</v>
      </c>
      <c r="P6" s="180">
        <v>0.65813476408395144</v>
      </c>
      <c r="Q6" s="181">
        <v>0.15962355465510281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22879</v>
      </c>
      <c r="H21" s="175">
        <v>20402</v>
      </c>
      <c r="I21" s="176">
        <v>1.1214096657190471</v>
      </c>
      <c r="J21" s="177">
        <v>2477</v>
      </c>
      <c r="K21" s="219">
        <v>28050</v>
      </c>
      <c r="L21" s="175">
        <v>31185</v>
      </c>
      <c r="M21" s="176">
        <v>0.89947089947089942</v>
      </c>
      <c r="N21" s="177">
        <v>-3135</v>
      </c>
      <c r="O21" s="179">
        <v>0.81565062388591802</v>
      </c>
      <c r="P21" s="180">
        <v>0.65422478755812086</v>
      </c>
      <c r="Q21" s="181">
        <v>0.16142583632779717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3859</v>
      </c>
      <c r="H23" s="193">
        <v>3001</v>
      </c>
      <c r="I23" s="190">
        <v>1.2859046984338554</v>
      </c>
      <c r="J23" s="191">
        <v>858</v>
      </c>
      <c r="K23" s="192">
        <v>4950</v>
      </c>
      <c r="L23" s="193">
        <v>4950</v>
      </c>
      <c r="M23" s="190">
        <v>1</v>
      </c>
      <c r="N23" s="191">
        <v>0</v>
      </c>
      <c r="O23" s="194">
        <v>0.77959595959595962</v>
      </c>
      <c r="P23" s="195">
        <v>0.60626262626262628</v>
      </c>
      <c r="Q23" s="196">
        <v>0.17333333333333334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7684</v>
      </c>
      <c r="H24" s="193">
        <v>6838</v>
      </c>
      <c r="I24" s="190">
        <v>1.1237203860778004</v>
      </c>
      <c r="J24" s="191">
        <v>846</v>
      </c>
      <c r="K24" s="192">
        <v>9900</v>
      </c>
      <c r="L24" s="193">
        <v>9900</v>
      </c>
      <c r="M24" s="190">
        <v>1</v>
      </c>
      <c r="N24" s="191">
        <v>0</v>
      </c>
      <c r="O24" s="194">
        <v>0.77616161616161616</v>
      </c>
      <c r="P24" s="195">
        <v>0.69070707070707071</v>
      </c>
      <c r="Q24" s="196">
        <v>8.545454545454545E-2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/>
      <c r="H25" s="193">
        <v>0</v>
      </c>
      <c r="I25" s="190" t="e">
        <v>#DIV/0!</v>
      </c>
      <c r="J25" s="191">
        <v>0</v>
      </c>
      <c r="K25" s="192"/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/>
      <c r="H26" s="193">
        <v>0</v>
      </c>
      <c r="I26" s="190" t="e">
        <v>#DIV/0!</v>
      </c>
      <c r="J26" s="191">
        <v>0</v>
      </c>
      <c r="K26" s="192"/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1482</v>
      </c>
      <c r="H28" s="193">
        <v>1318</v>
      </c>
      <c r="I28" s="190">
        <v>1.1244309559939303</v>
      </c>
      <c r="J28" s="191">
        <v>164</v>
      </c>
      <c r="K28" s="250">
        <v>1650</v>
      </c>
      <c r="L28" s="193">
        <v>1650</v>
      </c>
      <c r="M28" s="190">
        <v>1</v>
      </c>
      <c r="N28" s="191">
        <v>0</v>
      </c>
      <c r="O28" s="194">
        <v>0.89818181818181819</v>
      </c>
      <c r="P28" s="195">
        <v>0.79878787878787882</v>
      </c>
      <c r="Q28" s="196">
        <v>9.9393939393939368E-2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1520</v>
      </c>
      <c r="H29" s="193">
        <v>890</v>
      </c>
      <c r="I29" s="190">
        <v>1.7078651685393258</v>
      </c>
      <c r="J29" s="191">
        <v>630</v>
      </c>
      <c r="K29" s="250">
        <v>1650</v>
      </c>
      <c r="L29" s="193">
        <v>1650</v>
      </c>
      <c r="M29" s="190">
        <v>1</v>
      </c>
      <c r="N29" s="191">
        <v>0</v>
      </c>
      <c r="O29" s="194">
        <v>0.92121212121212126</v>
      </c>
      <c r="P29" s="195">
        <v>0.53939393939393943</v>
      </c>
      <c r="Q29" s="196">
        <v>0.38181818181818183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868</v>
      </c>
      <c r="I31" s="190">
        <v>0</v>
      </c>
      <c r="J31" s="191">
        <v>-868</v>
      </c>
      <c r="K31" s="192"/>
      <c r="L31" s="193">
        <v>1650</v>
      </c>
      <c r="M31" s="190">
        <v>0</v>
      </c>
      <c r="N31" s="191">
        <v>-1650</v>
      </c>
      <c r="O31" s="194" t="e">
        <v>#DIV/0!</v>
      </c>
      <c r="P31" s="195">
        <v>0.52606060606060601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402</v>
      </c>
      <c r="I32" s="190">
        <v>0</v>
      </c>
      <c r="J32" s="191">
        <v>-402</v>
      </c>
      <c r="K32" s="192"/>
      <c r="L32" s="193">
        <v>1485</v>
      </c>
      <c r="M32" s="190">
        <v>0</v>
      </c>
      <c r="N32" s="191">
        <v>-1485</v>
      </c>
      <c r="O32" s="194" t="e">
        <v>#DIV/0!</v>
      </c>
      <c r="P32" s="195">
        <v>0.27070707070707073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1607</v>
      </c>
      <c r="H36" s="193">
        <v>1399</v>
      </c>
      <c r="I36" s="190">
        <v>1.1486776268763403</v>
      </c>
      <c r="J36" s="191">
        <v>208</v>
      </c>
      <c r="K36" s="192">
        <v>1650</v>
      </c>
      <c r="L36" s="193">
        <v>1650</v>
      </c>
      <c r="M36" s="190">
        <v>1</v>
      </c>
      <c r="N36" s="191">
        <v>0</v>
      </c>
      <c r="O36" s="194">
        <v>0.97393939393939399</v>
      </c>
      <c r="P36" s="195">
        <v>0.8478787878787879</v>
      </c>
      <c r="Q36" s="196">
        <v>0.1260606060606061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1309</v>
      </c>
      <c r="H38" s="193">
        <v>1407</v>
      </c>
      <c r="I38" s="190">
        <v>0.93034825870646765</v>
      </c>
      <c r="J38" s="191">
        <v>-98</v>
      </c>
      <c r="K38" s="192">
        <v>1650</v>
      </c>
      <c r="L38" s="193">
        <v>1650</v>
      </c>
      <c r="M38" s="190">
        <v>1</v>
      </c>
      <c r="N38" s="191">
        <v>0</v>
      </c>
      <c r="O38" s="194">
        <v>0.79333333333333333</v>
      </c>
      <c r="P38" s="195">
        <v>0.85272727272727278</v>
      </c>
      <c r="Q38" s="196">
        <v>-5.9393939393939443E-2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5418</v>
      </c>
      <c r="H41" s="193">
        <v>4279</v>
      </c>
      <c r="I41" s="212">
        <v>1.2661836877775181</v>
      </c>
      <c r="J41" s="213">
        <v>1139</v>
      </c>
      <c r="K41" s="214">
        <v>6600</v>
      </c>
      <c r="L41" s="275">
        <v>6600</v>
      </c>
      <c r="M41" s="212">
        <v>1</v>
      </c>
      <c r="N41" s="213">
        <v>0</v>
      </c>
      <c r="O41" s="215">
        <v>0.82090909090909092</v>
      </c>
      <c r="P41" s="216">
        <v>0.64833333333333332</v>
      </c>
      <c r="Q41" s="217">
        <v>0.1725757575757576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468</v>
      </c>
      <c r="H42" s="175">
        <v>451</v>
      </c>
      <c r="I42" s="176">
        <v>1.0376940133037693</v>
      </c>
      <c r="J42" s="177">
        <v>17</v>
      </c>
      <c r="K42" s="174">
        <v>500</v>
      </c>
      <c r="L42" s="175">
        <v>500</v>
      </c>
      <c r="M42" s="176">
        <v>1</v>
      </c>
      <c r="N42" s="177">
        <v>0</v>
      </c>
      <c r="O42" s="179">
        <v>0.93600000000000005</v>
      </c>
      <c r="P42" s="180">
        <v>0.90200000000000002</v>
      </c>
      <c r="Q42" s="181">
        <v>3.400000000000003E-2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468</v>
      </c>
      <c r="H43" s="193">
        <v>451</v>
      </c>
      <c r="I43" s="190">
        <v>1.0376940133037693</v>
      </c>
      <c r="J43" s="191">
        <v>17</v>
      </c>
      <c r="K43" s="192">
        <v>500</v>
      </c>
      <c r="L43" s="193">
        <v>500</v>
      </c>
      <c r="M43" s="190">
        <v>1</v>
      </c>
      <c r="N43" s="191">
        <v>0</v>
      </c>
      <c r="O43" s="194">
        <v>0.93600000000000005</v>
      </c>
      <c r="P43" s="195">
        <v>0.90200000000000002</v>
      </c>
      <c r="Q43" s="196">
        <v>3.400000000000003E-2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8679</v>
      </c>
      <c r="H49" s="175">
        <v>8344</v>
      </c>
      <c r="I49" s="176">
        <v>1.0401486097794823</v>
      </c>
      <c r="J49" s="177">
        <v>335</v>
      </c>
      <c r="K49" s="178">
        <v>9918</v>
      </c>
      <c r="L49" s="175">
        <v>11133</v>
      </c>
      <c r="M49" s="176">
        <v>0.89086499595796287</v>
      </c>
      <c r="N49" s="177">
        <v>-1215</v>
      </c>
      <c r="O49" s="179">
        <v>0.87507562008469453</v>
      </c>
      <c r="P49" s="180">
        <v>0.74948351747058295</v>
      </c>
      <c r="Q49" s="181">
        <v>0.12559210261411158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8679</v>
      </c>
      <c r="H83" s="175">
        <v>8344</v>
      </c>
      <c r="I83" s="176">
        <v>1.0401486097794823</v>
      </c>
      <c r="J83" s="177">
        <v>335</v>
      </c>
      <c r="K83" s="174">
        <v>9918</v>
      </c>
      <c r="L83" s="175">
        <v>11133</v>
      </c>
      <c r="M83" s="176">
        <v>0.89086499595796287</v>
      </c>
      <c r="N83" s="177">
        <v>-1215</v>
      </c>
      <c r="O83" s="179">
        <v>0.87507562008469453</v>
      </c>
      <c r="P83" s="180">
        <v>0.74948351747058295</v>
      </c>
      <c r="Q83" s="181">
        <v>0.12559210261411158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4425</v>
      </c>
      <c r="H84" s="193">
        <v>3666</v>
      </c>
      <c r="I84" s="190">
        <v>1.207037643207856</v>
      </c>
      <c r="J84" s="191">
        <v>759</v>
      </c>
      <c r="K84" s="192">
        <v>4689</v>
      </c>
      <c r="L84" s="193">
        <v>4814</v>
      </c>
      <c r="M84" s="190">
        <v>0.97403406730369757</v>
      </c>
      <c r="N84" s="191">
        <v>-125</v>
      </c>
      <c r="O84" s="194">
        <v>0.9436980166346769</v>
      </c>
      <c r="P84" s="195">
        <v>0.76152887411715831</v>
      </c>
      <c r="Q84" s="196">
        <v>0.18216914251751859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475</v>
      </c>
      <c r="H85" s="193">
        <v>507</v>
      </c>
      <c r="I85" s="190">
        <v>0.93688362919132151</v>
      </c>
      <c r="J85" s="191">
        <v>-32</v>
      </c>
      <c r="K85" s="192">
        <v>560</v>
      </c>
      <c r="L85" s="193">
        <v>684</v>
      </c>
      <c r="M85" s="190">
        <v>0.81871345029239762</v>
      </c>
      <c r="N85" s="191">
        <v>-124</v>
      </c>
      <c r="O85" s="194">
        <v>0.8482142857142857</v>
      </c>
      <c r="P85" s="195">
        <v>0.74122807017543857</v>
      </c>
      <c r="Q85" s="196">
        <v>0.10698621553884713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775</v>
      </c>
      <c r="H86" s="193">
        <v>1060</v>
      </c>
      <c r="I86" s="190">
        <v>0.73113207547169812</v>
      </c>
      <c r="J86" s="191">
        <v>-285</v>
      </c>
      <c r="K86" s="192">
        <v>1094</v>
      </c>
      <c r="L86" s="193">
        <v>1390</v>
      </c>
      <c r="M86" s="190">
        <v>0.78705035971223025</v>
      </c>
      <c r="N86" s="191">
        <v>-296</v>
      </c>
      <c r="O86" s="194">
        <v>0.7084095063985375</v>
      </c>
      <c r="P86" s="195">
        <v>0.76258992805755399</v>
      </c>
      <c r="Q86" s="196">
        <v>-5.4180421659016487E-2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1447</v>
      </c>
      <c r="H87" s="193">
        <v>1692</v>
      </c>
      <c r="I87" s="190">
        <v>0.85520094562647753</v>
      </c>
      <c r="J87" s="191">
        <v>-245</v>
      </c>
      <c r="K87" s="192">
        <v>1666</v>
      </c>
      <c r="L87" s="193">
        <v>2137</v>
      </c>
      <c r="M87" s="190">
        <v>0.77959756668226488</v>
      </c>
      <c r="N87" s="191">
        <v>-471</v>
      </c>
      <c r="O87" s="194">
        <v>0.86854741896758703</v>
      </c>
      <c r="P87" s="195">
        <v>0.79176415535797851</v>
      </c>
      <c r="Q87" s="196">
        <v>7.6783263609608521E-2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289</v>
      </c>
      <c r="H88" s="193">
        <v>346</v>
      </c>
      <c r="I88" s="190">
        <v>0.83526011560693647</v>
      </c>
      <c r="J88" s="191">
        <v>-57</v>
      </c>
      <c r="K88" s="192">
        <v>346</v>
      </c>
      <c r="L88" s="193">
        <v>540</v>
      </c>
      <c r="M88" s="190">
        <v>0.64074074074074072</v>
      </c>
      <c r="N88" s="191">
        <v>-194</v>
      </c>
      <c r="O88" s="194">
        <v>0.83526011560693647</v>
      </c>
      <c r="P88" s="195">
        <v>0.64074074074074072</v>
      </c>
      <c r="Q88" s="196">
        <v>0.19451937486619575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1268</v>
      </c>
      <c r="H89" s="193">
        <v>1073</v>
      </c>
      <c r="I89" s="190">
        <v>1.1817334575955265</v>
      </c>
      <c r="J89" s="191">
        <v>195</v>
      </c>
      <c r="K89" s="192">
        <v>1563</v>
      </c>
      <c r="L89" s="193">
        <v>1568</v>
      </c>
      <c r="M89" s="190">
        <v>0.99681122448979587</v>
      </c>
      <c r="N89" s="191">
        <v>-5</v>
      </c>
      <c r="O89" s="194">
        <v>0.8112603966730646</v>
      </c>
      <c r="P89" s="195">
        <v>0.68431122448979587</v>
      </c>
      <c r="Q89" s="196">
        <v>0.12694917218326873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D4580092-0DF4-4E73-B2CB-412FA018255A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97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10月（下旬）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10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409</v>
      </c>
      <c r="H3" s="452" t="s">
        <v>410</v>
      </c>
      <c r="I3" s="454" t="s">
        <v>6</v>
      </c>
      <c r="J3" s="455"/>
      <c r="K3" s="450" t="s">
        <v>409</v>
      </c>
      <c r="L3" s="452" t="s">
        <v>410</v>
      </c>
      <c r="M3" s="454" t="s">
        <v>6</v>
      </c>
      <c r="N3" s="455"/>
      <c r="O3" s="446" t="s">
        <v>409</v>
      </c>
      <c r="P3" s="468" t="s">
        <v>410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33955</v>
      </c>
      <c r="H5" s="166">
        <v>32159</v>
      </c>
      <c r="I5" s="167">
        <v>1.0558475076961349</v>
      </c>
      <c r="J5" s="168">
        <v>1796</v>
      </c>
      <c r="K5" s="165">
        <v>43156</v>
      </c>
      <c r="L5" s="166">
        <v>47932</v>
      </c>
      <c r="M5" s="167">
        <v>0.90035884169239755</v>
      </c>
      <c r="N5" s="168">
        <v>-4776</v>
      </c>
      <c r="O5" s="169">
        <v>0.78679673741774026</v>
      </c>
      <c r="P5" s="170">
        <v>0.6709296503379788</v>
      </c>
      <c r="Q5" s="171">
        <v>0.11586708707976145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24880</v>
      </c>
      <c r="H6" s="175">
        <v>23219</v>
      </c>
      <c r="I6" s="176">
        <v>1.0715362418708816</v>
      </c>
      <c r="J6" s="177">
        <v>1661</v>
      </c>
      <c r="K6" s="178">
        <v>32395</v>
      </c>
      <c r="L6" s="175">
        <v>35860</v>
      </c>
      <c r="M6" s="176">
        <v>0.90337423312883436</v>
      </c>
      <c r="N6" s="177">
        <v>-3465</v>
      </c>
      <c r="O6" s="179">
        <v>0.76801975613520601</v>
      </c>
      <c r="P6" s="180">
        <v>0.6474902398215282</v>
      </c>
      <c r="Q6" s="181">
        <v>0.12052951631367781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24414</v>
      </c>
      <c r="H21" s="175">
        <v>22726</v>
      </c>
      <c r="I21" s="176">
        <v>1.0742761594649299</v>
      </c>
      <c r="J21" s="177">
        <v>1688</v>
      </c>
      <c r="K21" s="219">
        <v>31845</v>
      </c>
      <c r="L21" s="175">
        <v>35310</v>
      </c>
      <c r="M21" s="176">
        <v>0.90186915887850472</v>
      </c>
      <c r="N21" s="177">
        <v>-3465</v>
      </c>
      <c r="O21" s="179">
        <v>0.76665096561469614</v>
      </c>
      <c r="P21" s="180">
        <v>0.64361370716510902</v>
      </c>
      <c r="Q21" s="181">
        <v>0.12303725844958713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70</v>
      </c>
      <c r="H22" s="193">
        <v>645</v>
      </c>
      <c r="I22" s="190">
        <v>0.10852713178294573</v>
      </c>
      <c r="J22" s="191">
        <v>-575</v>
      </c>
      <c r="K22" s="188">
        <v>165</v>
      </c>
      <c r="L22" s="193">
        <v>825</v>
      </c>
      <c r="M22" s="190">
        <v>0.2</v>
      </c>
      <c r="N22" s="191">
        <v>-660</v>
      </c>
      <c r="O22" s="194">
        <v>0.42424242424242425</v>
      </c>
      <c r="P22" s="195">
        <v>0.78181818181818186</v>
      </c>
      <c r="Q22" s="196">
        <v>-0.3575757575757576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3457</v>
      </c>
      <c r="H23" s="193">
        <v>3187</v>
      </c>
      <c r="I23" s="190">
        <v>1.0847191716347662</v>
      </c>
      <c r="J23" s="191">
        <v>270</v>
      </c>
      <c r="K23" s="188">
        <v>5445</v>
      </c>
      <c r="L23" s="193">
        <v>5445</v>
      </c>
      <c r="M23" s="190">
        <v>1</v>
      </c>
      <c r="N23" s="191">
        <v>0</v>
      </c>
      <c r="O23" s="194">
        <v>0.63489439853076213</v>
      </c>
      <c r="P23" s="195">
        <v>0.58530762167125805</v>
      </c>
      <c r="Q23" s="196">
        <v>4.9586776859504078E-2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8397</v>
      </c>
      <c r="H24" s="193">
        <v>7362</v>
      </c>
      <c r="I24" s="190">
        <v>1.1405867970660146</v>
      </c>
      <c r="J24" s="191">
        <v>1035</v>
      </c>
      <c r="K24" s="188">
        <v>10725</v>
      </c>
      <c r="L24" s="193">
        <v>10890</v>
      </c>
      <c r="M24" s="190">
        <v>0.98484848484848486</v>
      </c>
      <c r="N24" s="191">
        <v>-165</v>
      </c>
      <c r="O24" s="194">
        <v>0.78293706293706289</v>
      </c>
      <c r="P24" s="195">
        <v>0.67603305785123968</v>
      </c>
      <c r="Q24" s="196">
        <v>0.10690400508582321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374</v>
      </c>
      <c r="H25" s="193">
        <v>0</v>
      </c>
      <c r="I25" s="190" t="e">
        <v>#DIV/0!</v>
      </c>
      <c r="J25" s="191">
        <v>374</v>
      </c>
      <c r="K25" s="188">
        <v>660</v>
      </c>
      <c r="L25" s="193">
        <v>0</v>
      </c>
      <c r="M25" s="190" t="e">
        <v>#DIV/0!</v>
      </c>
      <c r="N25" s="191">
        <v>660</v>
      </c>
      <c r="O25" s="194">
        <v>0.56666666666666665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289</v>
      </c>
      <c r="H26" s="193">
        <v>0</v>
      </c>
      <c r="I26" s="190" t="e">
        <v>#DIV/0!</v>
      </c>
      <c r="J26" s="191">
        <v>289</v>
      </c>
      <c r="K26" s="188">
        <v>330</v>
      </c>
      <c r="L26" s="193">
        <v>0</v>
      </c>
      <c r="M26" s="190" t="e">
        <v>#DIV/0!</v>
      </c>
      <c r="N26" s="191">
        <v>330</v>
      </c>
      <c r="O26" s="194">
        <v>0.87575757575757573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1463</v>
      </c>
      <c r="H28" s="193">
        <v>1329</v>
      </c>
      <c r="I28" s="190">
        <v>1.1008276899924756</v>
      </c>
      <c r="J28" s="191">
        <v>134</v>
      </c>
      <c r="K28" s="188">
        <v>1815</v>
      </c>
      <c r="L28" s="193">
        <v>1815</v>
      </c>
      <c r="M28" s="190">
        <v>1</v>
      </c>
      <c r="N28" s="191">
        <v>0</v>
      </c>
      <c r="O28" s="194">
        <v>0.80606060606060603</v>
      </c>
      <c r="P28" s="195">
        <v>0.73223140495867767</v>
      </c>
      <c r="Q28" s="196">
        <v>7.3829201101928366E-2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1411</v>
      </c>
      <c r="H29" s="193">
        <v>1000</v>
      </c>
      <c r="I29" s="190">
        <v>1.411</v>
      </c>
      <c r="J29" s="191">
        <v>411</v>
      </c>
      <c r="K29" s="188">
        <v>1815</v>
      </c>
      <c r="L29" s="193">
        <v>1815</v>
      </c>
      <c r="M29" s="190">
        <v>1</v>
      </c>
      <c r="N29" s="191">
        <v>0</v>
      </c>
      <c r="O29" s="194">
        <v>0.77741046831955918</v>
      </c>
      <c r="P29" s="195">
        <v>0.55096418732782371</v>
      </c>
      <c r="Q29" s="196">
        <v>0.22644628099173547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950</v>
      </c>
      <c r="I31" s="190">
        <v>0</v>
      </c>
      <c r="J31" s="191">
        <v>-950</v>
      </c>
      <c r="K31" s="188">
        <v>0</v>
      </c>
      <c r="L31" s="193">
        <v>1815</v>
      </c>
      <c r="M31" s="190">
        <v>0</v>
      </c>
      <c r="N31" s="191">
        <v>-1815</v>
      </c>
      <c r="O31" s="194" t="e">
        <v>#DIV/0!</v>
      </c>
      <c r="P31" s="195">
        <v>0.52341597796143247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625</v>
      </c>
      <c r="I32" s="190">
        <v>0</v>
      </c>
      <c r="J32" s="191">
        <v>-625</v>
      </c>
      <c r="K32" s="188">
        <v>0</v>
      </c>
      <c r="L32" s="193">
        <v>1815</v>
      </c>
      <c r="M32" s="190">
        <v>0</v>
      </c>
      <c r="N32" s="191">
        <v>-1815</v>
      </c>
      <c r="O32" s="194" t="e">
        <v>#DIV/0!</v>
      </c>
      <c r="P32" s="195">
        <v>0.34435261707988979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1653</v>
      </c>
      <c r="H36" s="193">
        <v>1448</v>
      </c>
      <c r="I36" s="190">
        <v>1.1415745856353592</v>
      </c>
      <c r="J36" s="191">
        <v>205</v>
      </c>
      <c r="K36" s="188">
        <v>1815</v>
      </c>
      <c r="L36" s="193">
        <v>1815</v>
      </c>
      <c r="M36" s="190">
        <v>1</v>
      </c>
      <c r="N36" s="191">
        <v>0</v>
      </c>
      <c r="O36" s="194">
        <v>0.91074380165289259</v>
      </c>
      <c r="P36" s="195">
        <v>0.79779614325068871</v>
      </c>
      <c r="Q36" s="196">
        <v>0.11294765840220389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1556</v>
      </c>
      <c r="H38" s="193">
        <v>1418</v>
      </c>
      <c r="I38" s="190">
        <v>1.0973201692524683</v>
      </c>
      <c r="J38" s="191">
        <v>138</v>
      </c>
      <c r="K38" s="188">
        <v>1815</v>
      </c>
      <c r="L38" s="193">
        <v>1815</v>
      </c>
      <c r="M38" s="190">
        <v>1</v>
      </c>
      <c r="N38" s="191">
        <v>0</v>
      </c>
      <c r="O38" s="194">
        <v>0.85730027548209364</v>
      </c>
      <c r="P38" s="195">
        <v>0.78126721763085405</v>
      </c>
      <c r="Q38" s="196">
        <v>7.6033057851239594E-2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5744</v>
      </c>
      <c r="H41" s="275">
        <v>4762</v>
      </c>
      <c r="I41" s="212">
        <v>1.2062158756824863</v>
      </c>
      <c r="J41" s="213">
        <v>982</v>
      </c>
      <c r="K41" s="211">
        <v>7260</v>
      </c>
      <c r="L41" s="275">
        <v>7260</v>
      </c>
      <c r="M41" s="212">
        <v>1</v>
      </c>
      <c r="N41" s="213">
        <v>0</v>
      </c>
      <c r="O41" s="215">
        <v>0.7911845730027548</v>
      </c>
      <c r="P41" s="216">
        <v>0.65592286501377406</v>
      </c>
      <c r="Q41" s="217">
        <v>0.13526170798898074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466</v>
      </c>
      <c r="H42" s="175">
        <v>493</v>
      </c>
      <c r="I42" s="176">
        <v>0.94523326572008115</v>
      </c>
      <c r="J42" s="177">
        <v>-27</v>
      </c>
      <c r="K42" s="174">
        <v>550</v>
      </c>
      <c r="L42" s="175">
        <v>550</v>
      </c>
      <c r="M42" s="176">
        <v>1</v>
      </c>
      <c r="N42" s="177">
        <v>0</v>
      </c>
      <c r="O42" s="179">
        <v>0.84727272727272729</v>
      </c>
      <c r="P42" s="180">
        <v>0.89636363636363636</v>
      </c>
      <c r="Q42" s="181">
        <v>-4.9090909090909074E-2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466</v>
      </c>
      <c r="H43" s="193">
        <v>493</v>
      </c>
      <c r="I43" s="190">
        <v>0.94523326572008115</v>
      </c>
      <c r="J43" s="191">
        <v>-27</v>
      </c>
      <c r="K43" s="192">
        <v>550</v>
      </c>
      <c r="L43" s="193">
        <v>550</v>
      </c>
      <c r="M43" s="190">
        <v>1</v>
      </c>
      <c r="N43" s="191">
        <v>0</v>
      </c>
      <c r="O43" s="194">
        <v>0.84727272727272729</v>
      </c>
      <c r="P43" s="195">
        <v>0.89636363636363636</v>
      </c>
      <c r="Q43" s="196">
        <v>-4.9090909090909074E-2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9075</v>
      </c>
      <c r="H49" s="175">
        <v>8940</v>
      </c>
      <c r="I49" s="176">
        <v>1.0151006711409396</v>
      </c>
      <c r="J49" s="177">
        <v>135</v>
      </c>
      <c r="K49" s="178">
        <v>10761</v>
      </c>
      <c r="L49" s="175">
        <v>12072</v>
      </c>
      <c r="M49" s="176">
        <v>0.89140159045725642</v>
      </c>
      <c r="N49" s="177">
        <v>-1311</v>
      </c>
      <c r="O49" s="179">
        <v>0.84332311123501535</v>
      </c>
      <c r="P49" s="180">
        <v>0.74055666003976139</v>
      </c>
      <c r="Q49" s="181">
        <v>0.10276645119525396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9075</v>
      </c>
      <c r="H83" s="175">
        <v>8940</v>
      </c>
      <c r="I83" s="176">
        <v>1.0151006711409396</v>
      </c>
      <c r="J83" s="177">
        <v>135</v>
      </c>
      <c r="K83" s="174">
        <v>10761</v>
      </c>
      <c r="L83" s="175">
        <v>12072</v>
      </c>
      <c r="M83" s="176">
        <v>0.89140159045725642</v>
      </c>
      <c r="N83" s="177">
        <v>-1311</v>
      </c>
      <c r="O83" s="179">
        <v>0.84332311123501535</v>
      </c>
      <c r="P83" s="180">
        <v>0.74055666003976139</v>
      </c>
      <c r="Q83" s="181">
        <v>0.10276645119525396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4644</v>
      </c>
      <c r="H84" s="193">
        <v>4178</v>
      </c>
      <c r="I84" s="190">
        <v>1.1115366203925323</v>
      </c>
      <c r="J84" s="191">
        <v>466</v>
      </c>
      <c r="K84" s="192">
        <v>5128</v>
      </c>
      <c r="L84" s="193">
        <v>5142</v>
      </c>
      <c r="M84" s="190">
        <v>0.99727732399844415</v>
      </c>
      <c r="N84" s="191">
        <v>-14</v>
      </c>
      <c r="O84" s="194">
        <v>0.90561622464898595</v>
      </c>
      <c r="P84" s="195">
        <v>0.81252430960715671</v>
      </c>
      <c r="Q84" s="196">
        <v>9.3091915041829232E-2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481</v>
      </c>
      <c r="H85" s="193">
        <v>449</v>
      </c>
      <c r="I85" s="190">
        <v>1.0712694877505569</v>
      </c>
      <c r="J85" s="191">
        <v>32</v>
      </c>
      <c r="K85" s="192">
        <v>596</v>
      </c>
      <c r="L85" s="193">
        <v>763</v>
      </c>
      <c r="M85" s="190">
        <v>0.78112712975098297</v>
      </c>
      <c r="N85" s="191">
        <v>-167</v>
      </c>
      <c r="O85" s="194">
        <v>0.80704697986577179</v>
      </c>
      <c r="P85" s="195">
        <v>0.58846657929226731</v>
      </c>
      <c r="Q85" s="196">
        <v>0.21858040057350447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947</v>
      </c>
      <c r="H86" s="193">
        <v>967</v>
      </c>
      <c r="I86" s="190">
        <v>0.9793174767321613</v>
      </c>
      <c r="J86" s="191">
        <v>-20</v>
      </c>
      <c r="K86" s="192">
        <v>1207</v>
      </c>
      <c r="L86" s="193">
        <v>1533</v>
      </c>
      <c r="M86" s="190">
        <v>0.7873450750163079</v>
      </c>
      <c r="N86" s="191">
        <v>-326</v>
      </c>
      <c r="O86" s="194">
        <v>0.78458989229494613</v>
      </c>
      <c r="P86" s="195">
        <v>0.63078930202217876</v>
      </c>
      <c r="Q86" s="196">
        <v>0.15380059027276738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1483</v>
      </c>
      <c r="H87" s="193">
        <v>1807</v>
      </c>
      <c r="I87" s="190">
        <v>0.82069728832318756</v>
      </c>
      <c r="J87" s="191">
        <v>-324</v>
      </c>
      <c r="K87" s="192">
        <v>1760</v>
      </c>
      <c r="L87" s="193">
        <v>2321</v>
      </c>
      <c r="M87" s="190">
        <v>0.75829383886255919</v>
      </c>
      <c r="N87" s="191">
        <v>-561</v>
      </c>
      <c r="O87" s="194">
        <v>0.8426136363636364</v>
      </c>
      <c r="P87" s="195">
        <v>0.77854373115036624</v>
      </c>
      <c r="Q87" s="196">
        <v>6.4069905213270162E-2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316</v>
      </c>
      <c r="H88" s="193">
        <v>384</v>
      </c>
      <c r="I88" s="190">
        <v>0.82291666666666663</v>
      </c>
      <c r="J88" s="191">
        <v>-68</v>
      </c>
      <c r="K88" s="192">
        <v>374</v>
      </c>
      <c r="L88" s="193">
        <v>596</v>
      </c>
      <c r="M88" s="190">
        <v>0.62751677852348997</v>
      </c>
      <c r="N88" s="191">
        <v>-222</v>
      </c>
      <c r="O88" s="194">
        <v>0.84491978609625673</v>
      </c>
      <c r="P88" s="195">
        <v>0.64429530201342278</v>
      </c>
      <c r="Q88" s="196">
        <v>0.20062448408283395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1204</v>
      </c>
      <c r="H89" s="193">
        <v>1155</v>
      </c>
      <c r="I89" s="190">
        <v>1.0424242424242425</v>
      </c>
      <c r="J89" s="191">
        <v>49</v>
      </c>
      <c r="K89" s="192">
        <v>1696</v>
      </c>
      <c r="L89" s="193">
        <v>1717</v>
      </c>
      <c r="M89" s="190">
        <v>0.98776936517181135</v>
      </c>
      <c r="N89" s="191">
        <v>-21</v>
      </c>
      <c r="O89" s="194">
        <v>0.70990566037735847</v>
      </c>
      <c r="P89" s="195">
        <v>0.67268491555037857</v>
      </c>
      <c r="Q89" s="196">
        <v>3.7220744826979901E-2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F8D07699-C040-4958-817A-66C6AC70C500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10月月間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339</v>
      </c>
      <c r="C2" s="7">
        <v>10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411</v>
      </c>
      <c r="D4" s="489" t="s">
        <v>329</v>
      </c>
      <c r="E4" s="490" t="s">
        <v>173</v>
      </c>
      <c r="F4" s="491"/>
      <c r="G4" s="472" t="s">
        <v>411</v>
      </c>
      <c r="H4" s="474" t="s">
        <v>329</v>
      </c>
      <c r="I4" s="490" t="s">
        <v>173</v>
      </c>
      <c r="J4" s="491"/>
      <c r="K4" s="472" t="s">
        <v>411</v>
      </c>
      <c r="L4" s="485" t="s">
        <v>329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674581</v>
      </c>
      <c r="D6" s="494">
        <v>609746</v>
      </c>
      <c r="E6" s="496">
        <v>1.1063311608440236</v>
      </c>
      <c r="F6" s="503">
        <v>64835</v>
      </c>
      <c r="G6" s="492">
        <v>825321</v>
      </c>
      <c r="H6" s="470">
        <v>825762</v>
      </c>
      <c r="I6" s="496">
        <v>0.99946594781547227</v>
      </c>
      <c r="J6" s="503">
        <v>-441</v>
      </c>
      <c r="K6" s="476">
        <v>0.81735591363845095</v>
      </c>
      <c r="L6" s="478">
        <v>0.73840404378016911</v>
      </c>
      <c r="M6" s="480">
        <v>7.8951869858281842E-2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357724</v>
      </c>
      <c r="D8" s="20">
        <v>336094</v>
      </c>
      <c r="E8" s="21">
        <v>1.0643569953643921</v>
      </c>
      <c r="F8" s="22">
        <v>21630</v>
      </c>
      <c r="G8" s="19">
        <v>419726</v>
      </c>
      <c r="H8" s="23">
        <v>416102</v>
      </c>
      <c r="I8" s="21">
        <v>1.0087094029829224</v>
      </c>
      <c r="J8" s="22">
        <v>3624</v>
      </c>
      <c r="K8" s="24">
        <v>0.85227982064489693</v>
      </c>
      <c r="L8" s="25">
        <v>0.80772022244545805</v>
      </c>
      <c r="M8" s="26">
        <v>4.4559598199438888E-2</v>
      </c>
    </row>
    <row r="9" spans="1:15" ht="18" customHeight="1">
      <c r="A9" s="11"/>
      <c r="B9" s="27" t="s">
        <v>180</v>
      </c>
      <c r="C9" s="28">
        <v>141922</v>
      </c>
      <c r="D9" s="29">
        <v>136433</v>
      </c>
      <c r="E9" s="30">
        <v>1.0402322018866403</v>
      </c>
      <c r="F9" s="31">
        <v>5489</v>
      </c>
      <c r="G9" s="28">
        <v>158814</v>
      </c>
      <c r="H9" s="29">
        <v>161990</v>
      </c>
      <c r="I9" s="30">
        <v>0.98039385147231306</v>
      </c>
      <c r="J9" s="31">
        <v>-3176</v>
      </c>
      <c r="K9" s="32">
        <v>0.8936365811578324</v>
      </c>
      <c r="L9" s="33">
        <v>0.84223100191369837</v>
      </c>
      <c r="M9" s="34">
        <v>5.1405579244134025E-2</v>
      </c>
    </row>
    <row r="10" spans="1:15" ht="18" customHeight="1">
      <c r="A10" s="11"/>
      <c r="B10" s="35" t="s">
        <v>181</v>
      </c>
      <c r="C10" s="36">
        <v>733</v>
      </c>
      <c r="D10" s="37">
        <v>781</v>
      </c>
      <c r="E10" s="38">
        <v>0.93854033290653005</v>
      </c>
      <c r="F10" s="39">
        <v>-48</v>
      </c>
      <c r="G10" s="36">
        <v>1155</v>
      </c>
      <c r="H10" s="37">
        <v>990</v>
      </c>
      <c r="I10" s="38">
        <v>1.1666666666666667</v>
      </c>
      <c r="J10" s="39">
        <v>165</v>
      </c>
      <c r="K10" s="40">
        <v>0.63463203463203466</v>
      </c>
      <c r="L10" s="41">
        <v>0.78888888888888886</v>
      </c>
      <c r="M10" s="42">
        <v>-0.1542568542568542</v>
      </c>
    </row>
    <row r="11" spans="1:15" ht="18" customHeight="1">
      <c r="A11" s="11"/>
      <c r="B11" s="35" t="s">
        <v>195</v>
      </c>
      <c r="C11" s="36">
        <v>166219</v>
      </c>
      <c r="D11" s="37">
        <v>153554</v>
      </c>
      <c r="E11" s="38">
        <v>1.0824791278638133</v>
      </c>
      <c r="F11" s="39">
        <v>12665</v>
      </c>
      <c r="G11" s="36">
        <v>206850</v>
      </c>
      <c r="H11" s="37">
        <v>199579</v>
      </c>
      <c r="I11" s="38">
        <v>1.0364316887047234</v>
      </c>
      <c r="J11" s="39">
        <v>7271</v>
      </c>
      <c r="K11" s="40">
        <v>0.80357263717669813</v>
      </c>
      <c r="L11" s="41">
        <v>0.76938956503439737</v>
      </c>
      <c r="M11" s="42">
        <v>3.4183072142300763E-2</v>
      </c>
      <c r="O11" s="92"/>
    </row>
    <row r="12" spans="1:15" ht="18" customHeight="1">
      <c r="A12" s="11"/>
      <c r="B12" s="35" t="s">
        <v>194</v>
      </c>
      <c r="C12" s="36">
        <v>13288</v>
      </c>
      <c r="D12" s="37">
        <v>11652</v>
      </c>
      <c r="E12" s="38">
        <v>1.1404050806728459</v>
      </c>
      <c r="F12" s="39">
        <v>1636</v>
      </c>
      <c r="G12" s="36">
        <v>14498</v>
      </c>
      <c r="H12" s="37">
        <v>14957</v>
      </c>
      <c r="I12" s="38">
        <v>0.96931202781306414</v>
      </c>
      <c r="J12" s="39">
        <v>-459</v>
      </c>
      <c r="K12" s="40">
        <v>0.91654021244309558</v>
      </c>
      <c r="L12" s="41">
        <v>0.77903322858862067</v>
      </c>
      <c r="M12" s="42">
        <v>0.13750698385447491</v>
      </c>
    </row>
    <row r="13" spans="1:15" ht="18" customHeight="1">
      <c r="A13" s="11"/>
      <c r="B13" s="98" t="s">
        <v>184</v>
      </c>
      <c r="C13" s="102">
        <v>35562</v>
      </c>
      <c r="D13" s="103">
        <v>33674</v>
      </c>
      <c r="E13" s="82">
        <v>1.0560669953079527</v>
      </c>
      <c r="F13" s="96">
        <v>1888</v>
      </c>
      <c r="G13" s="102">
        <v>38409</v>
      </c>
      <c r="H13" s="103">
        <v>38586</v>
      </c>
      <c r="I13" s="82">
        <v>0.99541284403669728</v>
      </c>
      <c r="J13" s="96">
        <v>-177</v>
      </c>
      <c r="K13" s="83">
        <v>0.92587674763727257</v>
      </c>
      <c r="L13" s="104">
        <v>0.87269994298450215</v>
      </c>
      <c r="M13" s="97">
        <v>5.3176804652770415E-2</v>
      </c>
    </row>
    <row r="14" spans="1:15" ht="18" customHeight="1">
      <c r="A14" s="17" t="s">
        <v>186</v>
      </c>
      <c r="B14" s="18"/>
      <c r="C14" s="19">
        <v>126008</v>
      </c>
      <c r="D14" s="20">
        <v>116302</v>
      </c>
      <c r="E14" s="21">
        <v>1.0834551426458703</v>
      </c>
      <c r="F14" s="22">
        <v>9706</v>
      </c>
      <c r="G14" s="19">
        <v>161051</v>
      </c>
      <c r="H14" s="20">
        <v>166748</v>
      </c>
      <c r="I14" s="21">
        <v>0.96583467267973233</v>
      </c>
      <c r="J14" s="22">
        <v>-5697</v>
      </c>
      <c r="K14" s="61">
        <v>0.7824105407603803</v>
      </c>
      <c r="L14" s="62">
        <v>0.69747163384268474</v>
      </c>
      <c r="M14" s="63">
        <v>8.4938906917695567E-2</v>
      </c>
    </row>
    <row r="15" spans="1:15" ht="18" customHeight="1">
      <c r="A15" s="11"/>
      <c r="B15" s="27" t="s">
        <v>180</v>
      </c>
      <c r="C15" s="28">
        <v>20064</v>
      </c>
      <c r="D15" s="29">
        <v>19275</v>
      </c>
      <c r="E15" s="30">
        <v>1.0409338521400777</v>
      </c>
      <c r="F15" s="31">
        <v>789</v>
      </c>
      <c r="G15" s="28">
        <v>24242</v>
      </c>
      <c r="H15" s="29">
        <v>24242</v>
      </c>
      <c r="I15" s="30">
        <v>1</v>
      </c>
      <c r="J15" s="31">
        <v>0</v>
      </c>
      <c r="K15" s="64">
        <v>0.82765448395346919</v>
      </c>
      <c r="L15" s="65">
        <v>0.79510766438412672</v>
      </c>
      <c r="M15" s="34">
        <v>3.2546819569342467E-2</v>
      </c>
    </row>
    <row r="16" spans="1:15" ht="18" customHeight="1">
      <c r="A16" s="11"/>
      <c r="B16" s="35" t="s">
        <v>181</v>
      </c>
      <c r="C16" s="36">
        <v>18741</v>
      </c>
      <c r="D16" s="37">
        <v>15657</v>
      </c>
      <c r="E16" s="38">
        <v>1.1969726001149645</v>
      </c>
      <c r="F16" s="39">
        <v>3084</v>
      </c>
      <c r="G16" s="36">
        <v>25575</v>
      </c>
      <c r="H16" s="37">
        <v>25575</v>
      </c>
      <c r="I16" s="38">
        <v>1</v>
      </c>
      <c r="J16" s="39">
        <v>0</v>
      </c>
      <c r="K16" s="40">
        <v>0.73278592375366569</v>
      </c>
      <c r="L16" s="41">
        <v>0.61219941348973606</v>
      </c>
      <c r="M16" s="42">
        <v>0.12058651026392964</v>
      </c>
    </row>
    <row r="17" spans="1:13" ht="18" customHeight="1">
      <c r="A17" s="11"/>
      <c r="B17" s="35" t="s">
        <v>195</v>
      </c>
      <c r="C17" s="36">
        <v>59235</v>
      </c>
      <c r="D17" s="37">
        <v>54671</v>
      </c>
      <c r="E17" s="38">
        <v>1.0834811874668471</v>
      </c>
      <c r="F17" s="39">
        <v>4564</v>
      </c>
      <c r="G17" s="36">
        <v>78717</v>
      </c>
      <c r="H17" s="37">
        <v>82970</v>
      </c>
      <c r="I17" s="38">
        <v>0.94874050861757264</v>
      </c>
      <c r="J17" s="39">
        <v>-4253</v>
      </c>
      <c r="K17" s="40">
        <v>0.75250581195929722</v>
      </c>
      <c r="L17" s="41">
        <v>0.65892491261901898</v>
      </c>
      <c r="M17" s="42">
        <v>9.3580899340278245E-2</v>
      </c>
    </row>
    <row r="18" spans="1:13" ht="18" customHeight="1">
      <c r="A18" s="11"/>
      <c r="B18" s="35" t="s">
        <v>187</v>
      </c>
      <c r="C18" s="36">
        <v>4175</v>
      </c>
      <c r="D18" s="37">
        <v>5025</v>
      </c>
      <c r="E18" s="38">
        <v>0.8308457711442786</v>
      </c>
      <c r="F18" s="39">
        <v>-850</v>
      </c>
      <c r="G18" s="36">
        <v>5082</v>
      </c>
      <c r="H18" s="37">
        <v>6526</v>
      </c>
      <c r="I18" s="38">
        <v>0.77873122893043212</v>
      </c>
      <c r="J18" s="39">
        <v>-1444</v>
      </c>
      <c r="K18" s="40">
        <v>0.82152695789059427</v>
      </c>
      <c r="L18" s="41">
        <v>0.76999693533558078</v>
      </c>
      <c r="M18" s="42">
        <v>5.1530022555013488E-2</v>
      </c>
    </row>
    <row r="19" spans="1:13" ht="18" customHeight="1">
      <c r="A19" s="13"/>
      <c r="B19" s="98" t="s">
        <v>184</v>
      </c>
      <c r="C19" s="102">
        <v>23793</v>
      </c>
      <c r="D19" s="103">
        <v>21674</v>
      </c>
      <c r="E19" s="82">
        <v>1.0977669096613454</v>
      </c>
      <c r="F19" s="96">
        <v>2119</v>
      </c>
      <c r="G19" s="102">
        <v>27435</v>
      </c>
      <c r="H19" s="103">
        <v>27435</v>
      </c>
      <c r="I19" s="82">
        <v>1</v>
      </c>
      <c r="J19" s="96">
        <v>0</v>
      </c>
      <c r="K19" s="83">
        <v>0.86724986331328591</v>
      </c>
      <c r="L19" s="104">
        <v>0.79001275742664478</v>
      </c>
      <c r="M19" s="97">
        <v>7.7237105886641122E-2</v>
      </c>
    </row>
    <row r="20" spans="1:13" ht="18" customHeight="1">
      <c r="A20" s="17" t="s">
        <v>188</v>
      </c>
      <c r="B20" s="18"/>
      <c r="C20" s="19">
        <v>76429</v>
      </c>
      <c r="D20" s="20">
        <v>65133</v>
      </c>
      <c r="E20" s="21">
        <v>1.173429751431686</v>
      </c>
      <c r="F20" s="22">
        <v>11296</v>
      </c>
      <c r="G20" s="19">
        <v>101991</v>
      </c>
      <c r="H20" s="23">
        <v>98909</v>
      </c>
      <c r="I20" s="21">
        <v>1.0311599551102528</v>
      </c>
      <c r="J20" s="22">
        <v>3082</v>
      </c>
      <c r="K20" s="61">
        <v>0.74937004245472638</v>
      </c>
      <c r="L20" s="62">
        <v>0.65851439201690443</v>
      </c>
      <c r="M20" s="26">
        <v>9.0855650437821955E-2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23416</v>
      </c>
      <c r="D22" s="37">
        <v>20763</v>
      </c>
      <c r="E22" s="38">
        <v>1.1277753696479313</v>
      </c>
      <c r="F22" s="39">
        <v>2653</v>
      </c>
      <c r="G22" s="36">
        <v>30525</v>
      </c>
      <c r="H22" s="37">
        <v>30690</v>
      </c>
      <c r="I22" s="38">
        <v>0.9946236559139785</v>
      </c>
      <c r="J22" s="39">
        <v>-165</v>
      </c>
      <c r="K22" s="40">
        <v>0.76710892710892709</v>
      </c>
      <c r="L22" s="41">
        <v>0.67653958944281523</v>
      </c>
      <c r="M22" s="42">
        <v>9.056933766611186E-2</v>
      </c>
    </row>
    <row r="23" spans="1:13" ht="18" customHeight="1">
      <c r="A23" s="11"/>
      <c r="B23" s="35" t="s">
        <v>195</v>
      </c>
      <c r="C23" s="36">
        <v>36024</v>
      </c>
      <c r="D23" s="37">
        <v>28162</v>
      </c>
      <c r="E23" s="38">
        <v>1.279170513457851</v>
      </c>
      <c r="F23" s="39">
        <v>7862</v>
      </c>
      <c r="G23" s="36">
        <v>50706</v>
      </c>
      <c r="H23" s="37">
        <v>47260</v>
      </c>
      <c r="I23" s="38">
        <v>1.0729157850190436</v>
      </c>
      <c r="J23" s="39">
        <v>3446</v>
      </c>
      <c r="K23" s="40">
        <v>0.71044846763696601</v>
      </c>
      <c r="L23" s="41">
        <v>0.59589504866694876</v>
      </c>
      <c r="M23" s="42">
        <v>0.11455341897001725</v>
      </c>
    </row>
    <row r="24" spans="1:13" ht="18" customHeight="1">
      <c r="A24" s="11"/>
      <c r="B24" s="35" t="s">
        <v>194</v>
      </c>
      <c r="C24" s="36">
        <v>3711</v>
      </c>
      <c r="D24" s="37">
        <v>3098</v>
      </c>
      <c r="E24" s="38">
        <v>1.1978695932859909</v>
      </c>
      <c r="F24" s="39">
        <v>613</v>
      </c>
      <c r="G24" s="36">
        <v>4830</v>
      </c>
      <c r="H24" s="37">
        <v>4852</v>
      </c>
      <c r="I24" s="38">
        <v>0.99546578730420443</v>
      </c>
      <c r="J24" s="39">
        <v>-22</v>
      </c>
      <c r="K24" s="40">
        <v>0.7683229813664596</v>
      </c>
      <c r="L24" s="41">
        <v>0.63849958779884586</v>
      </c>
      <c r="M24" s="42">
        <v>0.12982339356761374</v>
      </c>
    </row>
    <row r="25" spans="1:13" ht="18" customHeight="1">
      <c r="A25" s="11"/>
      <c r="B25" s="35" t="s">
        <v>184</v>
      </c>
      <c r="C25" s="69">
        <v>13278</v>
      </c>
      <c r="D25" s="105">
        <v>13110</v>
      </c>
      <c r="E25" s="71">
        <v>1.0128146453089244</v>
      </c>
      <c r="F25" s="95">
        <v>168</v>
      </c>
      <c r="G25" s="69">
        <v>15930</v>
      </c>
      <c r="H25" s="105">
        <v>16107</v>
      </c>
      <c r="I25" s="71">
        <v>0.98901098901098905</v>
      </c>
      <c r="J25" s="95">
        <v>-177</v>
      </c>
      <c r="K25" s="40">
        <v>0.83352165725047078</v>
      </c>
      <c r="L25" s="41">
        <v>0.81393183088098342</v>
      </c>
      <c r="M25" s="42">
        <v>1.9589826369487362E-2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51816</v>
      </c>
      <c r="D27" s="20">
        <v>48438</v>
      </c>
      <c r="E27" s="21">
        <v>1.0697386349560263</v>
      </c>
      <c r="F27" s="22">
        <v>3378</v>
      </c>
      <c r="G27" s="19">
        <v>62895</v>
      </c>
      <c r="H27" s="23">
        <v>75298</v>
      </c>
      <c r="I27" s="21">
        <v>0.83528114956572552</v>
      </c>
      <c r="J27" s="22">
        <v>-12403</v>
      </c>
      <c r="K27" s="61">
        <v>0.82384927259718577</v>
      </c>
      <c r="L27" s="62">
        <v>0.64328401816781322</v>
      </c>
      <c r="M27" s="63">
        <v>0.18056525442937255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16280</v>
      </c>
      <c r="D29" s="37">
        <v>17450</v>
      </c>
      <c r="E29" s="38">
        <v>0.93295128939828076</v>
      </c>
      <c r="F29" s="39">
        <v>-1170</v>
      </c>
      <c r="G29" s="36">
        <v>20460</v>
      </c>
      <c r="H29" s="37">
        <v>30525</v>
      </c>
      <c r="I29" s="38">
        <v>0.67027027027027031</v>
      </c>
      <c r="J29" s="39">
        <v>-10065</v>
      </c>
      <c r="K29" s="40">
        <v>0.79569892473118276</v>
      </c>
      <c r="L29" s="41">
        <v>0.57166257166257162</v>
      </c>
      <c r="M29" s="42">
        <v>0.22403635306861114</v>
      </c>
    </row>
    <row r="30" spans="1:13" ht="18" customHeight="1">
      <c r="A30" s="11"/>
      <c r="B30" s="35" t="s">
        <v>195</v>
      </c>
      <c r="C30" s="36">
        <v>19973</v>
      </c>
      <c r="D30" s="37">
        <v>17552</v>
      </c>
      <c r="E30" s="38">
        <v>1.137932999088423</v>
      </c>
      <c r="F30" s="39">
        <v>2421</v>
      </c>
      <c r="G30" s="36">
        <v>24916</v>
      </c>
      <c r="H30" s="37">
        <v>26632</v>
      </c>
      <c r="I30" s="38">
        <v>0.93556623610693901</v>
      </c>
      <c r="J30" s="39">
        <v>-1716</v>
      </c>
      <c r="K30" s="40">
        <v>0.80161342109487876</v>
      </c>
      <c r="L30" s="41">
        <v>0.65905677380594774</v>
      </c>
      <c r="M30" s="42">
        <v>0.14255664728893103</v>
      </c>
    </row>
    <row r="31" spans="1:13" ht="18" customHeight="1">
      <c r="A31" s="110"/>
      <c r="B31" s="35" t="s">
        <v>184</v>
      </c>
      <c r="C31" s="69">
        <v>14669</v>
      </c>
      <c r="D31" s="105">
        <v>12411</v>
      </c>
      <c r="E31" s="71">
        <v>1.181935379904923</v>
      </c>
      <c r="F31" s="95">
        <v>2258</v>
      </c>
      <c r="G31" s="69">
        <v>16461</v>
      </c>
      <c r="H31" s="105">
        <v>16461</v>
      </c>
      <c r="I31" s="71">
        <v>1</v>
      </c>
      <c r="J31" s="95">
        <v>0</v>
      </c>
      <c r="K31" s="40">
        <v>0.89113662596440069</v>
      </c>
      <c r="L31" s="111">
        <v>0.75396391470749047</v>
      </c>
      <c r="M31" s="42">
        <v>0.13717271125691022</v>
      </c>
    </row>
    <row r="32" spans="1:13" ht="18" customHeight="1">
      <c r="A32" s="11"/>
      <c r="B32" s="98" t="s">
        <v>187</v>
      </c>
      <c r="C32" s="102">
        <v>894</v>
      </c>
      <c r="D32" s="103">
        <v>1025</v>
      </c>
      <c r="E32" s="71">
        <v>0.87219512195121951</v>
      </c>
      <c r="F32" s="96">
        <v>-131</v>
      </c>
      <c r="G32" s="102">
        <v>1058</v>
      </c>
      <c r="H32" s="70">
        <v>1680</v>
      </c>
      <c r="I32" s="71">
        <v>0.62976190476190474</v>
      </c>
      <c r="J32" s="96">
        <v>-622</v>
      </c>
      <c r="K32" s="83">
        <v>0.84499054820415875</v>
      </c>
      <c r="L32" s="41">
        <v>0.61011904761904767</v>
      </c>
      <c r="M32" s="97">
        <v>0.23487150058511108</v>
      </c>
    </row>
    <row r="33" spans="1:13" ht="18" customHeight="1">
      <c r="A33" s="17" t="s">
        <v>190</v>
      </c>
      <c r="B33" s="18"/>
      <c r="C33" s="19">
        <v>62604</v>
      </c>
      <c r="D33" s="20">
        <v>43779</v>
      </c>
      <c r="E33" s="21">
        <v>1.4300006852600562</v>
      </c>
      <c r="F33" s="22">
        <v>18825</v>
      </c>
      <c r="G33" s="19">
        <v>79658</v>
      </c>
      <c r="H33" s="20">
        <v>68705</v>
      </c>
      <c r="I33" s="21">
        <v>1.1594207117385926</v>
      </c>
      <c r="J33" s="22">
        <v>10953</v>
      </c>
      <c r="K33" s="61">
        <v>0.7859097642421351</v>
      </c>
      <c r="L33" s="62">
        <v>0.63720253256677095</v>
      </c>
      <c r="M33" s="26">
        <v>0.14870723167536415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8701</v>
      </c>
      <c r="D35" s="37">
        <v>7985</v>
      </c>
      <c r="E35" s="38">
        <v>1.0896681277395115</v>
      </c>
      <c r="F35" s="39">
        <v>716</v>
      </c>
      <c r="G35" s="36">
        <v>10230</v>
      </c>
      <c r="H35" s="37">
        <v>10230</v>
      </c>
      <c r="I35" s="38">
        <v>1</v>
      </c>
      <c r="J35" s="39">
        <v>0</v>
      </c>
      <c r="K35" s="40">
        <v>0.85053763440860219</v>
      </c>
      <c r="L35" s="41">
        <v>0.78054740957966762</v>
      </c>
      <c r="M35" s="42">
        <v>6.9990224828934577E-2</v>
      </c>
    </row>
    <row r="36" spans="1:13" ht="18" customHeight="1">
      <c r="A36" s="11"/>
      <c r="B36" s="35" t="s">
        <v>191</v>
      </c>
      <c r="C36" s="36">
        <v>1385</v>
      </c>
      <c r="D36" s="37">
        <v>1381</v>
      </c>
      <c r="E36" s="38">
        <v>1.002896451846488</v>
      </c>
      <c r="F36" s="39">
        <v>4</v>
      </c>
      <c r="G36" s="36">
        <v>1550</v>
      </c>
      <c r="H36" s="37">
        <v>1550</v>
      </c>
      <c r="I36" s="38">
        <v>1</v>
      </c>
      <c r="J36" s="39">
        <v>0</v>
      </c>
      <c r="K36" s="40">
        <v>0.8935483870967742</v>
      </c>
      <c r="L36" s="41">
        <v>0.89096774193548389</v>
      </c>
      <c r="M36" s="42">
        <v>2.580645161290307E-3</v>
      </c>
    </row>
    <row r="37" spans="1:13" ht="18" customHeight="1">
      <c r="A37" s="11"/>
      <c r="B37" s="87" t="s">
        <v>192</v>
      </c>
      <c r="C37" s="36">
        <v>2428</v>
      </c>
      <c r="D37" s="37">
        <v>2239</v>
      </c>
      <c r="E37" s="38">
        <v>1.0844126842340331</v>
      </c>
      <c r="F37" s="39">
        <v>189</v>
      </c>
      <c r="G37" s="36">
        <v>2928</v>
      </c>
      <c r="H37" s="37">
        <v>2880</v>
      </c>
      <c r="I37" s="38">
        <v>1.0166666666666666</v>
      </c>
      <c r="J37" s="39">
        <v>48</v>
      </c>
      <c r="K37" s="40">
        <v>0.82923497267759561</v>
      </c>
      <c r="L37" s="41">
        <v>0.77743055555555551</v>
      </c>
      <c r="M37" s="42">
        <v>5.1804417122040092E-2</v>
      </c>
    </row>
    <row r="38" spans="1:13" ht="18" customHeight="1">
      <c r="A38" s="11"/>
      <c r="B38" s="35" t="s">
        <v>195</v>
      </c>
      <c r="C38" s="36">
        <v>41515</v>
      </c>
      <c r="D38" s="37">
        <v>23975</v>
      </c>
      <c r="E38" s="38">
        <v>1.7315954118873826</v>
      </c>
      <c r="F38" s="39">
        <v>17540</v>
      </c>
      <c r="G38" s="36">
        <v>54366</v>
      </c>
      <c r="H38" s="37">
        <v>42104</v>
      </c>
      <c r="I38" s="38">
        <v>1.2912312369371082</v>
      </c>
      <c r="J38" s="39">
        <v>12262</v>
      </c>
      <c r="K38" s="40">
        <v>0.7636206452562263</v>
      </c>
      <c r="L38" s="41">
        <v>0.56942333269998102</v>
      </c>
      <c r="M38" s="42">
        <v>0.19419731255624528</v>
      </c>
    </row>
    <row r="39" spans="1:13" ht="18" customHeight="1">
      <c r="A39" s="11"/>
      <c r="B39" s="35" t="s">
        <v>187</v>
      </c>
      <c r="C39" s="36">
        <v>3967</v>
      </c>
      <c r="D39" s="37">
        <v>4387</v>
      </c>
      <c r="E39" s="38">
        <v>0.9042625940278094</v>
      </c>
      <c r="F39" s="39">
        <v>-420</v>
      </c>
      <c r="G39" s="36">
        <v>5097</v>
      </c>
      <c r="H39" s="37">
        <v>6454</v>
      </c>
      <c r="I39" s="38">
        <v>0.78974279516578871</v>
      </c>
      <c r="J39" s="39">
        <v>-1357</v>
      </c>
      <c r="K39" s="40">
        <v>0.77830096134981364</v>
      </c>
      <c r="L39" s="41">
        <v>0.67973349860551591</v>
      </c>
      <c r="M39" s="42">
        <v>9.8567462744297729E-2</v>
      </c>
    </row>
    <row r="40" spans="1:13" ht="18" customHeight="1">
      <c r="A40" s="11"/>
      <c r="B40" s="35" t="s">
        <v>184</v>
      </c>
      <c r="C40" s="69">
        <v>4608</v>
      </c>
      <c r="D40" s="105">
        <v>3812</v>
      </c>
      <c r="E40" s="71">
        <v>1.2088142707240295</v>
      </c>
      <c r="F40" s="95">
        <v>796</v>
      </c>
      <c r="G40" s="69">
        <v>5487</v>
      </c>
      <c r="H40" s="105">
        <v>5487</v>
      </c>
      <c r="I40" s="71">
        <v>1</v>
      </c>
      <c r="J40" s="95">
        <v>0</v>
      </c>
      <c r="K40" s="40">
        <v>0.83980317113176595</v>
      </c>
      <c r="L40" s="41">
        <v>0.69473300528521964</v>
      </c>
      <c r="M40" s="42">
        <v>0.14507016584654631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2E4650C8-1D40-4D59-80AD-96334799BC1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10月上旬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10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412</v>
      </c>
      <c r="D4" s="489" t="s">
        <v>330</v>
      </c>
      <c r="E4" s="490" t="s">
        <v>173</v>
      </c>
      <c r="F4" s="491"/>
      <c r="G4" s="472" t="s">
        <v>412</v>
      </c>
      <c r="H4" s="474" t="s">
        <v>330</v>
      </c>
      <c r="I4" s="490" t="s">
        <v>173</v>
      </c>
      <c r="J4" s="491"/>
      <c r="K4" s="472" t="s">
        <v>412</v>
      </c>
      <c r="L4" s="485" t="s">
        <v>330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29310</v>
      </c>
      <c r="D6" s="494">
        <v>27848</v>
      </c>
      <c r="E6" s="496">
        <v>1.0524992818155703</v>
      </c>
      <c r="F6" s="503">
        <v>1462</v>
      </c>
      <c r="G6" s="492">
        <v>38436</v>
      </c>
      <c r="H6" s="470">
        <v>43279</v>
      </c>
      <c r="I6" s="496">
        <v>0.88809815383904434</v>
      </c>
      <c r="J6" s="503">
        <v>-4843</v>
      </c>
      <c r="K6" s="476">
        <v>0.76256634405245083</v>
      </c>
      <c r="L6" s="478">
        <v>0.64345294484623028</v>
      </c>
      <c r="M6" s="480">
        <v>0.11911339920622055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4219</v>
      </c>
      <c r="D8" s="20">
        <v>3944</v>
      </c>
      <c r="E8" s="21">
        <v>1.0697261663286004</v>
      </c>
      <c r="F8" s="22">
        <v>275</v>
      </c>
      <c r="G8" s="19">
        <v>4681</v>
      </c>
      <c r="H8" s="23">
        <v>5166</v>
      </c>
      <c r="I8" s="21">
        <v>0.90611691831204022</v>
      </c>
      <c r="J8" s="22">
        <v>-485</v>
      </c>
      <c r="K8" s="24">
        <v>0.90130314035462511</v>
      </c>
      <c r="L8" s="25">
        <v>0.76345334881920246</v>
      </c>
      <c r="M8" s="26">
        <v>0.13784979153542265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0</v>
      </c>
      <c r="D10" s="37">
        <v>136</v>
      </c>
      <c r="E10" s="38">
        <v>0</v>
      </c>
      <c r="F10" s="39">
        <v>-136</v>
      </c>
      <c r="G10" s="36">
        <v>0</v>
      </c>
      <c r="H10" s="37">
        <v>165</v>
      </c>
      <c r="I10" s="38">
        <v>0</v>
      </c>
      <c r="J10" s="39">
        <v>-165</v>
      </c>
      <c r="K10" s="40" t="s">
        <v>33</v>
      </c>
      <c r="L10" s="41">
        <v>0.82424242424242422</v>
      </c>
      <c r="M10" s="42" t="e">
        <v>#VALUE!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4219</v>
      </c>
      <c r="D12" s="37">
        <v>3808</v>
      </c>
      <c r="E12" s="38">
        <v>1.1079306722689075</v>
      </c>
      <c r="F12" s="39">
        <v>411</v>
      </c>
      <c r="G12" s="36">
        <v>4681</v>
      </c>
      <c r="H12" s="37">
        <v>5001</v>
      </c>
      <c r="I12" s="38">
        <v>0.93601279744051191</v>
      </c>
      <c r="J12" s="39">
        <v>-320</v>
      </c>
      <c r="K12" s="40">
        <v>0.90130314035462511</v>
      </c>
      <c r="L12" s="41">
        <v>0.76144771045790838</v>
      </c>
      <c r="M12" s="42">
        <v>0.13985542989671673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6794</v>
      </c>
      <c r="D14" s="20">
        <v>6458</v>
      </c>
      <c r="E14" s="21">
        <v>1.0520284917931249</v>
      </c>
      <c r="F14" s="22">
        <v>336</v>
      </c>
      <c r="G14" s="19">
        <v>9906</v>
      </c>
      <c r="H14" s="20">
        <v>11563</v>
      </c>
      <c r="I14" s="21">
        <v>0.85669808873129816</v>
      </c>
      <c r="J14" s="22">
        <v>-1657</v>
      </c>
      <c r="K14" s="61">
        <v>0.68584696143751267</v>
      </c>
      <c r="L14" s="62">
        <v>0.55850557813716162</v>
      </c>
      <c r="M14" s="63">
        <v>0.12734138330035105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5549</v>
      </c>
      <c r="D16" s="37">
        <v>4932</v>
      </c>
      <c r="E16" s="38">
        <v>1.1251013787510138</v>
      </c>
      <c r="F16" s="39">
        <v>617</v>
      </c>
      <c r="G16" s="36">
        <v>8250</v>
      </c>
      <c r="H16" s="37">
        <v>8250</v>
      </c>
      <c r="I16" s="38">
        <v>1</v>
      </c>
      <c r="J16" s="39">
        <v>0</v>
      </c>
      <c r="K16" s="40">
        <v>0.67260606060606065</v>
      </c>
      <c r="L16" s="41">
        <v>0.5978181818181818</v>
      </c>
      <c r="M16" s="42">
        <v>7.4787878787878848E-2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1245</v>
      </c>
      <c r="D18" s="37">
        <v>1526</v>
      </c>
      <c r="E18" s="38">
        <v>0.81585845347313235</v>
      </c>
      <c r="F18" s="39">
        <v>-281</v>
      </c>
      <c r="G18" s="36">
        <v>1656</v>
      </c>
      <c r="H18" s="37">
        <v>3313</v>
      </c>
      <c r="I18" s="38">
        <v>0.49984907938424389</v>
      </c>
      <c r="J18" s="39">
        <v>-1657</v>
      </c>
      <c r="K18" s="40">
        <v>0.75181159420289856</v>
      </c>
      <c r="L18" s="41">
        <v>0.46060971928765471</v>
      </c>
      <c r="M18" s="42">
        <v>0.29120187491524385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8574</v>
      </c>
      <c r="D20" s="20">
        <v>7433</v>
      </c>
      <c r="E20" s="21">
        <v>1.1535046414637429</v>
      </c>
      <c r="F20" s="22">
        <v>1141</v>
      </c>
      <c r="G20" s="19">
        <v>11471</v>
      </c>
      <c r="H20" s="23">
        <v>11467</v>
      </c>
      <c r="I20" s="21">
        <v>1.0003488270689807</v>
      </c>
      <c r="J20" s="22">
        <v>4</v>
      </c>
      <c r="K20" s="61">
        <v>0.74745009153517561</v>
      </c>
      <c r="L20" s="62">
        <v>0.64820790093311242</v>
      </c>
      <c r="M20" s="26">
        <v>9.9242190602063185E-2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7335</v>
      </c>
      <c r="D22" s="37">
        <v>6563</v>
      </c>
      <c r="E22" s="38">
        <v>1.1176291330184367</v>
      </c>
      <c r="F22" s="39">
        <v>772</v>
      </c>
      <c r="G22" s="36">
        <v>9900</v>
      </c>
      <c r="H22" s="68">
        <v>9900</v>
      </c>
      <c r="I22" s="38">
        <v>1</v>
      </c>
      <c r="J22" s="39">
        <v>0</v>
      </c>
      <c r="K22" s="40">
        <v>0.74090909090909096</v>
      </c>
      <c r="L22" s="41">
        <v>0.66292929292929292</v>
      </c>
      <c r="M22" s="42">
        <v>7.7979797979798038E-2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1239</v>
      </c>
      <c r="D24" s="70">
        <v>870</v>
      </c>
      <c r="E24" s="71">
        <v>1.4241379310344828</v>
      </c>
      <c r="F24" s="47">
        <v>369</v>
      </c>
      <c r="G24" s="69">
        <v>1571</v>
      </c>
      <c r="H24" s="70">
        <v>1567</v>
      </c>
      <c r="I24" s="71">
        <v>1.0025526483726868</v>
      </c>
      <c r="J24" s="47">
        <v>4</v>
      </c>
      <c r="K24" s="40">
        <v>0.7886696371737747</v>
      </c>
      <c r="L24" s="41">
        <v>0.5552010210593491</v>
      </c>
      <c r="M24" s="42">
        <v>0.2334686161144256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5407</v>
      </c>
      <c r="D26" s="20">
        <v>5859</v>
      </c>
      <c r="E26" s="21">
        <v>0.92285372930534226</v>
      </c>
      <c r="F26" s="22">
        <v>-452</v>
      </c>
      <c r="G26" s="19">
        <v>6938</v>
      </c>
      <c r="H26" s="23">
        <v>10444</v>
      </c>
      <c r="I26" s="21">
        <v>0.66430486403676747</v>
      </c>
      <c r="J26" s="22">
        <v>-3506</v>
      </c>
      <c r="K26" s="61">
        <v>0.77933121937157679</v>
      </c>
      <c r="L26" s="62">
        <v>0.56099195710455763</v>
      </c>
      <c r="M26" s="63">
        <v>0.21833926226701916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5118</v>
      </c>
      <c r="D28" s="37">
        <v>5564</v>
      </c>
      <c r="E28" s="38">
        <v>0.9198418404025881</v>
      </c>
      <c r="F28" s="39">
        <v>-446</v>
      </c>
      <c r="G28" s="36">
        <v>6600</v>
      </c>
      <c r="H28" s="68">
        <v>9900</v>
      </c>
      <c r="I28" s="38">
        <v>0.66666666666666663</v>
      </c>
      <c r="J28" s="39">
        <v>-3300</v>
      </c>
      <c r="K28" s="40">
        <v>0.77545454545454551</v>
      </c>
      <c r="L28" s="41">
        <v>0.56202020202020198</v>
      </c>
      <c r="M28" s="42">
        <v>0.21343434343434353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289</v>
      </c>
      <c r="D31" s="37">
        <v>295</v>
      </c>
      <c r="E31" s="38">
        <v>0.97966101694915253</v>
      </c>
      <c r="F31" s="39">
        <v>-6</v>
      </c>
      <c r="G31" s="36">
        <v>338</v>
      </c>
      <c r="H31" s="37">
        <v>544</v>
      </c>
      <c r="I31" s="82">
        <v>0.62132352941176472</v>
      </c>
      <c r="J31" s="56">
        <v>-206</v>
      </c>
      <c r="K31" s="83">
        <v>0.8550295857988166</v>
      </c>
      <c r="L31" s="84">
        <v>0.54227941176470584</v>
      </c>
      <c r="M31" s="85">
        <v>0.31275017403411076</v>
      </c>
    </row>
    <row r="32" spans="1:13" ht="18" customHeight="1">
      <c r="A32" s="17" t="s">
        <v>190</v>
      </c>
      <c r="B32" s="18"/>
      <c r="C32" s="19">
        <v>4316</v>
      </c>
      <c r="D32" s="20">
        <v>4154</v>
      </c>
      <c r="E32" s="21">
        <v>1.0389985556090515</v>
      </c>
      <c r="F32" s="22">
        <v>162</v>
      </c>
      <c r="G32" s="19">
        <v>5440</v>
      </c>
      <c r="H32" s="20">
        <v>4639</v>
      </c>
      <c r="I32" s="21">
        <v>1.1726665229575339</v>
      </c>
      <c r="J32" s="22">
        <v>801</v>
      </c>
      <c r="K32" s="61">
        <v>0.79338235294117643</v>
      </c>
      <c r="L32" s="62">
        <v>0.89545160594955808</v>
      </c>
      <c r="M32" s="86">
        <v>-0.10206925300838166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2576</v>
      </c>
      <c r="D34" s="37">
        <v>2313</v>
      </c>
      <c r="E34" s="38">
        <v>1.1137051448335495</v>
      </c>
      <c r="F34" s="39">
        <v>263</v>
      </c>
      <c r="G34" s="36">
        <v>3300</v>
      </c>
      <c r="H34" s="37">
        <v>3300</v>
      </c>
      <c r="I34" s="38">
        <v>1</v>
      </c>
      <c r="J34" s="39">
        <v>0</v>
      </c>
      <c r="K34" s="40">
        <v>0.78060606060606064</v>
      </c>
      <c r="L34" s="41">
        <v>0.70090909090909093</v>
      </c>
      <c r="M34" s="42">
        <v>7.9696969696969711E-2</v>
      </c>
    </row>
    <row r="35" spans="1:13" ht="18" customHeight="1">
      <c r="A35" s="11"/>
      <c r="B35" s="35" t="s">
        <v>191</v>
      </c>
      <c r="C35" s="36">
        <v>451</v>
      </c>
      <c r="D35" s="37">
        <v>437</v>
      </c>
      <c r="E35" s="38">
        <v>1.0320366132723111</v>
      </c>
      <c r="F35" s="39">
        <v>14</v>
      </c>
      <c r="G35" s="36">
        <v>500</v>
      </c>
      <c r="H35" s="37">
        <v>500</v>
      </c>
      <c r="I35" s="38">
        <v>1</v>
      </c>
      <c r="J35" s="39">
        <v>0</v>
      </c>
      <c r="K35" s="40">
        <v>0.90200000000000002</v>
      </c>
      <c r="L35" s="41">
        <v>0.874</v>
      </c>
      <c r="M35" s="42">
        <v>2.8000000000000025E-2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1289</v>
      </c>
      <c r="D38" s="37">
        <v>1404</v>
      </c>
      <c r="E38" s="38">
        <v>0.91809116809116809</v>
      </c>
      <c r="F38" s="39">
        <v>-115</v>
      </c>
      <c r="G38" s="36">
        <v>1640</v>
      </c>
      <c r="H38" s="37">
        <v>839</v>
      </c>
      <c r="I38" s="38">
        <v>1.9547079856972587</v>
      </c>
      <c r="J38" s="39">
        <v>801</v>
      </c>
      <c r="K38" s="40">
        <v>0.78597560975609759</v>
      </c>
      <c r="L38" s="41">
        <v>1.6734207389749702</v>
      </c>
      <c r="M38" s="42">
        <v>-0.88744512921887264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5072EE7D-9E84-49CB-86B0-9D7385DF264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10月中旬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413</v>
      </c>
      <c r="D4" s="489" t="s">
        <v>331</v>
      </c>
      <c r="E4" s="490" t="s">
        <v>173</v>
      </c>
      <c r="F4" s="491"/>
      <c r="G4" s="472" t="s">
        <v>413</v>
      </c>
      <c r="H4" s="474" t="s">
        <v>331</v>
      </c>
      <c r="I4" s="490" t="s">
        <v>173</v>
      </c>
      <c r="J4" s="491"/>
      <c r="K4" s="472" t="s">
        <v>413</v>
      </c>
      <c r="L4" s="485" t="s">
        <v>331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32026</v>
      </c>
      <c r="D6" s="494">
        <v>29197</v>
      </c>
      <c r="E6" s="496">
        <v>1.0968935164571703</v>
      </c>
      <c r="F6" s="503">
        <v>2829</v>
      </c>
      <c r="G6" s="492">
        <v>38468</v>
      </c>
      <c r="H6" s="470">
        <v>42818</v>
      </c>
      <c r="I6" s="496">
        <v>0.89840721192022044</v>
      </c>
      <c r="J6" s="503">
        <v>-4350</v>
      </c>
      <c r="K6" s="476">
        <v>0.83253613392949988</v>
      </c>
      <c r="L6" s="478">
        <v>0.68188612265869497</v>
      </c>
      <c r="M6" s="480">
        <v>0.15065001127080491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4425</v>
      </c>
      <c r="D8" s="20">
        <v>3666</v>
      </c>
      <c r="E8" s="21">
        <v>1.207037643207856</v>
      </c>
      <c r="F8" s="22">
        <v>759</v>
      </c>
      <c r="G8" s="19">
        <v>4689</v>
      </c>
      <c r="H8" s="23">
        <v>4814</v>
      </c>
      <c r="I8" s="21">
        <v>0.97403406730369757</v>
      </c>
      <c r="J8" s="22">
        <v>-125</v>
      </c>
      <c r="K8" s="24">
        <v>0.9436980166346769</v>
      </c>
      <c r="L8" s="25">
        <v>0.76152887411715831</v>
      </c>
      <c r="M8" s="26">
        <v>0.18216914251751859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0</v>
      </c>
      <c r="D10" s="37">
        <v>0</v>
      </c>
      <c r="E10" s="38" t="e">
        <v>#DIV/0!</v>
      </c>
      <c r="F10" s="39">
        <v>0</v>
      </c>
      <c r="G10" s="36">
        <v>0</v>
      </c>
      <c r="H10" s="37">
        <v>0</v>
      </c>
      <c r="I10" s="38" t="e">
        <v>#DIV/0!</v>
      </c>
      <c r="J10" s="39">
        <v>0</v>
      </c>
      <c r="K10" s="40" t="s">
        <v>33</v>
      </c>
      <c r="L10" s="41" t="s">
        <v>33</v>
      </c>
      <c r="M10" s="42" t="e">
        <v>#VALUE!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4425</v>
      </c>
      <c r="D12" s="70">
        <v>3666</v>
      </c>
      <c r="E12" s="71">
        <v>1.207037643207856</v>
      </c>
      <c r="F12" s="95">
        <v>759</v>
      </c>
      <c r="G12" s="69">
        <v>4689</v>
      </c>
      <c r="H12" s="70">
        <v>4814</v>
      </c>
      <c r="I12" s="71">
        <v>0.97403406730369757</v>
      </c>
      <c r="J12" s="95">
        <v>-125</v>
      </c>
      <c r="K12" s="40">
        <v>0.9436980166346769</v>
      </c>
      <c r="L12" s="41">
        <v>0.76152887411715831</v>
      </c>
      <c r="M12" s="42">
        <v>0.18216914251751859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8308</v>
      </c>
      <c r="D14" s="20">
        <v>6901</v>
      </c>
      <c r="E14" s="21">
        <v>1.203883495145631</v>
      </c>
      <c r="F14" s="22">
        <v>1407</v>
      </c>
      <c r="G14" s="19">
        <v>9916</v>
      </c>
      <c r="H14" s="20">
        <v>10387</v>
      </c>
      <c r="I14" s="21">
        <v>0.95465485703282948</v>
      </c>
      <c r="J14" s="22">
        <v>-471</v>
      </c>
      <c r="K14" s="61">
        <v>0.83783783783783783</v>
      </c>
      <c r="L14" s="62">
        <v>0.66438817752960433</v>
      </c>
      <c r="M14" s="63">
        <v>0.1734496603082335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6861</v>
      </c>
      <c r="D16" s="37">
        <v>5209</v>
      </c>
      <c r="E16" s="38">
        <v>1.3171434056440776</v>
      </c>
      <c r="F16" s="39">
        <v>1652</v>
      </c>
      <c r="G16" s="36">
        <v>8250</v>
      </c>
      <c r="H16" s="37">
        <v>8250</v>
      </c>
      <c r="I16" s="38">
        <v>1</v>
      </c>
      <c r="J16" s="39">
        <v>0</v>
      </c>
      <c r="K16" s="40">
        <v>0.83163636363636362</v>
      </c>
      <c r="L16" s="41">
        <v>0.6313939393939394</v>
      </c>
      <c r="M16" s="42">
        <v>0.20024242424242422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1447</v>
      </c>
      <c r="D18" s="37">
        <v>1692</v>
      </c>
      <c r="E18" s="38">
        <v>0.85520094562647753</v>
      </c>
      <c r="F18" s="39">
        <v>-245</v>
      </c>
      <c r="G18" s="36">
        <v>1666</v>
      </c>
      <c r="H18" s="37">
        <v>2137</v>
      </c>
      <c r="I18" s="38">
        <v>0.77959756668226488</v>
      </c>
      <c r="J18" s="39">
        <v>-471</v>
      </c>
      <c r="K18" s="40">
        <v>0.86854741896758703</v>
      </c>
      <c r="L18" s="41">
        <v>0.79176415535797851</v>
      </c>
      <c r="M18" s="42">
        <v>7.6783263609608521E-2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8952</v>
      </c>
      <c r="D20" s="20">
        <v>7911</v>
      </c>
      <c r="E20" s="21">
        <v>1.1315889268107697</v>
      </c>
      <c r="F20" s="22">
        <v>1041</v>
      </c>
      <c r="G20" s="19">
        <v>11463</v>
      </c>
      <c r="H20" s="23">
        <v>11468</v>
      </c>
      <c r="I20" s="21">
        <v>0.9995640041855598</v>
      </c>
      <c r="J20" s="22">
        <v>-5</v>
      </c>
      <c r="K20" s="61">
        <v>0.78094739596964147</v>
      </c>
      <c r="L20" s="62">
        <v>0.68983257760725492</v>
      </c>
      <c r="M20" s="26">
        <v>9.1114818362386552E-2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7684</v>
      </c>
      <c r="D22" s="37">
        <v>6838</v>
      </c>
      <c r="E22" s="38">
        <v>1.1237203860778004</v>
      </c>
      <c r="F22" s="39">
        <v>846</v>
      </c>
      <c r="G22" s="36">
        <v>9900</v>
      </c>
      <c r="H22" s="37">
        <v>9900</v>
      </c>
      <c r="I22" s="38">
        <v>1</v>
      </c>
      <c r="J22" s="39">
        <v>0</v>
      </c>
      <c r="K22" s="40">
        <v>0.77616161616161616</v>
      </c>
      <c r="L22" s="41">
        <v>0.69070707070707071</v>
      </c>
      <c r="M22" s="42">
        <v>8.545454545454545E-2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1268</v>
      </c>
      <c r="D24" s="70">
        <v>1073</v>
      </c>
      <c r="E24" s="71">
        <v>1.1817334575955265</v>
      </c>
      <c r="F24" s="47">
        <v>195</v>
      </c>
      <c r="G24" s="69">
        <v>1563</v>
      </c>
      <c r="H24" s="70">
        <v>1568</v>
      </c>
      <c r="I24" s="71">
        <v>0.99681122448979587</v>
      </c>
      <c r="J24" s="47">
        <v>-5</v>
      </c>
      <c r="K24" s="40">
        <v>0.8112603966730646</v>
      </c>
      <c r="L24" s="41">
        <v>0.68431122448979587</v>
      </c>
      <c r="M24" s="42">
        <v>0.12694917218326873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5707</v>
      </c>
      <c r="D26" s="20">
        <v>5895</v>
      </c>
      <c r="E26" s="21">
        <v>0.96810856658184907</v>
      </c>
      <c r="F26" s="22">
        <v>-188</v>
      </c>
      <c r="G26" s="19">
        <v>6946</v>
      </c>
      <c r="H26" s="23">
        <v>10275</v>
      </c>
      <c r="I26" s="21">
        <v>0.67600973236009732</v>
      </c>
      <c r="J26" s="22">
        <v>-3329</v>
      </c>
      <c r="K26" s="61">
        <v>0.82162395623380358</v>
      </c>
      <c r="L26" s="62">
        <v>0.57372262773722627</v>
      </c>
      <c r="M26" s="63">
        <v>0.24790132849657731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5418</v>
      </c>
      <c r="D28" s="37">
        <v>5549</v>
      </c>
      <c r="E28" s="38">
        <v>0.97639214272841957</v>
      </c>
      <c r="F28" s="39">
        <v>-131</v>
      </c>
      <c r="G28" s="36">
        <v>6600</v>
      </c>
      <c r="H28" s="37">
        <v>9735</v>
      </c>
      <c r="I28" s="38">
        <v>0.67796610169491522</v>
      </c>
      <c r="J28" s="39">
        <v>-3135</v>
      </c>
      <c r="K28" s="40">
        <v>0.82090909090909092</v>
      </c>
      <c r="L28" s="41">
        <v>0.57000513610683101</v>
      </c>
      <c r="M28" s="42">
        <v>0.25090395480225991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289</v>
      </c>
      <c r="D31" s="37">
        <v>346</v>
      </c>
      <c r="E31" s="38">
        <v>0.83526011560693647</v>
      </c>
      <c r="F31" s="39">
        <v>-57</v>
      </c>
      <c r="G31" s="36">
        <v>346</v>
      </c>
      <c r="H31" s="37">
        <v>540</v>
      </c>
      <c r="I31" s="82">
        <v>0.64074074074074072</v>
      </c>
      <c r="J31" s="96">
        <v>-194</v>
      </c>
      <c r="K31" s="83">
        <v>0.83526011560693647</v>
      </c>
      <c r="L31" s="84">
        <v>0.64074074074074072</v>
      </c>
      <c r="M31" s="97">
        <v>0.19451937486619575</v>
      </c>
    </row>
    <row r="32" spans="1:13" ht="18" customHeight="1">
      <c r="A32" s="17" t="s">
        <v>190</v>
      </c>
      <c r="B32" s="18"/>
      <c r="C32" s="19">
        <v>4634</v>
      </c>
      <c r="D32" s="20">
        <v>4824</v>
      </c>
      <c r="E32" s="21">
        <v>0.96061359867330021</v>
      </c>
      <c r="F32" s="22">
        <v>-190</v>
      </c>
      <c r="G32" s="19">
        <v>5454</v>
      </c>
      <c r="H32" s="20">
        <v>5874</v>
      </c>
      <c r="I32" s="21">
        <v>0.92849846782431056</v>
      </c>
      <c r="J32" s="22">
        <v>-420</v>
      </c>
      <c r="K32" s="61">
        <v>0.8496516318298496</v>
      </c>
      <c r="L32" s="62">
        <v>0.82124616956077634</v>
      </c>
      <c r="M32" s="26">
        <v>2.8405462269073256E-2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2916</v>
      </c>
      <c r="D34" s="37">
        <v>2806</v>
      </c>
      <c r="E34" s="38">
        <v>1.0392017106200997</v>
      </c>
      <c r="F34" s="39">
        <v>110</v>
      </c>
      <c r="G34" s="36">
        <v>3300</v>
      </c>
      <c r="H34" s="37">
        <v>3300</v>
      </c>
      <c r="I34" s="38">
        <v>1</v>
      </c>
      <c r="J34" s="39">
        <v>0</v>
      </c>
      <c r="K34" s="40">
        <v>0.88363636363636366</v>
      </c>
      <c r="L34" s="41">
        <v>0.85030303030303034</v>
      </c>
      <c r="M34" s="42">
        <v>3.3333333333333326E-2</v>
      </c>
    </row>
    <row r="35" spans="1:13" ht="18" customHeight="1">
      <c r="A35" s="11"/>
      <c r="B35" s="35" t="s">
        <v>191</v>
      </c>
      <c r="C35" s="36">
        <v>468</v>
      </c>
      <c r="D35" s="37">
        <v>451</v>
      </c>
      <c r="E35" s="38">
        <v>1.0376940133037693</v>
      </c>
      <c r="F35" s="39">
        <v>17</v>
      </c>
      <c r="G35" s="36">
        <v>500</v>
      </c>
      <c r="H35" s="37">
        <v>500</v>
      </c>
      <c r="I35" s="38">
        <v>1</v>
      </c>
      <c r="J35" s="39">
        <v>0</v>
      </c>
      <c r="K35" s="40">
        <v>0.93600000000000005</v>
      </c>
      <c r="L35" s="41">
        <v>0.90200000000000002</v>
      </c>
      <c r="M35" s="42">
        <v>3.400000000000003E-2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1250</v>
      </c>
      <c r="D38" s="37">
        <v>1567</v>
      </c>
      <c r="E38" s="38">
        <v>0.79770261646458196</v>
      </c>
      <c r="F38" s="39">
        <v>-317</v>
      </c>
      <c r="G38" s="36">
        <v>1654</v>
      </c>
      <c r="H38" s="37">
        <v>2074</v>
      </c>
      <c r="I38" s="38">
        <v>0.7974927675988428</v>
      </c>
      <c r="J38" s="39">
        <v>-420</v>
      </c>
      <c r="K38" s="40">
        <v>0.75574365175332525</v>
      </c>
      <c r="L38" s="41">
        <v>0.75554484088717455</v>
      </c>
      <c r="M38" s="42">
        <v>1.9881086615070043E-4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35F1BFF5-3398-4352-8878-86EE74402B1B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tr">
        <f ca="1">RIGHT(CELL("filename",$A$1),LEN(CELL("filename",$A$1))-FIND("]",CELL("filename",$A$1)))</f>
        <v>10月下旬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414</v>
      </c>
      <c r="D4" s="489" t="s">
        <v>332</v>
      </c>
      <c r="E4" s="509" t="s">
        <v>173</v>
      </c>
      <c r="F4" s="491"/>
      <c r="G4" s="472" t="s">
        <v>414</v>
      </c>
      <c r="H4" s="474" t="s">
        <v>332</v>
      </c>
      <c r="I4" s="490" t="s">
        <v>173</v>
      </c>
      <c r="J4" s="491"/>
      <c r="K4" s="472" t="s">
        <v>414</v>
      </c>
      <c r="L4" s="485" t="s">
        <v>332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33955</v>
      </c>
      <c r="D6" s="494">
        <v>32159</v>
      </c>
      <c r="E6" s="496">
        <v>1.0558475076961349</v>
      </c>
      <c r="F6" s="503">
        <v>1796</v>
      </c>
      <c r="G6" s="492">
        <v>43156</v>
      </c>
      <c r="H6" s="470">
        <v>47932</v>
      </c>
      <c r="I6" s="496">
        <v>0.90035884169239755</v>
      </c>
      <c r="J6" s="503">
        <v>-4776</v>
      </c>
      <c r="K6" s="476">
        <v>0.78679673741774026</v>
      </c>
      <c r="L6" s="478">
        <v>0.6709296503379788</v>
      </c>
      <c r="M6" s="480">
        <v>0.11586708707976145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5377</v>
      </c>
      <c r="D8" s="20">
        <v>4823</v>
      </c>
      <c r="E8" s="21">
        <v>1.114866265809662</v>
      </c>
      <c r="F8" s="22">
        <v>554</v>
      </c>
      <c r="G8" s="19">
        <v>6283</v>
      </c>
      <c r="H8" s="23">
        <v>5967</v>
      </c>
      <c r="I8" s="21">
        <v>1.0529579353108764</v>
      </c>
      <c r="J8" s="22">
        <v>316</v>
      </c>
      <c r="K8" s="24">
        <v>0.85580136877287916</v>
      </c>
      <c r="L8" s="25">
        <v>0.80827886710239649</v>
      </c>
      <c r="M8" s="26">
        <v>4.7522501670482664E-2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733</v>
      </c>
      <c r="D10" s="37">
        <v>645</v>
      </c>
      <c r="E10" s="38">
        <v>1.1364341085271319</v>
      </c>
      <c r="F10" s="39">
        <v>88</v>
      </c>
      <c r="G10" s="36">
        <v>1155</v>
      </c>
      <c r="H10" s="37">
        <v>825</v>
      </c>
      <c r="I10" s="38">
        <v>1.4</v>
      </c>
      <c r="J10" s="39">
        <v>330</v>
      </c>
      <c r="K10" s="40">
        <v>0.63463203463203466</v>
      </c>
      <c r="L10" s="41">
        <v>0.78181818181818186</v>
      </c>
      <c r="M10" s="42">
        <v>-0.1471861471861472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4644</v>
      </c>
      <c r="D12" s="37">
        <v>4178</v>
      </c>
      <c r="E12" s="38">
        <v>1.1115366203925323</v>
      </c>
      <c r="F12" s="39">
        <v>466</v>
      </c>
      <c r="G12" s="36">
        <v>5128</v>
      </c>
      <c r="H12" s="37">
        <v>5142</v>
      </c>
      <c r="I12" s="38">
        <v>0.99727732399844415</v>
      </c>
      <c r="J12" s="39">
        <v>-14</v>
      </c>
      <c r="K12" s="40">
        <v>0.90561622464898595</v>
      </c>
      <c r="L12" s="41">
        <v>0.81252430960715671</v>
      </c>
      <c r="M12" s="42">
        <v>9.3091915041829232E-2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7814</v>
      </c>
      <c r="D14" s="20">
        <v>7323</v>
      </c>
      <c r="E14" s="21">
        <v>1.0670490236241976</v>
      </c>
      <c r="F14" s="22">
        <v>491</v>
      </c>
      <c r="G14" s="19">
        <v>10835</v>
      </c>
      <c r="H14" s="20">
        <v>11396</v>
      </c>
      <c r="I14" s="21">
        <v>0.95077220077220082</v>
      </c>
      <c r="J14" s="22">
        <v>-561</v>
      </c>
      <c r="K14" s="61">
        <v>0.72118135671435168</v>
      </c>
      <c r="L14" s="62">
        <v>0.64259389259389255</v>
      </c>
      <c r="M14" s="63">
        <v>7.8587464120459138E-2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6331</v>
      </c>
      <c r="D16" s="37">
        <v>5516</v>
      </c>
      <c r="E16" s="38">
        <v>1.1477519941986947</v>
      </c>
      <c r="F16" s="39">
        <v>815</v>
      </c>
      <c r="G16" s="36">
        <v>9075</v>
      </c>
      <c r="H16" s="37">
        <v>9075</v>
      </c>
      <c r="I16" s="38">
        <v>1</v>
      </c>
      <c r="J16" s="39">
        <v>0</v>
      </c>
      <c r="K16" s="40">
        <v>0.69763085399449032</v>
      </c>
      <c r="L16" s="41">
        <v>0.6078236914600551</v>
      </c>
      <c r="M16" s="42">
        <v>8.9807162534435214E-2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1483</v>
      </c>
      <c r="D18" s="37">
        <v>1807</v>
      </c>
      <c r="E18" s="38">
        <v>0.82069728832318756</v>
      </c>
      <c r="F18" s="39">
        <v>-324</v>
      </c>
      <c r="G18" s="36">
        <v>1760</v>
      </c>
      <c r="H18" s="37">
        <v>2321</v>
      </c>
      <c r="I18" s="38">
        <v>0.75829383886255919</v>
      </c>
      <c r="J18" s="39">
        <v>-561</v>
      </c>
      <c r="K18" s="40">
        <v>0.8426136363636364</v>
      </c>
      <c r="L18" s="41">
        <v>0.77854373115036624</v>
      </c>
      <c r="M18" s="42">
        <v>6.4069905213270162E-2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9601</v>
      </c>
      <c r="D20" s="20">
        <v>8517</v>
      </c>
      <c r="E20" s="21">
        <v>1.1272748620406245</v>
      </c>
      <c r="F20" s="22">
        <v>1084</v>
      </c>
      <c r="G20" s="19">
        <v>12421</v>
      </c>
      <c r="H20" s="23">
        <v>12607</v>
      </c>
      <c r="I20" s="21">
        <v>0.98524629174268263</v>
      </c>
      <c r="J20" s="22">
        <v>-186</v>
      </c>
      <c r="K20" s="61">
        <v>0.77296513968279523</v>
      </c>
      <c r="L20" s="62">
        <v>0.67557706036329024</v>
      </c>
      <c r="M20" s="26">
        <v>9.7388079319504994E-2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8397</v>
      </c>
      <c r="D22" s="37">
        <v>7362</v>
      </c>
      <c r="E22" s="38">
        <v>1.1405867970660146</v>
      </c>
      <c r="F22" s="39">
        <v>1035</v>
      </c>
      <c r="G22" s="36">
        <v>10725</v>
      </c>
      <c r="H22" s="37">
        <v>10890</v>
      </c>
      <c r="I22" s="38">
        <v>0.98484848484848486</v>
      </c>
      <c r="J22" s="39">
        <v>-165</v>
      </c>
      <c r="K22" s="40">
        <v>0.78293706293706289</v>
      </c>
      <c r="L22" s="41">
        <v>0.67603305785123968</v>
      </c>
      <c r="M22" s="42">
        <v>0.10690400508582321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1204</v>
      </c>
      <c r="D24" s="37">
        <v>1155</v>
      </c>
      <c r="E24" s="38">
        <v>1.0424242424242425</v>
      </c>
      <c r="F24" s="39">
        <v>49</v>
      </c>
      <c r="G24" s="36">
        <v>1696</v>
      </c>
      <c r="H24" s="37">
        <v>1717</v>
      </c>
      <c r="I24" s="38">
        <v>0.98776936517181135</v>
      </c>
      <c r="J24" s="39">
        <v>-21</v>
      </c>
      <c r="K24" s="40">
        <v>0.70990566037735847</v>
      </c>
      <c r="L24" s="41">
        <v>0.67268491555037857</v>
      </c>
      <c r="M24" s="42">
        <v>3.7220744826979901E-2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6060</v>
      </c>
      <c r="D26" s="20">
        <v>6721</v>
      </c>
      <c r="E26" s="21">
        <v>0.90165153994941227</v>
      </c>
      <c r="F26" s="22">
        <v>-661</v>
      </c>
      <c r="G26" s="19">
        <v>7634</v>
      </c>
      <c r="H26" s="23">
        <v>11486</v>
      </c>
      <c r="I26" s="21">
        <v>0.66463520807940102</v>
      </c>
      <c r="J26" s="22">
        <v>-3852</v>
      </c>
      <c r="K26" s="61">
        <v>0.79381713387477071</v>
      </c>
      <c r="L26" s="62">
        <v>0.58514713564339194</v>
      </c>
      <c r="M26" s="63">
        <v>0.20866999823137877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5744</v>
      </c>
      <c r="D28" s="37">
        <v>6337</v>
      </c>
      <c r="E28" s="38">
        <v>0.90642259744358533</v>
      </c>
      <c r="F28" s="39">
        <v>-593</v>
      </c>
      <c r="G28" s="36">
        <v>7260</v>
      </c>
      <c r="H28" s="37">
        <v>10890</v>
      </c>
      <c r="I28" s="38">
        <v>0.66666666666666663</v>
      </c>
      <c r="J28" s="39">
        <v>-3630</v>
      </c>
      <c r="K28" s="40">
        <v>0.7911845730027548</v>
      </c>
      <c r="L28" s="41">
        <v>0.5819100091827365</v>
      </c>
      <c r="M28" s="42">
        <v>0.2092745638200183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316</v>
      </c>
      <c r="D31" s="37">
        <v>384</v>
      </c>
      <c r="E31" s="99">
        <v>0.82291666666666663</v>
      </c>
      <c r="F31" s="100">
        <v>-68</v>
      </c>
      <c r="G31" s="36">
        <v>374</v>
      </c>
      <c r="H31" s="37">
        <v>596</v>
      </c>
      <c r="I31" s="38">
        <v>0.62751677852348997</v>
      </c>
      <c r="J31" s="39">
        <v>-222</v>
      </c>
      <c r="K31" s="40">
        <v>0.84491978609625673</v>
      </c>
      <c r="L31" s="41">
        <v>0.64429530201342278</v>
      </c>
      <c r="M31" s="101">
        <v>0.20062448408283395</v>
      </c>
    </row>
    <row r="32" spans="1:13" ht="18" customHeight="1">
      <c r="A32" s="17" t="s">
        <v>190</v>
      </c>
      <c r="B32" s="18"/>
      <c r="C32" s="19">
        <v>5103</v>
      </c>
      <c r="D32" s="20">
        <v>4775</v>
      </c>
      <c r="E32" s="21">
        <v>1.0686910994764398</v>
      </c>
      <c r="F32" s="22">
        <v>328</v>
      </c>
      <c r="G32" s="19">
        <v>5983</v>
      </c>
      <c r="H32" s="20">
        <v>6476</v>
      </c>
      <c r="I32" s="21">
        <v>0.92387276096355775</v>
      </c>
      <c r="J32" s="22">
        <v>-493</v>
      </c>
      <c r="K32" s="61">
        <v>0.85291659702490386</v>
      </c>
      <c r="L32" s="62">
        <v>0.73733786287831993</v>
      </c>
      <c r="M32" s="26">
        <v>0.11557873414658393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3209</v>
      </c>
      <c r="D34" s="37">
        <v>2866</v>
      </c>
      <c r="E34" s="38">
        <v>1.1196789951151431</v>
      </c>
      <c r="F34" s="39">
        <v>343</v>
      </c>
      <c r="G34" s="36">
        <v>3630</v>
      </c>
      <c r="H34" s="37">
        <v>3630</v>
      </c>
      <c r="I34" s="38">
        <v>1</v>
      </c>
      <c r="J34" s="39">
        <v>0</v>
      </c>
      <c r="K34" s="40">
        <v>0.88402203856749306</v>
      </c>
      <c r="L34" s="41">
        <v>0.78953168044077138</v>
      </c>
      <c r="M34" s="42">
        <v>9.4490358126721685E-2</v>
      </c>
    </row>
    <row r="35" spans="1:13" ht="18" customHeight="1">
      <c r="A35" s="11"/>
      <c r="B35" s="35" t="s">
        <v>191</v>
      </c>
      <c r="C35" s="36">
        <v>466</v>
      </c>
      <c r="D35" s="37">
        <v>493</v>
      </c>
      <c r="E35" s="38">
        <v>0.94523326572008115</v>
      </c>
      <c r="F35" s="39">
        <v>-27</v>
      </c>
      <c r="G35" s="36">
        <v>550</v>
      </c>
      <c r="H35" s="37">
        <v>550</v>
      </c>
      <c r="I35" s="38">
        <v>1</v>
      </c>
      <c r="J35" s="39">
        <v>0</v>
      </c>
      <c r="K35" s="40">
        <v>0.84727272727272729</v>
      </c>
      <c r="L35" s="41">
        <v>0.89636363636363636</v>
      </c>
      <c r="M35" s="42">
        <v>-4.9090909090909074E-2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1428</v>
      </c>
      <c r="D38" s="37">
        <v>1416</v>
      </c>
      <c r="E38" s="38">
        <v>1.0084745762711864</v>
      </c>
      <c r="F38" s="39">
        <v>12</v>
      </c>
      <c r="G38" s="36">
        <v>1803</v>
      </c>
      <c r="H38" s="37">
        <v>2296</v>
      </c>
      <c r="I38" s="38">
        <v>0.78527874564459932</v>
      </c>
      <c r="J38" s="39">
        <v>-493</v>
      </c>
      <c r="K38" s="40">
        <v>0.79201331114808649</v>
      </c>
      <c r="L38" s="41">
        <v>0.61672473867595823</v>
      </c>
      <c r="M38" s="42">
        <v>0.17528857247212826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3412871-826E-4B9C-B6F2-4A79FD99259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T126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11月（月間）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11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415</v>
      </c>
      <c r="H3" s="452" t="s">
        <v>416</v>
      </c>
      <c r="I3" s="454" t="s">
        <v>6</v>
      </c>
      <c r="J3" s="455"/>
      <c r="K3" s="450" t="s">
        <v>415</v>
      </c>
      <c r="L3" s="452" t="s">
        <v>416</v>
      </c>
      <c r="M3" s="454" t="s">
        <v>6</v>
      </c>
      <c r="N3" s="455"/>
      <c r="O3" s="446" t="s">
        <v>415</v>
      </c>
      <c r="P3" s="510" t="s">
        <v>416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618433</v>
      </c>
      <c r="H5" s="166">
        <v>614613</v>
      </c>
      <c r="I5" s="167">
        <v>1.0062152932007622</v>
      </c>
      <c r="J5" s="168">
        <v>3820</v>
      </c>
      <c r="K5" s="165">
        <v>764505</v>
      </c>
      <c r="L5" s="166">
        <v>749513</v>
      </c>
      <c r="M5" s="167">
        <v>1.0200023215074321</v>
      </c>
      <c r="N5" s="168">
        <v>14992</v>
      </c>
      <c r="O5" s="169">
        <v>0.80893257728857237</v>
      </c>
      <c r="P5" s="170">
        <v>0.82001646402397288</v>
      </c>
      <c r="Q5" s="171">
        <v>-1.1083886735400506E-2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218795</v>
      </c>
      <c r="H6" s="175">
        <v>215552</v>
      </c>
      <c r="I6" s="176">
        <v>1.0150450935273159</v>
      </c>
      <c r="J6" s="177">
        <v>3243</v>
      </c>
      <c r="K6" s="178">
        <v>257625</v>
      </c>
      <c r="L6" s="175">
        <v>251160</v>
      </c>
      <c r="M6" s="176">
        <v>1.025740563784042</v>
      </c>
      <c r="N6" s="177">
        <v>6465</v>
      </c>
      <c r="O6" s="179">
        <v>0.84927704997573994</v>
      </c>
      <c r="P6" s="180">
        <v>0.8582258321388756</v>
      </c>
      <c r="Q6" s="181">
        <v>-8.9487821631356601E-3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138835</v>
      </c>
      <c r="H7" s="175">
        <v>138592</v>
      </c>
      <c r="I7" s="176">
        <v>1.0017533479565921</v>
      </c>
      <c r="J7" s="177">
        <v>243</v>
      </c>
      <c r="K7" s="174">
        <v>153730</v>
      </c>
      <c r="L7" s="175">
        <v>152730</v>
      </c>
      <c r="M7" s="176">
        <v>1.0065475021279382</v>
      </c>
      <c r="N7" s="177">
        <v>1000</v>
      </c>
      <c r="O7" s="179">
        <v>0.90310934755740579</v>
      </c>
      <c r="P7" s="180">
        <v>0.90743141491520984</v>
      </c>
      <c r="Q7" s="181">
        <v>-4.3220673578040492E-3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118160</v>
      </c>
      <c r="H8" s="189">
        <v>118092</v>
      </c>
      <c r="I8" s="190">
        <v>1.0005758222402872</v>
      </c>
      <c r="J8" s="191">
        <v>68</v>
      </c>
      <c r="K8" s="192">
        <v>130270</v>
      </c>
      <c r="L8" s="193">
        <v>129270</v>
      </c>
      <c r="M8" s="190">
        <v>1.0077357468863619</v>
      </c>
      <c r="N8" s="191">
        <v>1000</v>
      </c>
      <c r="O8" s="194">
        <v>0.90703922622246103</v>
      </c>
      <c r="P8" s="195">
        <v>0.91352982130424687</v>
      </c>
      <c r="Q8" s="196">
        <v>-6.4905950817858438E-3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20675</v>
      </c>
      <c r="H9" s="189">
        <v>20500</v>
      </c>
      <c r="I9" s="190">
        <v>1.0085365853658537</v>
      </c>
      <c r="J9" s="191">
        <v>175</v>
      </c>
      <c r="K9" s="192">
        <v>23460</v>
      </c>
      <c r="L9" s="193">
        <v>23460</v>
      </c>
      <c r="M9" s="190">
        <v>1</v>
      </c>
      <c r="N9" s="191">
        <v>0</v>
      </c>
      <c r="O9" s="194">
        <v>0.88128729752770674</v>
      </c>
      <c r="P9" s="195">
        <v>0.87382779198635974</v>
      </c>
      <c r="Q9" s="196">
        <v>7.4595055413470002E-3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/>
      <c r="H17" s="189">
        <v>0</v>
      </c>
      <c r="I17" s="202" t="e">
        <v>#DIV/0!</v>
      </c>
      <c r="J17" s="203">
        <v>0</v>
      </c>
      <c r="K17" s="204"/>
      <c r="L17" s="193">
        <v>0</v>
      </c>
      <c r="M17" s="202" t="e">
        <v>#DIV/0!</v>
      </c>
      <c r="N17" s="203">
        <v>0</v>
      </c>
      <c r="O17" s="205" t="e">
        <v>#DIV/0!</v>
      </c>
      <c r="P17" s="206" t="e">
        <v>#DIV/0!</v>
      </c>
      <c r="Q17" s="207" t="e">
        <v>#DIV/0!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/>
      <c r="H18" s="189">
        <v>0</v>
      </c>
      <c r="I18" s="202" t="e">
        <v>#DIV/0!</v>
      </c>
      <c r="J18" s="203">
        <v>0</v>
      </c>
      <c r="K18" s="204"/>
      <c r="L18" s="193">
        <v>0</v>
      </c>
      <c r="M18" s="202" t="e">
        <v>#DIV/0!</v>
      </c>
      <c r="N18" s="203">
        <v>0</v>
      </c>
      <c r="O18" s="205" t="e">
        <v>#DIV/0!</v>
      </c>
      <c r="P18" s="206" t="e">
        <v>#DIV/0!</v>
      </c>
      <c r="Q18" s="207" t="e">
        <v>#DIV/0!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76158</v>
      </c>
      <c r="H21" s="175">
        <v>73620</v>
      </c>
      <c r="I21" s="176">
        <v>1.0344743276283619</v>
      </c>
      <c r="J21" s="177">
        <v>2538</v>
      </c>
      <c r="K21" s="219">
        <v>99165</v>
      </c>
      <c r="L21" s="175">
        <v>94050</v>
      </c>
      <c r="M21" s="176">
        <v>1.0543859649122806</v>
      </c>
      <c r="N21" s="177">
        <v>5115</v>
      </c>
      <c r="O21" s="179">
        <v>0.76799273937377099</v>
      </c>
      <c r="P21" s="180">
        <v>0.7827751196172249</v>
      </c>
      <c r="Q21" s="181">
        <v>-1.4782380243453908E-2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120</v>
      </c>
      <c r="H22" s="193">
        <v>0</v>
      </c>
      <c r="I22" s="190" t="e">
        <v>#DIV/0!</v>
      </c>
      <c r="J22" s="191">
        <v>120</v>
      </c>
      <c r="K22" s="192">
        <v>165</v>
      </c>
      <c r="L22" s="193">
        <v>0</v>
      </c>
      <c r="M22" s="190" t="e">
        <v>#DIV/0!</v>
      </c>
      <c r="N22" s="191">
        <v>165</v>
      </c>
      <c r="O22" s="194">
        <v>0.72727272727272729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10381</v>
      </c>
      <c r="H23" s="193">
        <v>10417</v>
      </c>
      <c r="I23" s="190">
        <v>0.99654411058846115</v>
      </c>
      <c r="J23" s="191">
        <v>-36</v>
      </c>
      <c r="K23" s="192">
        <v>14850</v>
      </c>
      <c r="L23" s="193">
        <v>14850</v>
      </c>
      <c r="M23" s="190">
        <v>1</v>
      </c>
      <c r="N23" s="191">
        <v>0</v>
      </c>
      <c r="O23" s="194">
        <v>0.69905723905723904</v>
      </c>
      <c r="P23" s="195">
        <v>0.70148148148148148</v>
      </c>
      <c r="Q23" s="196">
        <v>-2.4242424242424399E-3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24242</v>
      </c>
      <c r="H24" s="193">
        <v>23915</v>
      </c>
      <c r="I24" s="190">
        <v>1.0136734267196321</v>
      </c>
      <c r="J24" s="191">
        <v>327</v>
      </c>
      <c r="K24" s="192">
        <v>29700</v>
      </c>
      <c r="L24" s="193">
        <v>29700</v>
      </c>
      <c r="M24" s="190">
        <v>1</v>
      </c>
      <c r="N24" s="191">
        <v>0</v>
      </c>
      <c r="O24" s="194">
        <v>0.81622895622895619</v>
      </c>
      <c r="P24" s="195">
        <v>0.80521885521885517</v>
      </c>
      <c r="Q24" s="196">
        <v>1.1010101010101025E-2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7585</v>
      </c>
      <c r="H25" s="193">
        <v>8025</v>
      </c>
      <c r="I25" s="190">
        <v>0.9451713395638629</v>
      </c>
      <c r="J25" s="191">
        <v>-440</v>
      </c>
      <c r="K25" s="192">
        <v>9900</v>
      </c>
      <c r="L25" s="193">
        <v>9900</v>
      </c>
      <c r="M25" s="190">
        <v>1</v>
      </c>
      <c r="N25" s="191">
        <v>0</v>
      </c>
      <c r="O25" s="194">
        <v>0.76616161616161615</v>
      </c>
      <c r="P25" s="195">
        <v>0.81060606060606055</v>
      </c>
      <c r="Q25" s="196">
        <v>-4.4444444444444398E-2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4250</v>
      </c>
      <c r="H26" s="193">
        <v>4242</v>
      </c>
      <c r="I26" s="190">
        <v>1.0018859028760019</v>
      </c>
      <c r="J26" s="191">
        <v>8</v>
      </c>
      <c r="K26" s="192">
        <v>4950</v>
      </c>
      <c r="L26" s="193">
        <v>4950</v>
      </c>
      <c r="M26" s="190">
        <v>1</v>
      </c>
      <c r="N26" s="191">
        <v>0</v>
      </c>
      <c r="O26" s="194">
        <v>0.85858585858585856</v>
      </c>
      <c r="P26" s="195">
        <v>0.85696969696969694</v>
      </c>
      <c r="Q26" s="196">
        <v>1.6161616161616266E-3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3719</v>
      </c>
      <c r="H28" s="193">
        <v>3874</v>
      </c>
      <c r="I28" s="190">
        <v>0.95998967475477548</v>
      </c>
      <c r="J28" s="191">
        <v>-155</v>
      </c>
      <c r="K28" s="192">
        <v>4950</v>
      </c>
      <c r="L28" s="193">
        <v>4950</v>
      </c>
      <c r="M28" s="190">
        <v>1</v>
      </c>
      <c r="N28" s="191">
        <v>0</v>
      </c>
      <c r="O28" s="194">
        <v>0.75131313131313127</v>
      </c>
      <c r="P28" s="195">
        <v>0.78262626262626267</v>
      </c>
      <c r="Q28" s="196">
        <v>-3.1313131313131404E-2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3082</v>
      </c>
      <c r="H29" s="193">
        <v>0</v>
      </c>
      <c r="I29" s="190" t="e">
        <v>#DIV/0!</v>
      </c>
      <c r="J29" s="191">
        <v>3082</v>
      </c>
      <c r="K29" s="192">
        <v>4950</v>
      </c>
      <c r="L29" s="193">
        <v>0</v>
      </c>
      <c r="M29" s="190" t="e">
        <v>#DIV/0!</v>
      </c>
      <c r="N29" s="191">
        <v>4950</v>
      </c>
      <c r="O29" s="194">
        <v>0.62262626262626264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4150</v>
      </c>
      <c r="H36" s="193">
        <v>4108</v>
      </c>
      <c r="I36" s="190">
        <v>1.0102239532619279</v>
      </c>
      <c r="J36" s="191">
        <v>42</v>
      </c>
      <c r="K36" s="192">
        <v>4950</v>
      </c>
      <c r="L36" s="193">
        <v>4950</v>
      </c>
      <c r="M36" s="190">
        <v>1</v>
      </c>
      <c r="N36" s="191">
        <v>0</v>
      </c>
      <c r="O36" s="194">
        <v>0.83838383838383834</v>
      </c>
      <c r="P36" s="195">
        <v>0.82989898989898991</v>
      </c>
      <c r="Q36" s="196">
        <v>8.4848484848484285E-3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3808</v>
      </c>
      <c r="H38" s="193">
        <v>4110</v>
      </c>
      <c r="I38" s="190">
        <v>0.92652068126520681</v>
      </c>
      <c r="J38" s="191">
        <v>-302</v>
      </c>
      <c r="K38" s="192">
        <v>4950</v>
      </c>
      <c r="L38" s="193">
        <v>4950</v>
      </c>
      <c r="M38" s="190">
        <v>1</v>
      </c>
      <c r="N38" s="191">
        <v>0</v>
      </c>
      <c r="O38" s="194">
        <v>0.76929292929292925</v>
      </c>
      <c r="P38" s="195">
        <v>0.83030303030303032</v>
      </c>
      <c r="Q38" s="196">
        <v>-6.101010101010107E-2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14821</v>
      </c>
      <c r="H41" s="193">
        <v>14929</v>
      </c>
      <c r="I41" s="212">
        <v>0.99276575792082522</v>
      </c>
      <c r="J41" s="213">
        <v>-108</v>
      </c>
      <c r="K41" s="214">
        <v>19800</v>
      </c>
      <c r="L41" s="193">
        <v>19800</v>
      </c>
      <c r="M41" s="212">
        <v>1</v>
      </c>
      <c r="N41" s="213">
        <v>0</v>
      </c>
      <c r="O41" s="215">
        <v>0.7485353535353535</v>
      </c>
      <c r="P41" s="216">
        <v>0.75398989898989899</v>
      </c>
      <c r="Q41" s="217">
        <v>-5.4545454545454897E-3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1329</v>
      </c>
      <c r="H42" s="175">
        <v>1062</v>
      </c>
      <c r="I42" s="176">
        <v>1.2514124293785311</v>
      </c>
      <c r="J42" s="177">
        <v>267</v>
      </c>
      <c r="K42" s="174">
        <v>1850</v>
      </c>
      <c r="L42" s="175">
        <v>1500</v>
      </c>
      <c r="M42" s="176">
        <v>1.2333333333333334</v>
      </c>
      <c r="N42" s="177">
        <v>350</v>
      </c>
      <c r="O42" s="179">
        <v>0.71837837837837837</v>
      </c>
      <c r="P42" s="180">
        <v>0.70799999999999996</v>
      </c>
      <c r="Q42" s="181">
        <v>1.0378378378378406E-2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1329</v>
      </c>
      <c r="H43" s="193">
        <v>1062</v>
      </c>
      <c r="I43" s="190">
        <v>1.2514124293785311</v>
      </c>
      <c r="J43" s="191">
        <v>267</v>
      </c>
      <c r="K43" s="192">
        <v>1850</v>
      </c>
      <c r="L43" s="193">
        <v>1500</v>
      </c>
      <c r="M43" s="190">
        <v>1.2333333333333334</v>
      </c>
      <c r="N43" s="191">
        <v>350</v>
      </c>
      <c r="O43" s="194">
        <v>0.71837837837837837</v>
      </c>
      <c r="P43" s="195">
        <v>0.70799999999999996</v>
      </c>
      <c r="Q43" s="196">
        <v>1.0378378378378406E-2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2473</v>
      </c>
      <c r="H45" s="175">
        <v>2278</v>
      </c>
      <c r="I45" s="176">
        <v>1.085601404741001</v>
      </c>
      <c r="J45" s="177">
        <v>195</v>
      </c>
      <c r="K45" s="174">
        <v>2880</v>
      </c>
      <c r="L45" s="175">
        <v>2880</v>
      </c>
      <c r="M45" s="176">
        <v>1</v>
      </c>
      <c r="N45" s="177">
        <v>0</v>
      </c>
      <c r="O45" s="179">
        <v>0.85868055555555556</v>
      </c>
      <c r="P45" s="180">
        <v>0.79097222222222219</v>
      </c>
      <c r="Q45" s="181">
        <v>6.770833333333337E-2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1131</v>
      </c>
      <c r="H46" s="193">
        <v>995</v>
      </c>
      <c r="I46" s="190">
        <v>1.1366834170854272</v>
      </c>
      <c r="J46" s="191">
        <v>136</v>
      </c>
      <c r="K46" s="192">
        <v>1440</v>
      </c>
      <c r="L46" s="193">
        <v>1440</v>
      </c>
      <c r="M46" s="190">
        <v>1</v>
      </c>
      <c r="N46" s="191">
        <v>0</v>
      </c>
      <c r="O46" s="194">
        <v>0.78541666666666665</v>
      </c>
      <c r="P46" s="195">
        <v>0.69097222222222221</v>
      </c>
      <c r="Q46" s="196">
        <v>9.4444444444444442E-2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1342</v>
      </c>
      <c r="H47" s="193">
        <v>1283</v>
      </c>
      <c r="I47" s="190">
        <v>1.0459859703819174</v>
      </c>
      <c r="J47" s="191">
        <v>59</v>
      </c>
      <c r="K47" s="192">
        <v>1440</v>
      </c>
      <c r="L47" s="193">
        <v>1440</v>
      </c>
      <c r="M47" s="190">
        <v>1</v>
      </c>
      <c r="N47" s="191">
        <v>0</v>
      </c>
      <c r="O47" s="194">
        <v>0.93194444444444446</v>
      </c>
      <c r="P47" s="195">
        <v>0.89097222222222228</v>
      </c>
      <c r="Q47" s="196">
        <v>4.0972222222222188E-2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 t="e">
        <v>#N/A</v>
      </c>
      <c r="I48" s="236" t="e">
        <v>#N/A</v>
      </c>
      <c r="J48" s="237" t="e">
        <v>#N/A</v>
      </c>
      <c r="K48" s="235"/>
      <c r="L48" s="238" t="e">
        <v>#N/A</v>
      </c>
      <c r="M48" s="239" t="e">
        <v>#N/A</v>
      </c>
      <c r="N48" s="240" t="e">
        <v>#N/A</v>
      </c>
      <c r="O48" s="241" t="e">
        <v>#DIV/0!</v>
      </c>
      <c r="P48" s="242" t="e">
        <v>#N/A</v>
      </c>
      <c r="Q48" s="243" t="e">
        <v>#DIV/0!</v>
      </c>
      <c r="R48" s="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321377</v>
      </c>
      <c r="H49" s="175">
        <v>321022</v>
      </c>
      <c r="I49" s="176">
        <v>1.0011058432132378</v>
      </c>
      <c r="J49" s="177">
        <v>355</v>
      </c>
      <c r="K49" s="178">
        <v>411300</v>
      </c>
      <c r="L49" s="175">
        <v>402950</v>
      </c>
      <c r="M49" s="176">
        <v>1.0207221739669934</v>
      </c>
      <c r="N49" s="177">
        <v>8350</v>
      </c>
      <c r="O49" s="179">
        <v>0.78136883053732065</v>
      </c>
      <c r="P49" s="180">
        <v>0.79667948877031891</v>
      </c>
      <c r="Q49" s="181">
        <v>-1.5310658232998264E-2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298735</v>
      </c>
      <c r="H50" s="175">
        <v>297107</v>
      </c>
      <c r="I50" s="176">
        <v>1.005479507382862</v>
      </c>
      <c r="J50" s="177">
        <v>1628</v>
      </c>
      <c r="K50" s="174">
        <v>381620</v>
      </c>
      <c r="L50" s="175">
        <v>370482</v>
      </c>
      <c r="M50" s="176">
        <v>1.0300635388493908</v>
      </c>
      <c r="N50" s="177">
        <v>11138</v>
      </c>
      <c r="O50" s="179">
        <v>0.7828075048477543</v>
      </c>
      <c r="P50" s="180">
        <v>0.80194719311599483</v>
      </c>
      <c r="Q50" s="181">
        <v>-1.9139688268240529E-2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122088</v>
      </c>
      <c r="H51" s="193">
        <v>127680</v>
      </c>
      <c r="I51" s="190">
        <v>0.95620300751879694</v>
      </c>
      <c r="J51" s="191">
        <v>-5592</v>
      </c>
      <c r="K51" s="192">
        <v>150815</v>
      </c>
      <c r="L51" s="193">
        <v>150403</v>
      </c>
      <c r="M51" s="190">
        <v>1.0027393070616943</v>
      </c>
      <c r="N51" s="191">
        <v>412</v>
      </c>
      <c r="O51" s="194">
        <v>0.80952159931041345</v>
      </c>
      <c r="P51" s="195">
        <v>0.84891923698330485</v>
      </c>
      <c r="Q51" s="196">
        <v>-3.9397637672891395E-2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26730</v>
      </c>
      <c r="H52" s="193">
        <v>28739</v>
      </c>
      <c r="I52" s="190">
        <v>0.93009499286683606</v>
      </c>
      <c r="J52" s="191">
        <v>-2009</v>
      </c>
      <c r="K52" s="192">
        <v>31548</v>
      </c>
      <c r="L52" s="193">
        <v>32989</v>
      </c>
      <c r="M52" s="190">
        <v>0.95631877292430811</v>
      </c>
      <c r="N52" s="191">
        <v>-1441</v>
      </c>
      <c r="O52" s="194">
        <v>0.84728033472803344</v>
      </c>
      <c r="P52" s="195">
        <v>0.87116917760465606</v>
      </c>
      <c r="Q52" s="196">
        <v>-2.3888842876622629E-2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13456</v>
      </c>
      <c r="H53" s="193">
        <v>14299</v>
      </c>
      <c r="I53" s="190">
        <v>0.94104482830967195</v>
      </c>
      <c r="J53" s="191">
        <v>-843</v>
      </c>
      <c r="K53" s="192">
        <v>19919</v>
      </c>
      <c r="L53" s="193">
        <v>19916</v>
      </c>
      <c r="M53" s="190">
        <v>1.0001506326571601</v>
      </c>
      <c r="N53" s="191">
        <v>3</v>
      </c>
      <c r="O53" s="194">
        <v>0.67553592047793565</v>
      </c>
      <c r="P53" s="195">
        <v>0.71796545491062458</v>
      </c>
      <c r="Q53" s="196">
        <v>-4.2429534432688931E-2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7077</v>
      </c>
      <c r="H54" s="193">
        <v>7826</v>
      </c>
      <c r="I54" s="190">
        <v>0.90429338103756707</v>
      </c>
      <c r="J54" s="191">
        <v>-749</v>
      </c>
      <c r="K54" s="192">
        <v>10874</v>
      </c>
      <c r="L54" s="193">
        <v>9633</v>
      </c>
      <c r="M54" s="190">
        <v>1.1288279871275824</v>
      </c>
      <c r="N54" s="191">
        <v>1241</v>
      </c>
      <c r="O54" s="194">
        <v>0.65081846606584515</v>
      </c>
      <c r="P54" s="195">
        <v>0.81241565452091768</v>
      </c>
      <c r="Q54" s="196">
        <v>-0.16159718845507254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12224</v>
      </c>
      <c r="H55" s="193">
        <v>13085</v>
      </c>
      <c r="I55" s="190">
        <v>0.93419946503630114</v>
      </c>
      <c r="J55" s="191">
        <v>-861</v>
      </c>
      <c r="K55" s="192">
        <v>14188</v>
      </c>
      <c r="L55" s="193">
        <v>16301</v>
      </c>
      <c r="M55" s="190">
        <v>0.8703760505490461</v>
      </c>
      <c r="N55" s="191">
        <v>-2113</v>
      </c>
      <c r="O55" s="194">
        <v>0.86157316041725407</v>
      </c>
      <c r="P55" s="195">
        <v>0.80271149009263232</v>
      </c>
      <c r="Q55" s="196">
        <v>5.8861670324621751E-2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36625</v>
      </c>
      <c r="H56" s="193">
        <v>33627</v>
      </c>
      <c r="I56" s="190">
        <v>1.0891545484283462</v>
      </c>
      <c r="J56" s="191">
        <v>2998</v>
      </c>
      <c r="K56" s="192">
        <v>49829</v>
      </c>
      <c r="L56" s="193">
        <v>44535</v>
      </c>
      <c r="M56" s="190">
        <v>1.1188727966767711</v>
      </c>
      <c r="N56" s="191">
        <v>5294</v>
      </c>
      <c r="O56" s="194">
        <v>0.73501374701479061</v>
      </c>
      <c r="P56" s="195">
        <v>0.75506904681711018</v>
      </c>
      <c r="Q56" s="196">
        <v>-2.0055299802319571E-2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88"/>
      <c r="H57" s="193">
        <v>0</v>
      </c>
      <c r="I57" s="190" t="e">
        <v>#DIV/0!</v>
      </c>
      <c r="J57" s="191">
        <v>0</v>
      </c>
      <c r="K57" s="188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5313</v>
      </c>
      <c r="H59" s="193">
        <v>4459</v>
      </c>
      <c r="I59" s="190">
        <v>1.1915227629513343</v>
      </c>
      <c r="J59" s="191">
        <v>854</v>
      </c>
      <c r="K59" s="192">
        <v>5819</v>
      </c>
      <c r="L59" s="193">
        <v>5819</v>
      </c>
      <c r="M59" s="190">
        <v>1</v>
      </c>
      <c r="N59" s="191">
        <v>0</v>
      </c>
      <c r="O59" s="194">
        <v>0.91304347826086951</v>
      </c>
      <c r="P59" s="195">
        <v>0.76628286647190236</v>
      </c>
      <c r="Q59" s="196">
        <v>0.14676061178896715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2896</v>
      </c>
      <c r="H60" s="193">
        <v>2789</v>
      </c>
      <c r="I60" s="190">
        <v>1.0383650053782718</v>
      </c>
      <c r="J60" s="191">
        <v>107</v>
      </c>
      <c r="K60" s="192">
        <v>4980</v>
      </c>
      <c r="L60" s="193">
        <v>4980</v>
      </c>
      <c r="M60" s="190">
        <v>1</v>
      </c>
      <c r="N60" s="191">
        <v>0</v>
      </c>
      <c r="O60" s="194">
        <v>0.58152610441767072</v>
      </c>
      <c r="P60" s="195">
        <v>0.56004016064257023</v>
      </c>
      <c r="Q60" s="196">
        <v>2.1485943775100491E-2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/>
      <c r="H61" s="193">
        <v>0</v>
      </c>
      <c r="I61" s="190" t="e">
        <v>#DIV/0!</v>
      </c>
      <c r="J61" s="191">
        <v>0</v>
      </c>
      <c r="K61" s="192"/>
      <c r="L61" s="193">
        <v>0</v>
      </c>
      <c r="M61" s="190" t="e">
        <v>#DIV/0!</v>
      </c>
      <c r="N61" s="191">
        <v>0</v>
      </c>
      <c r="O61" s="194" t="e">
        <v>#DIV/0!</v>
      </c>
      <c r="P61" s="195" t="e">
        <v>#DIV/0!</v>
      </c>
      <c r="Q61" s="196" t="e">
        <v>#DIV/0!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5148</v>
      </c>
      <c r="H62" s="193">
        <v>5076</v>
      </c>
      <c r="I62" s="190">
        <v>1.0141843971631206</v>
      </c>
      <c r="J62" s="191">
        <v>72</v>
      </c>
      <c r="K62" s="192">
        <v>5820</v>
      </c>
      <c r="L62" s="193">
        <v>5820</v>
      </c>
      <c r="M62" s="190">
        <v>1</v>
      </c>
      <c r="N62" s="191">
        <v>0</v>
      </c>
      <c r="O62" s="194">
        <v>0.88453608247422677</v>
      </c>
      <c r="P62" s="195">
        <v>0.87216494845360826</v>
      </c>
      <c r="Q62" s="196">
        <v>1.2371134020618513E-2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3660</v>
      </c>
      <c r="H63" s="193">
        <v>3119</v>
      </c>
      <c r="I63" s="190">
        <v>1.1734530298172492</v>
      </c>
      <c r="J63" s="191">
        <v>541</v>
      </c>
      <c r="K63" s="192">
        <v>4980</v>
      </c>
      <c r="L63" s="193">
        <v>4980</v>
      </c>
      <c r="M63" s="190">
        <v>1</v>
      </c>
      <c r="N63" s="191">
        <v>0</v>
      </c>
      <c r="O63" s="194">
        <v>0.73493975903614461</v>
      </c>
      <c r="P63" s="195">
        <v>0.62630522088353413</v>
      </c>
      <c r="Q63" s="196">
        <v>0.10863453815261048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4048</v>
      </c>
      <c r="H64" s="193">
        <v>3641</v>
      </c>
      <c r="I64" s="190">
        <v>1.1117824773413898</v>
      </c>
      <c r="J64" s="191">
        <v>407</v>
      </c>
      <c r="K64" s="192">
        <v>5896</v>
      </c>
      <c r="L64" s="193">
        <v>5819</v>
      </c>
      <c r="M64" s="190">
        <v>1.0132325141776937</v>
      </c>
      <c r="N64" s="191">
        <v>77</v>
      </c>
      <c r="O64" s="194">
        <v>0.68656716417910446</v>
      </c>
      <c r="P64" s="195">
        <v>0.62570888468809072</v>
      </c>
      <c r="Q64" s="196">
        <v>6.0858279491013745E-2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3882</v>
      </c>
      <c r="H65" s="193">
        <v>3349</v>
      </c>
      <c r="I65" s="190">
        <v>1.1591519856673633</v>
      </c>
      <c r="J65" s="191">
        <v>533</v>
      </c>
      <c r="K65" s="192">
        <v>4980</v>
      </c>
      <c r="L65" s="193">
        <v>4980</v>
      </c>
      <c r="M65" s="190">
        <v>1</v>
      </c>
      <c r="N65" s="191">
        <v>0</v>
      </c>
      <c r="O65" s="194">
        <v>0.77951807228915659</v>
      </c>
      <c r="P65" s="195">
        <v>0.67248995983935744</v>
      </c>
      <c r="Q65" s="196">
        <v>0.10702811244979915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4093</v>
      </c>
      <c r="H67" s="193">
        <v>3905</v>
      </c>
      <c r="I67" s="190">
        <v>1.0481434058898849</v>
      </c>
      <c r="J67" s="191">
        <v>188</v>
      </c>
      <c r="K67" s="192">
        <v>4980</v>
      </c>
      <c r="L67" s="193">
        <v>4978</v>
      </c>
      <c r="M67" s="190">
        <v>1.0004017677782242</v>
      </c>
      <c r="N67" s="191">
        <v>2</v>
      </c>
      <c r="O67" s="194">
        <v>0.82188755020080317</v>
      </c>
      <c r="P67" s="195">
        <v>0.78445158698272399</v>
      </c>
      <c r="Q67" s="196">
        <v>3.7435963218079182E-2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2443</v>
      </c>
      <c r="H69" s="193">
        <v>2294</v>
      </c>
      <c r="I69" s="190">
        <v>1.0649520488230166</v>
      </c>
      <c r="J69" s="191">
        <v>149</v>
      </c>
      <c r="K69" s="192">
        <v>3609</v>
      </c>
      <c r="L69" s="193">
        <v>3171</v>
      </c>
      <c r="M69" s="190">
        <v>1.1381267738883634</v>
      </c>
      <c r="N69" s="191">
        <v>438</v>
      </c>
      <c r="O69" s="194">
        <v>0.67691881407592136</v>
      </c>
      <c r="P69" s="195">
        <v>0.72343109429202146</v>
      </c>
      <c r="Q69" s="196">
        <v>-4.6512280216100099E-2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5464</v>
      </c>
      <c r="H70" s="193">
        <v>4633</v>
      </c>
      <c r="I70" s="190">
        <v>1.1793654219728038</v>
      </c>
      <c r="J70" s="191">
        <v>831</v>
      </c>
      <c r="K70" s="192">
        <v>7198</v>
      </c>
      <c r="L70" s="193">
        <v>6334</v>
      </c>
      <c r="M70" s="190">
        <v>1.1364066940322071</v>
      </c>
      <c r="N70" s="191">
        <v>864</v>
      </c>
      <c r="O70" s="194">
        <v>0.7590997499305363</v>
      </c>
      <c r="P70" s="195">
        <v>0.73144932112409222</v>
      </c>
      <c r="Q70" s="196">
        <v>2.7650428806444083E-2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15193</v>
      </c>
      <c r="H71" s="193">
        <v>14015</v>
      </c>
      <c r="I71" s="190">
        <v>1.084052800570817</v>
      </c>
      <c r="J71" s="191">
        <v>1178</v>
      </c>
      <c r="K71" s="192">
        <v>18662</v>
      </c>
      <c r="L71" s="193">
        <v>16694</v>
      </c>
      <c r="M71" s="190">
        <v>1.1178866658679765</v>
      </c>
      <c r="N71" s="191">
        <v>1968</v>
      </c>
      <c r="O71" s="194">
        <v>0.81411424284642586</v>
      </c>
      <c r="P71" s="195">
        <v>0.83952318198155029</v>
      </c>
      <c r="Q71" s="196">
        <v>-2.5408939135124431E-2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14049</v>
      </c>
      <c r="H72" s="193">
        <v>10632</v>
      </c>
      <c r="I72" s="190">
        <v>1.3213882618510158</v>
      </c>
      <c r="J72" s="191">
        <v>3417</v>
      </c>
      <c r="K72" s="192">
        <v>18120</v>
      </c>
      <c r="L72" s="193">
        <v>13210</v>
      </c>
      <c r="M72" s="190">
        <v>1.3716881150643452</v>
      </c>
      <c r="N72" s="191">
        <v>4910</v>
      </c>
      <c r="O72" s="194">
        <v>0.7753311258278146</v>
      </c>
      <c r="P72" s="195">
        <v>0.80484481453444356</v>
      </c>
      <c r="Q72" s="196">
        <v>-2.951368870662896E-2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3714</v>
      </c>
      <c r="H73" s="193">
        <v>4140</v>
      </c>
      <c r="I73" s="190">
        <v>0.89710144927536228</v>
      </c>
      <c r="J73" s="191">
        <v>-426</v>
      </c>
      <c r="K73" s="192">
        <v>4908</v>
      </c>
      <c r="L73" s="193">
        <v>4980</v>
      </c>
      <c r="M73" s="190">
        <v>0.98554216867469879</v>
      </c>
      <c r="N73" s="191">
        <v>-72</v>
      </c>
      <c r="O73" s="194">
        <v>0.75672371638141811</v>
      </c>
      <c r="P73" s="195">
        <v>0.83132530120481929</v>
      </c>
      <c r="Q73" s="196">
        <v>-7.4601584823401179E-2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3542</v>
      </c>
      <c r="H74" s="193">
        <v>4020</v>
      </c>
      <c r="I74" s="190">
        <v>0.88109452736318405</v>
      </c>
      <c r="J74" s="191">
        <v>-478</v>
      </c>
      <c r="K74" s="192">
        <v>4536</v>
      </c>
      <c r="L74" s="193">
        <v>4980</v>
      </c>
      <c r="M74" s="190">
        <v>0.91084337349397593</v>
      </c>
      <c r="N74" s="191">
        <v>-444</v>
      </c>
      <c r="O74" s="194">
        <v>0.78086419753086422</v>
      </c>
      <c r="P74" s="195">
        <v>0.80722891566265065</v>
      </c>
      <c r="Q74" s="196">
        <v>-2.6364718131786424E-2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3735</v>
      </c>
      <c r="H77" s="193">
        <v>2842</v>
      </c>
      <c r="I77" s="190">
        <v>1.3142153413089375</v>
      </c>
      <c r="J77" s="191">
        <v>893</v>
      </c>
      <c r="K77" s="192">
        <v>4980</v>
      </c>
      <c r="L77" s="193">
        <v>4980</v>
      </c>
      <c r="M77" s="190">
        <v>1</v>
      </c>
      <c r="N77" s="191">
        <v>0</v>
      </c>
      <c r="O77" s="194">
        <v>0.75</v>
      </c>
      <c r="P77" s="195">
        <v>0.57068273092369481</v>
      </c>
      <c r="Q77" s="196">
        <v>0.17931726907630519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3355</v>
      </c>
      <c r="H78" s="193">
        <v>2937</v>
      </c>
      <c r="I78" s="190">
        <v>1.1423220973782771</v>
      </c>
      <c r="J78" s="191">
        <v>418</v>
      </c>
      <c r="K78" s="192">
        <v>4979</v>
      </c>
      <c r="L78" s="193">
        <v>4980</v>
      </c>
      <c r="M78" s="190">
        <v>0.99979919678714857</v>
      </c>
      <c r="N78" s="191">
        <v>-1</v>
      </c>
      <c r="O78" s="194">
        <v>0.67383008636272346</v>
      </c>
      <c r="P78" s="195">
        <v>0.58975903614457836</v>
      </c>
      <c r="Q78" s="196">
        <v>8.4071050218145094E-2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8"/>
      <c r="H81" s="246">
        <v>0</v>
      </c>
      <c r="I81" s="190" t="e">
        <v>#DIV/0!</v>
      </c>
      <c r="J81" s="191">
        <v>0</v>
      </c>
      <c r="K81" s="428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2"/>
      <c r="S81" s="2"/>
    </row>
    <row r="82" spans="1:20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9"/>
      <c r="H82" s="430">
        <v>0</v>
      </c>
      <c r="I82" s="224" t="e">
        <v>#DIV/0!</v>
      </c>
      <c r="J82" s="225">
        <v>0</v>
      </c>
      <c r="K82" s="429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2"/>
      <c r="S82" s="150"/>
      <c r="T82" s="151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22642</v>
      </c>
      <c r="H83" s="175">
        <v>23915</v>
      </c>
      <c r="I83" s="176">
        <v>0.9467698097428392</v>
      </c>
      <c r="J83" s="177">
        <v>-1273</v>
      </c>
      <c r="K83" s="174">
        <v>29680</v>
      </c>
      <c r="L83" s="175">
        <v>32468</v>
      </c>
      <c r="M83" s="176">
        <v>0.91413083651595417</v>
      </c>
      <c r="N83" s="177">
        <v>-2788</v>
      </c>
      <c r="O83" s="179">
        <v>0.76287061994609162</v>
      </c>
      <c r="P83" s="180">
        <v>0.73657139337193545</v>
      </c>
      <c r="Q83" s="181">
        <v>2.6299226574156176E-2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11550</v>
      </c>
      <c r="H84" s="193">
        <v>11481</v>
      </c>
      <c r="I84" s="190">
        <v>1.0060099294486542</v>
      </c>
      <c r="J84" s="191">
        <v>69</v>
      </c>
      <c r="K84" s="193">
        <v>14353</v>
      </c>
      <c r="L84" s="193">
        <v>14019</v>
      </c>
      <c r="M84" s="190">
        <v>1.0238248091875313</v>
      </c>
      <c r="N84" s="191">
        <v>334</v>
      </c>
      <c r="O84" s="194">
        <v>0.80470981676304609</v>
      </c>
      <c r="P84" s="195">
        <v>0.81895998288037664</v>
      </c>
      <c r="Q84" s="196">
        <v>-1.4250166117330543E-2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1209</v>
      </c>
      <c r="H85" s="193">
        <v>1064</v>
      </c>
      <c r="I85" s="190">
        <v>1.1362781954887218</v>
      </c>
      <c r="J85" s="191">
        <v>145</v>
      </c>
      <c r="K85" s="193">
        <v>1613</v>
      </c>
      <c r="L85" s="193">
        <v>2066</v>
      </c>
      <c r="M85" s="190">
        <v>0.78073572120038726</v>
      </c>
      <c r="N85" s="191">
        <v>-453</v>
      </c>
      <c r="O85" s="194">
        <v>0.74953502789832605</v>
      </c>
      <c r="P85" s="195">
        <v>0.5150048402710552</v>
      </c>
      <c r="Q85" s="196">
        <v>0.23453018762727085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2754</v>
      </c>
      <c r="H86" s="193">
        <v>2413</v>
      </c>
      <c r="I86" s="190">
        <v>1.1413178615830917</v>
      </c>
      <c r="J86" s="191">
        <v>341</v>
      </c>
      <c r="K86" s="193">
        <v>3252</v>
      </c>
      <c r="L86" s="193">
        <v>4110</v>
      </c>
      <c r="M86" s="190">
        <v>0.79124087591240877</v>
      </c>
      <c r="N86" s="191">
        <v>-858</v>
      </c>
      <c r="O86" s="194">
        <v>0.84686346863468631</v>
      </c>
      <c r="P86" s="195">
        <v>0.58710462287104626</v>
      </c>
      <c r="Q86" s="196">
        <v>0.25975884576364006</v>
      </c>
      <c r="R86" s="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3548</v>
      </c>
      <c r="H87" s="193">
        <v>4711</v>
      </c>
      <c r="I87" s="190">
        <v>0.75313097007004881</v>
      </c>
      <c r="J87" s="191">
        <v>-1163</v>
      </c>
      <c r="K87" s="193">
        <v>4792</v>
      </c>
      <c r="L87" s="193">
        <v>6033</v>
      </c>
      <c r="M87" s="190">
        <v>0.79429802751533229</v>
      </c>
      <c r="N87" s="191">
        <v>-1241</v>
      </c>
      <c r="O87" s="194">
        <v>0.74040066777963276</v>
      </c>
      <c r="P87" s="195">
        <v>0.78087187137410907</v>
      </c>
      <c r="Q87" s="196">
        <v>-4.0471203594476313E-2</v>
      </c>
      <c r="R87" s="2"/>
      <c r="S87" s="150"/>
      <c r="T87" s="150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865</v>
      </c>
      <c r="H88" s="246">
        <v>1210</v>
      </c>
      <c r="I88" s="190">
        <v>0.71487603305785119</v>
      </c>
      <c r="J88" s="191">
        <v>-345</v>
      </c>
      <c r="K88" s="246">
        <v>995</v>
      </c>
      <c r="L88" s="246">
        <v>1561</v>
      </c>
      <c r="M88" s="190">
        <v>0.63741191543882125</v>
      </c>
      <c r="N88" s="191">
        <v>-566</v>
      </c>
      <c r="O88" s="194">
        <v>0.8693467336683417</v>
      </c>
      <c r="P88" s="195">
        <v>0.77514413837283791</v>
      </c>
      <c r="Q88" s="196">
        <v>9.4202595295503788E-2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2716</v>
      </c>
      <c r="H89" s="246">
        <v>3036</v>
      </c>
      <c r="I89" s="190">
        <v>0.8945981554677207</v>
      </c>
      <c r="J89" s="191">
        <v>-320</v>
      </c>
      <c r="K89" s="246">
        <v>4675</v>
      </c>
      <c r="L89" s="246">
        <v>4679</v>
      </c>
      <c r="M89" s="190">
        <v>0.99914511647787985</v>
      </c>
      <c r="N89" s="191">
        <v>-4</v>
      </c>
      <c r="O89" s="194">
        <v>0.58096256684491976</v>
      </c>
      <c r="P89" s="195">
        <v>0.64885659328916434</v>
      </c>
      <c r="Q89" s="196">
        <v>-6.7894026444244582E-2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78261</v>
      </c>
      <c r="H92" s="175">
        <v>78039</v>
      </c>
      <c r="I92" s="176">
        <v>1.0028447314804136</v>
      </c>
      <c r="J92" s="177">
        <v>222</v>
      </c>
      <c r="K92" s="174">
        <v>95580</v>
      </c>
      <c r="L92" s="175">
        <v>95403</v>
      </c>
      <c r="M92" s="176">
        <v>1.0018552875695732</v>
      </c>
      <c r="N92" s="177">
        <v>177</v>
      </c>
      <c r="O92" s="179">
        <v>0.81880100439422476</v>
      </c>
      <c r="P92" s="180">
        <v>0.81799314486965824</v>
      </c>
      <c r="Q92" s="181">
        <v>8.0785952456652321E-4</v>
      </c>
      <c r="R92" s="2"/>
      <c r="S92" s="2"/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27176</v>
      </c>
      <c r="H93" s="193">
        <v>26788</v>
      </c>
      <c r="I93" s="190">
        <v>1.0144840973570255</v>
      </c>
      <c r="J93" s="191">
        <v>388</v>
      </c>
      <c r="K93" s="192">
        <v>31860</v>
      </c>
      <c r="L93" s="193">
        <v>31860</v>
      </c>
      <c r="M93" s="190">
        <v>1</v>
      </c>
      <c r="N93" s="191">
        <v>0</v>
      </c>
      <c r="O93" s="194">
        <v>0.85298179535467666</v>
      </c>
      <c r="P93" s="195">
        <v>0.84080351537978659</v>
      </c>
      <c r="Q93" s="196">
        <v>1.2178279974890072E-2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8521</v>
      </c>
      <c r="H95" s="193">
        <v>9266</v>
      </c>
      <c r="I95" s="190">
        <v>0.91959853226850852</v>
      </c>
      <c r="J95" s="191">
        <v>-745</v>
      </c>
      <c r="K95" s="192">
        <v>10620</v>
      </c>
      <c r="L95" s="193">
        <v>10620</v>
      </c>
      <c r="M95" s="190">
        <v>1</v>
      </c>
      <c r="N95" s="191">
        <v>0</v>
      </c>
      <c r="O95" s="194">
        <v>0.80235404896421847</v>
      </c>
      <c r="P95" s="195">
        <v>0.87250470809792846</v>
      </c>
      <c r="Q95" s="196">
        <v>-7.0150659133709992E-2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16976</v>
      </c>
      <c r="H97" s="193">
        <v>16452</v>
      </c>
      <c r="I97" s="190">
        <v>1.0318502309749575</v>
      </c>
      <c r="J97" s="191">
        <v>524</v>
      </c>
      <c r="K97" s="192">
        <v>21240</v>
      </c>
      <c r="L97" s="193">
        <v>21063</v>
      </c>
      <c r="M97" s="190">
        <v>1.0084033613445378</v>
      </c>
      <c r="N97" s="191">
        <v>177</v>
      </c>
      <c r="O97" s="194">
        <v>0.79924670433145006</v>
      </c>
      <c r="P97" s="195">
        <v>0.78108531548212501</v>
      </c>
      <c r="Q97" s="196">
        <v>1.8161388849325055E-2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4106</v>
      </c>
      <c r="H98" s="193">
        <v>4391</v>
      </c>
      <c r="I98" s="190">
        <v>0.93509451150079703</v>
      </c>
      <c r="J98" s="191">
        <v>-285</v>
      </c>
      <c r="K98" s="192">
        <v>5310</v>
      </c>
      <c r="L98" s="193">
        <v>5310</v>
      </c>
      <c r="M98" s="190">
        <v>1</v>
      </c>
      <c r="N98" s="191">
        <v>0</v>
      </c>
      <c r="O98" s="194">
        <v>0.77325800376647835</v>
      </c>
      <c r="P98" s="195">
        <v>0.82693032015065915</v>
      </c>
      <c r="Q98" s="196">
        <v>-5.3672316384180796E-2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12806</v>
      </c>
      <c r="H100" s="193">
        <v>11633</v>
      </c>
      <c r="I100" s="190">
        <v>1.1008338347803661</v>
      </c>
      <c r="J100" s="191">
        <v>1173</v>
      </c>
      <c r="K100" s="192">
        <v>15930</v>
      </c>
      <c r="L100" s="193">
        <v>15930</v>
      </c>
      <c r="M100" s="190">
        <v>1</v>
      </c>
      <c r="N100" s="191">
        <v>0</v>
      </c>
      <c r="O100" s="194">
        <v>0.80389202762084122</v>
      </c>
      <c r="P100" s="195">
        <v>0.73025737602008789</v>
      </c>
      <c r="Q100" s="196">
        <v>7.3634651600753331E-2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4470</v>
      </c>
      <c r="H104" s="193">
        <v>4988</v>
      </c>
      <c r="I104" s="190">
        <v>0.89615076182838815</v>
      </c>
      <c r="J104" s="191">
        <v>-518</v>
      </c>
      <c r="K104" s="192">
        <v>5310</v>
      </c>
      <c r="L104" s="193">
        <v>5310</v>
      </c>
      <c r="M104" s="190">
        <v>1</v>
      </c>
      <c r="N104" s="191">
        <v>0</v>
      </c>
      <c r="O104" s="194">
        <v>0.84180790960451979</v>
      </c>
      <c r="P104" s="195">
        <v>0.93935969868173264</v>
      </c>
      <c r="Q104" s="196">
        <v>-9.7551789077212847E-2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4206</v>
      </c>
      <c r="H105" s="193">
        <v>4521</v>
      </c>
      <c r="I105" s="190">
        <v>0.9303251493032515</v>
      </c>
      <c r="J105" s="191">
        <v>-315</v>
      </c>
      <c r="K105" s="192">
        <v>5310</v>
      </c>
      <c r="L105" s="193">
        <v>5310</v>
      </c>
      <c r="M105" s="190">
        <v>1</v>
      </c>
      <c r="N105" s="191">
        <v>0</v>
      </c>
      <c r="O105" s="194">
        <v>0.79209039548022597</v>
      </c>
      <c r="P105" s="195">
        <v>0.85141242937853112</v>
      </c>
      <c r="Q105" s="196">
        <v>-5.9322033898305149E-2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tr">
        <f>$B$118&amp;C119&amp;E119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0" spans="1:17">
      <c r="B120" s="3" t="str">
        <f>$B$119&amp;C120&amp;E120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1" spans="1:17">
      <c r="B121" s="3" t="str">
        <f t="shared" ref="B121:B124" si="0">$B$119&amp;C121&amp;E121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2" spans="1:17">
      <c r="B122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3" spans="1:17">
      <c r="B123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4" spans="1:17">
      <c r="B124" s="3" t="str">
        <f t="shared" si="0"/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5" spans="1:17">
      <c r="B125" s="3" t="str">
        <f t="shared" ref="B125:B126" si="1">$B$121&amp;C125&amp;E125</f>
        <v>スターフライヤー北九州※本土発沖縄向け（定期路線、下り便）の航空旅客輸送実績※データは、航空会社のデータ修正等により、過去に遡って変更されることがある。</v>
      </c>
    </row>
    <row r="126" spans="1:17">
      <c r="B126" s="3" t="str">
        <f t="shared" si="1"/>
        <v>スターフライヤー北九州※本土発沖縄向け（定期路線、下り便）の航空旅客輸送実績※データは、航空会社のデータ修正等により、過去に遡って変更されることがある。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C850AC95-147E-40C0-819A-8EEE1DF48968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R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11月（上旬）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440">
        <v>5</v>
      </c>
      <c r="B2" s="441"/>
      <c r="C2" s="159">
        <v>2023</v>
      </c>
      <c r="D2" s="160" t="s">
        <v>0</v>
      </c>
      <c r="E2" s="285">
        <v>11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417</v>
      </c>
      <c r="H3" s="452" t="s">
        <v>418</v>
      </c>
      <c r="I3" s="460" t="s">
        <v>6</v>
      </c>
      <c r="J3" s="461"/>
      <c r="K3" s="450" t="s">
        <v>417</v>
      </c>
      <c r="L3" s="452" t="s">
        <v>418</v>
      </c>
      <c r="M3" s="460" t="s">
        <v>6</v>
      </c>
      <c r="N3" s="461"/>
      <c r="O3" s="446" t="s">
        <v>417</v>
      </c>
      <c r="P3" s="510" t="s">
        <v>418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34590</v>
      </c>
      <c r="H5" s="166">
        <v>30533</v>
      </c>
      <c r="I5" s="167">
        <v>1.1328726296138605</v>
      </c>
      <c r="J5" s="168">
        <v>4057</v>
      </c>
      <c r="K5" s="165">
        <v>43632</v>
      </c>
      <c r="L5" s="166">
        <v>42635</v>
      </c>
      <c r="M5" s="167">
        <v>1.0233845432156679</v>
      </c>
      <c r="N5" s="168">
        <v>997</v>
      </c>
      <c r="O5" s="169">
        <v>0.79276677667766782</v>
      </c>
      <c r="P5" s="170">
        <v>0.71614870411633635</v>
      </c>
      <c r="Q5" s="171">
        <v>7.6618072561331463E-2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26624</v>
      </c>
      <c r="H6" s="175">
        <v>23227</v>
      </c>
      <c r="I6" s="176">
        <v>1.1462522064838334</v>
      </c>
      <c r="J6" s="177">
        <v>3397</v>
      </c>
      <c r="K6" s="178">
        <v>33500</v>
      </c>
      <c r="L6" s="175">
        <v>31850</v>
      </c>
      <c r="M6" s="176">
        <v>1.0518053375196232</v>
      </c>
      <c r="N6" s="177">
        <v>1650</v>
      </c>
      <c r="O6" s="179">
        <v>0.79474626865671638</v>
      </c>
      <c r="P6" s="180">
        <v>0.7292621664050235</v>
      </c>
      <c r="Q6" s="181">
        <v>6.5484102251692877E-2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26221</v>
      </c>
      <c r="H21" s="175">
        <v>22871</v>
      </c>
      <c r="I21" s="176">
        <v>1.1464737003191814</v>
      </c>
      <c r="J21" s="177">
        <v>3350</v>
      </c>
      <c r="K21" s="219">
        <v>33000</v>
      </c>
      <c r="L21" s="175">
        <v>31350</v>
      </c>
      <c r="M21" s="176">
        <v>1.0526315789473684</v>
      </c>
      <c r="N21" s="177">
        <v>1650</v>
      </c>
      <c r="O21" s="179">
        <v>0.7945757575757576</v>
      </c>
      <c r="P21" s="180">
        <v>0.72953748006379582</v>
      </c>
      <c r="Q21" s="181">
        <v>6.5038277511961784E-2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3577</v>
      </c>
      <c r="H23" s="193">
        <v>3123</v>
      </c>
      <c r="I23" s="190">
        <v>1.1453730387447967</v>
      </c>
      <c r="J23" s="191">
        <v>454</v>
      </c>
      <c r="K23" s="250">
        <v>4950</v>
      </c>
      <c r="L23" s="193">
        <v>4950</v>
      </c>
      <c r="M23" s="190">
        <v>1</v>
      </c>
      <c r="N23" s="191">
        <v>0</v>
      </c>
      <c r="O23" s="194">
        <v>0.72262626262626262</v>
      </c>
      <c r="P23" s="195">
        <v>0.63090909090909086</v>
      </c>
      <c r="Q23" s="196">
        <v>9.1717171717171753E-2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8270</v>
      </c>
      <c r="H24" s="193">
        <v>7321</v>
      </c>
      <c r="I24" s="190">
        <v>1.1296271001229341</v>
      </c>
      <c r="J24" s="191">
        <v>949</v>
      </c>
      <c r="K24" s="250">
        <v>9900</v>
      </c>
      <c r="L24" s="193">
        <v>9900</v>
      </c>
      <c r="M24" s="190">
        <v>1</v>
      </c>
      <c r="N24" s="191">
        <v>0</v>
      </c>
      <c r="O24" s="194">
        <v>0.8353535353535354</v>
      </c>
      <c r="P24" s="195">
        <v>0.73949494949494954</v>
      </c>
      <c r="Q24" s="196">
        <v>9.5858585858585865E-2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2590</v>
      </c>
      <c r="H25" s="193">
        <v>2706</v>
      </c>
      <c r="I25" s="190">
        <v>0.95713229859571325</v>
      </c>
      <c r="J25" s="191">
        <v>-116</v>
      </c>
      <c r="K25" s="250">
        <v>3300</v>
      </c>
      <c r="L25" s="193">
        <v>3300</v>
      </c>
      <c r="M25" s="190">
        <v>1</v>
      </c>
      <c r="N25" s="191">
        <v>0</v>
      </c>
      <c r="O25" s="194">
        <v>0.7848484848484848</v>
      </c>
      <c r="P25" s="195">
        <v>0.82</v>
      </c>
      <c r="Q25" s="196">
        <v>-3.5151515151515156E-2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1434</v>
      </c>
      <c r="H26" s="193">
        <v>1357</v>
      </c>
      <c r="I26" s="190">
        <v>1.0567428150331615</v>
      </c>
      <c r="J26" s="191">
        <v>77</v>
      </c>
      <c r="K26" s="250">
        <v>1650</v>
      </c>
      <c r="L26" s="193">
        <v>1650</v>
      </c>
      <c r="M26" s="190">
        <v>1</v>
      </c>
      <c r="N26" s="191">
        <v>0</v>
      </c>
      <c r="O26" s="194">
        <v>0.86909090909090914</v>
      </c>
      <c r="P26" s="195">
        <v>0.82242424242424239</v>
      </c>
      <c r="Q26" s="196">
        <v>4.6666666666666745E-2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1335</v>
      </c>
      <c r="H28" s="193">
        <v>1147</v>
      </c>
      <c r="I28" s="190">
        <v>1.1639058413251961</v>
      </c>
      <c r="J28" s="191">
        <v>188</v>
      </c>
      <c r="K28" s="250">
        <v>1650</v>
      </c>
      <c r="L28" s="193">
        <v>1650</v>
      </c>
      <c r="M28" s="190">
        <v>1</v>
      </c>
      <c r="N28" s="191">
        <v>0</v>
      </c>
      <c r="O28" s="194">
        <v>0.80909090909090908</v>
      </c>
      <c r="P28" s="195">
        <v>0.69515151515151519</v>
      </c>
      <c r="Q28" s="196">
        <v>0.1139393939393939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1163</v>
      </c>
      <c r="H29" s="193">
        <v>0</v>
      </c>
      <c r="I29" s="190" t="e">
        <v>#DIV/0!</v>
      </c>
      <c r="J29" s="191">
        <v>1163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0.70484848484848484</v>
      </c>
      <c r="P29" s="195" t="e">
        <v>#DIV/0!</v>
      </c>
      <c r="Q29" s="196" t="e">
        <v>#DIV/0!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0</v>
      </c>
      <c r="I31" s="190" t="e">
        <v>#DIV/0!</v>
      </c>
      <c r="J31" s="191">
        <v>0</v>
      </c>
      <c r="K31" s="250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0</v>
      </c>
      <c r="I32" s="190" t="e">
        <v>#DIV/0!</v>
      </c>
      <c r="J32" s="191">
        <v>0</v>
      </c>
      <c r="K32" s="250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1486</v>
      </c>
      <c r="H36" s="193">
        <v>1189</v>
      </c>
      <c r="I36" s="190">
        <v>1.249789739276703</v>
      </c>
      <c r="J36" s="191">
        <v>297</v>
      </c>
      <c r="K36" s="192">
        <v>1650</v>
      </c>
      <c r="L36" s="193">
        <v>1650</v>
      </c>
      <c r="M36" s="190">
        <v>1</v>
      </c>
      <c r="N36" s="191">
        <v>0</v>
      </c>
      <c r="O36" s="194">
        <v>0.90060606060606063</v>
      </c>
      <c r="P36" s="195">
        <v>0.72060606060606058</v>
      </c>
      <c r="Q36" s="196">
        <v>0.18000000000000005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1223</v>
      </c>
      <c r="H38" s="193">
        <v>1286</v>
      </c>
      <c r="I38" s="190">
        <v>0.95101088646967336</v>
      </c>
      <c r="J38" s="191">
        <v>-63</v>
      </c>
      <c r="K38" s="192">
        <v>1650</v>
      </c>
      <c r="L38" s="193">
        <v>1650</v>
      </c>
      <c r="M38" s="190">
        <v>1</v>
      </c>
      <c r="N38" s="191">
        <v>0</v>
      </c>
      <c r="O38" s="194">
        <v>0.74121212121212121</v>
      </c>
      <c r="P38" s="195">
        <v>0.77939393939393942</v>
      </c>
      <c r="Q38" s="196">
        <v>-3.8181818181818206E-2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5143</v>
      </c>
      <c r="H41" s="193">
        <v>4742</v>
      </c>
      <c r="I41" s="212">
        <v>1.0845634753268663</v>
      </c>
      <c r="J41" s="213">
        <v>401</v>
      </c>
      <c r="K41" s="214">
        <v>6600</v>
      </c>
      <c r="L41" s="193">
        <v>6600</v>
      </c>
      <c r="M41" s="212">
        <v>1</v>
      </c>
      <c r="N41" s="213">
        <v>0</v>
      </c>
      <c r="O41" s="215">
        <v>0.77924242424242429</v>
      </c>
      <c r="P41" s="216">
        <v>0.7184848484848485</v>
      </c>
      <c r="Q41" s="217">
        <v>6.0757575757575788E-2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403</v>
      </c>
      <c r="H42" s="175">
        <v>356</v>
      </c>
      <c r="I42" s="176">
        <v>1.1320224719101124</v>
      </c>
      <c r="J42" s="177">
        <v>47</v>
      </c>
      <c r="K42" s="174">
        <v>500</v>
      </c>
      <c r="L42" s="175">
        <v>500</v>
      </c>
      <c r="M42" s="176">
        <v>1</v>
      </c>
      <c r="N42" s="177">
        <v>0</v>
      </c>
      <c r="O42" s="179">
        <v>0.80600000000000005</v>
      </c>
      <c r="P42" s="180">
        <v>0.71199999999999997</v>
      </c>
      <c r="Q42" s="181">
        <v>9.4000000000000083E-2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403</v>
      </c>
      <c r="H43" s="193">
        <v>356</v>
      </c>
      <c r="I43" s="190">
        <v>1.1320224719101124</v>
      </c>
      <c r="J43" s="191">
        <v>47</v>
      </c>
      <c r="K43" s="192">
        <v>500</v>
      </c>
      <c r="L43" s="193">
        <v>500</v>
      </c>
      <c r="M43" s="190">
        <v>1</v>
      </c>
      <c r="N43" s="191">
        <v>0</v>
      </c>
      <c r="O43" s="194">
        <v>0.80600000000000005</v>
      </c>
      <c r="P43" s="195">
        <v>0.71199999999999997</v>
      </c>
      <c r="Q43" s="196">
        <v>9.4000000000000083E-2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7966</v>
      </c>
      <c r="H49" s="175">
        <v>7306</v>
      </c>
      <c r="I49" s="176">
        <v>1.0903367095537915</v>
      </c>
      <c r="J49" s="177">
        <v>660</v>
      </c>
      <c r="K49" s="178">
        <v>10132</v>
      </c>
      <c r="L49" s="175">
        <v>10785</v>
      </c>
      <c r="M49" s="176">
        <v>0.93945294390356981</v>
      </c>
      <c r="N49" s="177">
        <v>-653</v>
      </c>
      <c r="O49" s="179">
        <v>0.78622187129885512</v>
      </c>
      <c r="P49" s="180">
        <v>0.67742234585071859</v>
      </c>
      <c r="Q49" s="181">
        <v>0.10879952544813654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</row>
    <row r="83" spans="1:18">
      <c r="A83" s="337"/>
      <c r="B83" s="172" t="s">
        <v>322</v>
      </c>
      <c r="C83" s="351"/>
      <c r="D83" s="352"/>
      <c r="E83" s="351"/>
      <c r="F83" s="351"/>
      <c r="G83" s="174">
        <v>7966</v>
      </c>
      <c r="H83" s="175">
        <v>7306</v>
      </c>
      <c r="I83" s="176">
        <v>1.0903367095537915</v>
      </c>
      <c r="J83" s="177">
        <v>660</v>
      </c>
      <c r="K83" s="353">
        <v>10132</v>
      </c>
      <c r="L83" s="354">
        <v>10785</v>
      </c>
      <c r="M83" s="176">
        <v>0.93945294390356981</v>
      </c>
      <c r="N83" s="177">
        <v>-653</v>
      </c>
      <c r="O83" s="179">
        <v>0.78622187129885512</v>
      </c>
      <c r="P83" s="180">
        <v>0.67742234585071859</v>
      </c>
      <c r="Q83" s="181">
        <v>0.10879952544813654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3998</v>
      </c>
      <c r="H84" s="193">
        <v>3636</v>
      </c>
      <c r="I84" s="190">
        <v>1.0995599559955995</v>
      </c>
      <c r="J84" s="191">
        <v>362</v>
      </c>
      <c r="K84" s="192">
        <v>5015</v>
      </c>
      <c r="L84" s="193">
        <v>4663</v>
      </c>
      <c r="M84" s="190">
        <v>1.0754878833369075</v>
      </c>
      <c r="N84" s="191">
        <v>352</v>
      </c>
      <c r="O84" s="194">
        <v>0.79720837487537388</v>
      </c>
      <c r="P84" s="195">
        <v>0.77975552219601119</v>
      </c>
      <c r="Q84" s="196">
        <v>1.7452852679362696E-2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423</v>
      </c>
      <c r="H85" s="193">
        <v>365</v>
      </c>
      <c r="I85" s="190">
        <v>1.1589041095890411</v>
      </c>
      <c r="J85" s="191">
        <v>58</v>
      </c>
      <c r="K85" s="192">
        <v>541</v>
      </c>
      <c r="L85" s="193">
        <v>690</v>
      </c>
      <c r="M85" s="190"/>
      <c r="N85" s="191">
        <v>-149</v>
      </c>
      <c r="O85" s="194">
        <v>0.78188539741219965</v>
      </c>
      <c r="P85" s="195">
        <v>0.52898550724637683</v>
      </c>
      <c r="Q85" s="196">
        <v>0.25289989016582282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992</v>
      </c>
      <c r="H86" s="193">
        <v>720</v>
      </c>
      <c r="I86" s="190">
        <v>1.3777777777777778</v>
      </c>
      <c r="J86" s="191">
        <v>272</v>
      </c>
      <c r="K86" s="192">
        <v>1085</v>
      </c>
      <c r="L86" s="193">
        <v>1379</v>
      </c>
      <c r="M86" s="190"/>
      <c r="N86" s="191">
        <v>-294</v>
      </c>
      <c r="O86" s="194">
        <v>0.91428571428571426</v>
      </c>
      <c r="P86" s="195">
        <v>0.52211747643219719</v>
      </c>
      <c r="Q86" s="196">
        <v>0.39216823785351707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1214</v>
      </c>
      <c r="H87" s="193">
        <v>1410</v>
      </c>
      <c r="I87" s="190">
        <v>0.86099290780141846</v>
      </c>
      <c r="J87" s="191">
        <v>-196</v>
      </c>
      <c r="K87" s="192">
        <v>1614</v>
      </c>
      <c r="L87" s="193">
        <v>1964</v>
      </c>
      <c r="M87" s="190">
        <v>0.82179226069246436</v>
      </c>
      <c r="N87" s="191">
        <v>-350</v>
      </c>
      <c r="O87" s="194">
        <v>0.75216852540272616</v>
      </c>
      <c r="P87" s="195">
        <v>0.7179226069246436</v>
      </c>
      <c r="Q87" s="196">
        <v>3.424591847808256E-2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280</v>
      </c>
      <c r="H88" s="193">
        <v>353</v>
      </c>
      <c r="I88" s="190">
        <v>0.79320113314447593</v>
      </c>
      <c r="J88" s="191">
        <v>-73</v>
      </c>
      <c r="K88" s="192">
        <v>311</v>
      </c>
      <c r="L88" s="193">
        <v>521</v>
      </c>
      <c r="M88" s="190">
        <v>0.59692898272552786</v>
      </c>
      <c r="N88" s="191">
        <v>-210</v>
      </c>
      <c r="O88" s="194">
        <v>0.90032154340836013</v>
      </c>
      <c r="P88" s="195">
        <v>0.67754318618042231</v>
      </c>
      <c r="Q88" s="196">
        <v>0.22277835722793782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1059</v>
      </c>
      <c r="H89" s="193">
        <v>822</v>
      </c>
      <c r="I89" s="190">
        <v>1.2883211678832116</v>
      </c>
      <c r="J89" s="191">
        <v>237</v>
      </c>
      <c r="K89" s="192">
        <v>1566</v>
      </c>
      <c r="L89" s="193">
        <v>1568</v>
      </c>
      <c r="M89" s="190">
        <v>0.99872448979591832</v>
      </c>
      <c r="N89" s="191">
        <v>-2</v>
      </c>
      <c r="O89" s="194">
        <v>0.67624521072796939</v>
      </c>
      <c r="P89" s="195">
        <v>0.52423469387755106</v>
      </c>
      <c r="Q89" s="196">
        <v>0.15201051685041833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FDA9F6A2-58E9-409A-A1EB-2D2ACEBD96B6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11月（中旬）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11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419</v>
      </c>
      <c r="H3" s="452" t="s">
        <v>420</v>
      </c>
      <c r="I3" s="454" t="s">
        <v>6</v>
      </c>
      <c r="J3" s="455"/>
      <c r="K3" s="450" t="s">
        <v>419</v>
      </c>
      <c r="L3" s="452" t="s">
        <v>420</v>
      </c>
      <c r="M3" s="454" t="s">
        <v>6</v>
      </c>
      <c r="N3" s="455"/>
      <c r="O3" s="466" t="s">
        <v>419</v>
      </c>
      <c r="P3" s="510" t="s">
        <v>420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511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34264</v>
      </c>
      <c r="H5" s="166">
        <v>35985</v>
      </c>
      <c r="I5" s="167">
        <v>0.95217451715992774</v>
      </c>
      <c r="J5" s="168">
        <v>-1721</v>
      </c>
      <c r="K5" s="165">
        <v>43847</v>
      </c>
      <c r="L5" s="166">
        <v>42734</v>
      </c>
      <c r="M5" s="167">
        <v>1.026044835493986</v>
      </c>
      <c r="N5" s="168">
        <v>1113</v>
      </c>
      <c r="O5" s="169">
        <v>0.78144456861358813</v>
      </c>
      <c r="P5" s="170">
        <v>0.84206954649693455</v>
      </c>
      <c r="Q5" s="171">
        <v>-6.062497788334642E-2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26732</v>
      </c>
      <c r="H6" s="175">
        <v>27157</v>
      </c>
      <c r="I6" s="176">
        <v>0.98435025960157607</v>
      </c>
      <c r="J6" s="177">
        <v>-425</v>
      </c>
      <c r="K6" s="178">
        <v>34015</v>
      </c>
      <c r="L6" s="175">
        <v>31850</v>
      </c>
      <c r="M6" s="176">
        <v>1.0679748822605966</v>
      </c>
      <c r="N6" s="177">
        <v>2165</v>
      </c>
      <c r="O6" s="179">
        <v>0.78588857856827865</v>
      </c>
      <c r="P6" s="180">
        <v>0.85265306122448981</v>
      </c>
      <c r="Q6" s="181">
        <v>-6.6764482656211155E-2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26229</v>
      </c>
      <c r="H21" s="175">
        <v>26784</v>
      </c>
      <c r="I21" s="176">
        <v>0.97927867383512546</v>
      </c>
      <c r="J21" s="177">
        <v>-555</v>
      </c>
      <c r="K21" s="219">
        <v>33165</v>
      </c>
      <c r="L21" s="175">
        <v>31350</v>
      </c>
      <c r="M21" s="176">
        <v>1.0578947368421052</v>
      </c>
      <c r="N21" s="177">
        <v>1815</v>
      </c>
      <c r="O21" s="179">
        <v>0.79086386250565355</v>
      </c>
      <c r="P21" s="180">
        <v>0.85435406698564598</v>
      </c>
      <c r="Q21" s="181">
        <v>-6.3490204479992429E-2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120</v>
      </c>
      <c r="H22" s="193">
        <v>0</v>
      </c>
      <c r="I22" s="190" t="e">
        <v>#DIV/0!</v>
      </c>
      <c r="J22" s="191">
        <v>120</v>
      </c>
      <c r="K22" s="192">
        <v>165</v>
      </c>
      <c r="L22" s="193">
        <v>0</v>
      </c>
      <c r="M22" s="190" t="e">
        <v>#DIV/0!</v>
      </c>
      <c r="N22" s="191">
        <v>165</v>
      </c>
      <c r="O22" s="194">
        <v>0.72727272727272729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3409</v>
      </c>
      <c r="H23" s="193">
        <v>3898</v>
      </c>
      <c r="I23" s="190">
        <v>0.87455105182144688</v>
      </c>
      <c r="J23" s="191">
        <v>-489</v>
      </c>
      <c r="K23" s="192">
        <v>4950</v>
      </c>
      <c r="L23" s="193">
        <v>4950</v>
      </c>
      <c r="M23" s="190">
        <v>1</v>
      </c>
      <c r="N23" s="191">
        <v>0</v>
      </c>
      <c r="O23" s="194">
        <v>0.68868686868686868</v>
      </c>
      <c r="P23" s="195">
        <v>0.78747474747474744</v>
      </c>
      <c r="Q23" s="196">
        <v>-9.8787878787878758E-2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8095</v>
      </c>
      <c r="H24" s="193">
        <v>8528</v>
      </c>
      <c r="I24" s="190">
        <v>0.94922607879924958</v>
      </c>
      <c r="J24" s="191">
        <v>-433</v>
      </c>
      <c r="K24" s="192">
        <v>9900</v>
      </c>
      <c r="L24" s="193">
        <v>9900</v>
      </c>
      <c r="M24" s="190">
        <v>1</v>
      </c>
      <c r="N24" s="191">
        <v>0</v>
      </c>
      <c r="O24" s="194">
        <v>0.81767676767676767</v>
      </c>
      <c r="P24" s="195">
        <v>0.86141414141414141</v>
      </c>
      <c r="Q24" s="196">
        <v>-4.3737373737373741E-2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2723</v>
      </c>
      <c r="H25" s="193">
        <v>2983</v>
      </c>
      <c r="I25" s="190">
        <v>0.9128394233992625</v>
      </c>
      <c r="J25" s="191">
        <v>-260</v>
      </c>
      <c r="K25" s="192">
        <v>3300</v>
      </c>
      <c r="L25" s="193">
        <v>3300</v>
      </c>
      <c r="M25" s="190">
        <v>1</v>
      </c>
      <c r="N25" s="191">
        <v>0</v>
      </c>
      <c r="O25" s="194">
        <v>0.82515151515151519</v>
      </c>
      <c r="P25" s="195">
        <v>0.90393939393939393</v>
      </c>
      <c r="Q25" s="196">
        <v>-7.878787878787874E-2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1536</v>
      </c>
      <c r="H26" s="193">
        <v>1531</v>
      </c>
      <c r="I26" s="190">
        <v>1.0032658393207055</v>
      </c>
      <c r="J26" s="191">
        <v>5</v>
      </c>
      <c r="K26" s="192">
        <v>1650</v>
      </c>
      <c r="L26" s="193">
        <v>1650</v>
      </c>
      <c r="M26" s="190">
        <v>1</v>
      </c>
      <c r="N26" s="191">
        <v>0</v>
      </c>
      <c r="O26" s="194">
        <v>0.93090909090909091</v>
      </c>
      <c r="P26" s="195">
        <v>0.92787878787878786</v>
      </c>
      <c r="Q26" s="196">
        <v>3.0303030303030498E-3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1384</v>
      </c>
      <c r="H28" s="193">
        <v>1340</v>
      </c>
      <c r="I28" s="190">
        <v>1.0328358208955224</v>
      </c>
      <c r="J28" s="191">
        <v>44</v>
      </c>
      <c r="K28" s="250">
        <v>1650</v>
      </c>
      <c r="L28" s="193">
        <v>1650</v>
      </c>
      <c r="M28" s="190">
        <v>1</v>
      </c>
      <c r="N28" s="191">
        <v>0</v>
      </c>
      <c r="O28" s="194">
        <v>0.83878787878787875</v>
      </c>
      <c r="P28" s="195">
        <v>0.81212121212121213</v>
      </c>
      <c r="Q28" s="196">
        <v>2.6666666666666616E-2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1044</v>
      </c>
      <c r="H29" s="193">
        <v>0</v>
      </c>
      <c r="I29" s="190" t="e">
        <v>#DIV/0!</v>
      </c>
      <c r="J29" s="191">
        <v>1044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0.63272727272727269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1509</v>
      </c>
      <c r="H36" s="193">
        <v>1508</v>
      </c>
      <c r="I36" s="190">
        <v>1.0006631299734747</v>
      </c>
      <c r="J36" s="191">
        <v>1</v>
      </c>
      <c r="K36" s="192">
        <v>1650</v>
      </c>
      <c r="L36" s="193">
        <v>1650</v>
      </c>
      <c r="M36" s="190">
        <v>1</v>
      </c>
      <c r="N36" s="191">
        <v>0</v>
      </c>
      <c r="O36" s="194">
        <v>0.91454545454545455</v>
      </c>
      <c r="P36" s="195">
        <v>0.91393939393939394</v>
      </c>
      <c r="Q36" s="196">
        <v>6.0606060606060996E-4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1358</v>
      </c>
      <c r="H38" s="193">
        <v>1456</v>
      </c>
      <c r="I38" s="190">
        <v>0.93269230769230771</v>
      </c>
      <c r="J38" s="191">
        <v>-98</v>
      </c>
      <c r="K38" s="192">
        <v>1650</v>
      </c>
      <c r="L38" s="193">
        <v>1650</v>
      </c>
      <c r="M38" s="190">
        <v>1</v>
      </c>
      <c r="N38" s="191">
        <v>0</v>
      </c>
      <c r="O38" s="194">
        <v>0.823030303030303</v>
      </c>
      <c r="P38" s="195">
        <v>0.88242424242424244</v>
      </c>
      <c r="Q38" s="196">
        <v>-5.9393939393939443E-2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5051</v>
      </c>
      <c r="H41" s="193">
        <v>5540</v>
      </c>
      <c r="I41" s="212">
        <v>0.91173285198555953</v>
      </c>
      <c r="J41" s="213">
        <v>-489</v>
      </c>
      <c r="K41" s="214">
        <v>6600</v>
      </c>
      <c r="L41" s="275">
        <v>6600</v>
      </c>
      <c r="M41" s="212">
        <v>1</v>
      </c>
      <c r="N41" s="213">
        <v>0</v>
      </c>
      <c r="O41" s="215">
        <v>0.76530303030303026</v>
      </c>
      <c r="P41" s="216">
        <v>0.83939393939393936</v>
      </c>
      <c r="Q41" s="217">
        <v>-7.4090909090909096E-2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503</v>
      </c>
      <c r="H42" s="175">
        <v>373</v>
      </c>
      <c r="I42" s="176">
        <v>1.3485254691689008</v>
      </c>
      <c r="J42" s="177">
        <v>130</v>
      </c>
      <c r="K42" s="174">
        <v>850</v>
      </c>
      <c r="L42" s="175">
        <v>500</v>
      </c>
      <c r="M42" s="176">
        <v>1.7</v>
      </c>
      <c r="N42" s="177">
        <v>350</v>
      </c>
      <c r="O42" s="179">
        <v>0.59176470588235297</v>
      </c>
      <c r="P42" s="180">
        <v>0.746</v>
      </c>
      <c r="Q42" s="181">
        <v>-0.15423529411764703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503</v>
      </c>
      <c r="H43" s="193">
        <v>373</v>
      </c>
      <c r="I43" s="190">
        <v>1.3485254691689008</v>
      </c>
      <c r="J43" s="191">
        <v>130</v>
      </c>
      <c r="K43" s="192">
        <v>850</v>
      </c>
      <c r="L43" s="193">
        <v>500</v>
      </c>
      <c r="M43" s="190">
        <v>1.7</v>
      </c>
      <c r="N43" s="191">
        <v>350</v>
      </c>
      <c r="O43" s="194">
        <v>0.59176470588235297</v>
      </c>
      <c r="P43" s="195">
        <v>0.746</v>
      </c>
      <c r="Q43" s="196">
        <v>-0.15423529411764703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7532</v>
      </c>
      <c r="H49" s="175">
        <v>8828</v>
      </c>
      <c r="I49" s="176">
        <v>0.85319438151336657</v>
      </c>
      <c r="J49" s="177">
        <v>-1296</v>
      </c>
      <c r="K49" s="178">
        <v>9832</v>
      </c>
      <c r="L49" s="175">
        <v>10884</v>
      </c>
      <c r="M49" s="176">
        <v>0.90334435869165752</v>
      </c>
      <c r="N49" s="177">
        <v>-1052</v>
      </c>
      <c r="O49" s="179">
        <v>0.76606997558991052</v>
      </c>
      <c r="P49" s="180">
        <v>0.81109886071297321</v>
      </c>
      <c r="Q49" s="181">
        <v>-4.502888512306269E-2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7532</v>
      </c>
      <c r="H83" s="175">
        <v>8828</v>
      </c>
      <c r="I83" s="176">
        <v>0.85319438151336657</v>
      </c>
      <c r="J83" s="177">
        <v>-1296</v>
      </c>
      <c r="K83" s="174">
        <v>9832</v>
      </c>
      <c r="L83" s="175">
        <v>10884</v>
      </c>
      <c r="M83" s="176">
        <v>0.90334435869165752</v>
      </c>
      <c r="N83" s="177">
        <v>-1052</v>
      </c>
      <c r="O83" s="179">
        <v>0.76606997558991052</v>
      </c>
      <c r="P83" s="180">
        <v>0.81109886071297321</v>
      </c>
      <c r="Q83" s="181">
        <v>-4.502888512306269E-2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3889</v>
      </c>
      <c r="H84" s="193">
        <v>4112</v>
      </c>
      <c r="I84" s="190">
        <v>0.94576848249027234</v>
      </c>
      <c r="J84" s="191">
        <v>-223</v>
      </c>
      <c r="K84" s="192">
        <v>4657</v>
      </c>
      <c r="L84" s="193">
        <v>4686</v>
      </c>
      <c r="M84" s="190">
        <v>0.99381135296628254</v>
      </c>
      <c r="N84" s="191">
        <v>-29</v>
      </c>
      <c r="O84" s="194">
        <v>0.83508696585784836</v>
      </c>
      <c r="P84" s="195">
        <v>0.8775074690567648</v>
      </c>
      <c r="Q84" s="196">
        <v>-4.2420503198916437E-2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380</v>
      </c>
      <c r="H85" s="193">
        <v>415</v>
      </c>
      <c r="I85" s="190">
        <v>0.91566265060240959</v>
      </c>
      <c r="J85" s="191">
        <v>-35</v>
      </c>
      <c r="K85" s="192">
        <v>542</v>
      </c>
      <c r="L85" s="193">
        <v>689</v>
      </c>
      <c r="M85" s="190">
        <v>0.7866473149492017</v>
      </c>
      <c r="N85" s="191">
        <v>-147</v>
      </c>
      <c r="O85" s="194">
        <v>0.70110701107011075</v>
      </c>
      <c r="P85" s="195">
        <v>0.60232220609579101</v>
      </c>
      <c r="Q85" s="196">
        <v>9.878480497431974E-2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903</v>
      </c>
      <c r="H86" s="193">
        <v>935</v>
      </c>
      <c r="I86" s="190">
        <v>0.96577540106951876</v>
      </c>
      <c r="J86" s="191">
        <v>-32</v>
      </c>
      <c r="K86" s="192">
        <v>1083</v>
      </c>
      <c r="L86" s="193">
        <v>1363</v>
      </c>
      <c r="M86" s="190">
        <v>0.79457079970652966</v>
      </c>
      <c r="N86" s="191">
        <v>-280</v>
      </c>
      <c r="O86" s="194">
        <v>0.83379501385041555</v>
      </c>
      <c r="P86" s="195">
        <v>0.68598679383712402</v>
      </c>
      <c r="Q86" s="196">
        <v>0.14780822001329152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1205</v>
      </c>
      <c r="H87" s="193">
        <v>1677</v>
      </c>
      <c r="I87" s="190">
        <v>0.71854502087060224</v>
      </c>
      <c r="J87" s="191">
        <v>-472</v>
      </c>
      <c r="K87" s="192">
        <v>1643</v>
      </c>
      <c r="L87" s="193">
        <v>2055</v>
      </c>
      <c r="M87" s="190">
        <v>0.79951338199513378</v>
      </c>
      <c r="N87" s="191">
        <v>-412</v>
      </c>
      <c r="O87" s="194">
        <v>0.73341448569689593</v>
      </c>
      <c r="P87" s="195">
        <v>0.8160583941605839</v>
      </c>
      <c r="Q87" s="196">
        <v>-8.2643908463687965E-2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301</v>
      </c>
      <c r="H88" s="193">
        <v>472</v>
      </c>
      <c r="I88" s="190">
        <v>0.63771186440677963</v>
      </c>
      <c r="J88" s="191">
        <v>-171</v>
      </c>
      <c r="K88" s="192">
        <v>342</v>
      </c>
      <c r="L88" s="193">
        <v>550</v>
      </c>
      <c r="M88" s="190">
        <v>0.62181818181818183</v>
      </c>
      <c r="N88" s="191">
        <v>-208</v>
      </c>
      <c r="O88" s="194">
        <v>0.88011695906432752</v>
      </c>
      <c r="P88" s="195">
        <v>0.85818181818181816</v>
      </c>
      <c r="Q88" s="196">
        <v>2.1935140882509363E-2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854</v>
      </c>
      <c r="H89" s="193">
        <v>1217</v>
      </c>
      <c r="I89" s="190">
        <v>0.7017255546425637</v>
      </c>
      <c r="J89" s="191">
        <v>-363</v>
      </c>
      <c r="K89" s="192">
        <v>1565</v>
      </c>
      <c r="L89" s="193">
        <v>1541</v>
      </c>
      <c r="M89" s="190">
        <v>1.0155743024010382</v>
      </c>
      <c r="N89" s="191">
        <v>24</v>
      </c>
      <c r="O89" s="194">
        <v>0.5456869009584665</v>
      </c>
      <c r="P89" s="195">
        <v>0.78974691758598314</v>
      </c>
      <c r="Q89" s="196">
        <v>-0.24406001662751664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1B34FDB1-B500-4EEC-8DA4-EB7CB9985E94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tr">
        <f ca="1">RIGHT(CELL("filename",$A$1),LEN(CELL("filename",$A$1))-FIND("]",CELL("filename",$A$1)))</f>
        <v>11月（下旬）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11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421</v>
      </c>
      <c r="H3" s="452" t="s">
        <v>422</v>
      </c>
      <c r="I3" s="454" t="s">
        <v>6</v>
      </c>
      <c r="J3" s="455"/>
      <c r="K3" s="450" t="s">
        <v>421</v>
      </c>
      <c r="L3" s="452" t="s">
        <v>422</v>
      </c>
      <c r="M3" s="454" t="s">
        <v>6</v>
      </c>
      <c r="N3" s="455"/>
      <c r="O3" s="446" t="s">
        <v>421</v>
      </c>
      <c r="P3" s="468" t="s">
        <v>422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31275</v>
      </c>
      <c r="H5" s="166">
        <v>32079</v>
      </c>
      <c r="I5" s="167">
        <v>0.97493687459085387</v>
      </c>
      <c r="J5" s="168">
        <v>-804</v>
      </c>
      <c r="K5" s="165">
        <v>43216</v>
      </c>
      <c r="L5" s="166">
        <v>42649</v>
      </c>
      <c r="M5" s="167">
        <v>1.013294567281765</v>
      </c>
      <c r="N5" s="168">
        <v>567</v>
      </c>
      <c r="O5" s="169">
        <v>0.72369029988893008</v>
      </c>
      <c r="P5" s="170">
        <v>0.75216300499425548</v>
      </c>
      <c r="Q5" s="171">
        <v>-2.8472705105325402E-2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24131</v>
      </c>
      <c r="H6" s="175">
        <v>24298</v>
      </c>
      <c r="I6" s="176">
        <v>0.99312700633797024</v>
      </c>
      <c r="J6" s="177">
        <v>-167</v>
      </c>
      <c r="K6" s="178">
        <v>33500</v>
      </c>
      <c r="L6" s="175">
        <v>31850</v>
      </c>
      <c r="M6" s="176">
        <v>1.0518053375196232</v>
      </c>
      <c r="N6" s="177">
        <v>1650</v>
      </c>
      <c r="O6" s="179">
        <v>0.72032835820895524</v>
      </c>
      <c r="P6" s="180">
        <v>0.76288854003139717</v>
      </c>
      <c r="Q6" s="181">
        <v>-4.2560181822441923E-2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23708</v>
      </c>
      <c r="H21" s="175">
        <v>23965</v>
      </c>
      <c r="I21" s="176">
        <v>0.98927602754016275</v>
      </c>
      <c r="J21" s="177">
        <v>-257</v>
      </c>
      <c r="K21" s="219">
        <v>33000</v>
      </c>
      <c r="L21" s="175">
        <v>31350</v>
      </c>
      <c r="M21" s="176">
        <v>1.0526315789473684</v>
      </c>
      <c r="N21" s="177">
        <v>1650</v>
      </c>
      <c r="O21" s="179">
        <v>0.71842424242424241</v>
      </c>
      <c r="P21" s="180">
        <v>0.76443381180223291</v>
      </c>
      <c r="Q21" s="181">
        <v>-4.60095693779905E-2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188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3395</v>
      </c>
      <c r="H23" s="193">
        <v>3396</v>
      </c>
      <c r="I23" s="190">
        <v>0.99970553592461719</v>
      </c>
      <c r="J23" s="191">
        <v>-1</v>
      </c>
      <c r="K23" s="188">
        <v>4950</v>
      </c>
      <c r="L23" s="193">
        <v>4950</v>
      </c>
      <c r="M23" s="190">
        <v>1</v>
      </c>
      <c r="N23" s="191">
        <v>0</v>
      </c>
      <c r="O23" s="194">
        <v>0.68585858585858583</v>
      </c>
      <c r="P23" s="195">
        <v>0.68606060606060604</v>
      </c>
      <c r="Q23" s="196">
        <v>-2.0202020202020332E-4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7877</v>
      </c>
      <c r="H24" s="193">
        <v>8066</v>
      </c>
      <c r="I24" s="190">
        <v>0.97656831143069678</v>
      </c>
      <c r="J24" s="191">
        <v>-189</v>
      </c>
      <c r="K24" s="188">
        <v>9900</v>
      </c>
      <c r="L24" s="193">
        <v>9900</v>
      </c>
      <c r="M24" s="190">
        <v>1</v>
      </c>
      <c r="N24" s="191">
        <v>0</v>
      </c>
      <c r="O24" s="194">
        <v>0.79565656565656562</v>
      </c>
      <c r="P24" s="195">
        <v>0.81474747474747478</v>
      </c>
      <c r="Q24" s="196">
        <v>-1.9090909090909158E-2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2272</v>
      </c>
      <c r="H25" s="193">
        <v>2336</v>
      </c>
      <c r="I25" s="190">
        <v>0.9726027397260274</v>
      </c>
      <c r="J25" s="191">
        <v>-64</v>
      </c>
      <c r="K25" s="188">
        <v>3300</v>
      </c>
      <c r="L25" s="193">
        <v>3300</v>
      </c>
      <c r="M25" s="190">
        <v>1</v>
      </c>
      <c r="N25" s="191">
        <v>0</v>
      </c>
      <c r="O25" s="194">
        <v>0.68848484848484848</v>
      </c>
      <c r="P25" s="195">
        <v>0.70787878787878789</v>
      </c>
      <c r="Q25" s="196">
        <v>-1.9393939393939408E-2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1280</v>
      </c>
      <c r="H26" s="193">
        <v>1354</v>
      </c>
      <c r="I26" s="190">
        <v>0.94534711964549478</v>
      </c>
      <c r="J26" s="191">
        <v>-74</v>
      </c>
      <c r="K26" s="188">
        <v>1650</v>
      </c>
      <c r="L26" s="193">
        <v>1650</v>
      </c>
      <c r="M26" s="190">
        <v>1</v>
      </c>
      <c r="N26" s="191">
        <v>0</v>
      </c>
      <c r="O26" s="194">
        <v>0.77575757575757576</v>
      </c>
      <c r="P26" s="195">
        <v>0.82060606060606056</v>
      </c>
      <c r="Q26" s="196">
        <v>-4.4848484848484804E-2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1000</v>
      </c>
      <c r="H28" s="193">
        <v>1387</v>
      </c>
      <c r="I28" s="190">
        <v>0.72098053352559477</v>
      </c>
      <c r="J28" s="191">
        <v>-387</v>
      </c>
      <c r="K28" s="188">
        <v>1650</v>
      </c>
      <c r="L28" s="193">
        <v>1650</v>
      </c>
      <c r="M28" s="190">
        <v>1</v>
      </c>
      <c r="N28" s="191">
        <v>0</v>
      </c>
      <c r="O28" s="194">
        <v>0.60606060606060608</v>
      </c>
      <c r="P28" s="195">
        <v>0.84060606060606058</v>
      </c>
      <c r="Q28" s="196">
        <v>-0.2345454545454545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875</v>
      </c>
      <c r="H29" s="193">
        <v>0</v>
      </c>
      <c r="I29" s="190" t="e">
        <v>#DIV/0!</v>
      </c>
      <c r="J29" s="191">
        <v>875</v>
      </c>
      <c r="K29" s="188">
        <v>1650</v>
      </c>
      <c r="L29" s="193">
        <v>0</v>
      </c>
      <c r="M29" s="190" t="e">
        <v>#DIV/0!</v>
      </c>
      <c r="N29" s="191">
        <v>1650</v>
      </c>
      <c r="O29" s="194">
        <v>0.53030303030303028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88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88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1155</v>
      </c>
      <c r="H36" s="193">
        <v>1411</v>
      </c>
      <c r="I36" s="190">
        <v>0.8185683912119065</v>
      </c>
      <c r="J36" s="191">
        <v>-256</v>
      </c>
      <c r="K36" s="188">
        <v>1650</v>
      </c>
      <c r="L36" s="193">
        <v>1650</v>
      </c>
      <c r="M36" s="190">
        <v>1</v>
      </c>
      <c r="N36" s="191">
        <v>0</v>
      </c>
      <c r="O36" s="194">
        <v>0.7</v>
      </c>
      <c r="P36" s="195">
        <v>0.85515151515151511</v>
      </c>
      <c r="Q36" s="196">
        <v>-0.15515151515151515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1227</v>
      </c>
      <c r="H38" s="193">
        <v>1368</v>
      </c>
      <c r="I38" s="190">
        <v>0.89692982456140347</v>
      </c>
      <c r="J38" s="191">
        <v>-141</v>
      </c>
      <c r="K38" s="188">
        <v>1650</v>
      </c>
      <c r="L38" s="193">
        <v>1650</v>
      </c>
      <c r="M38" s="190">
        <v>1</v>
      </c>
      <c r="N38" s="191">
        <v>0</v>
      </c>
      <c r="O38" s="194">
        <v>0.74363636363636365</v>
      </c>
      <c r="P38" s="195">
        <v>0.8290909090909091</v>
      </c>
      <c r="Q38" s="196">
        <v>-8.545454545454545E-2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4627</v>
      </c>
      <c r="H41" s="275">
        <v>4647</v>
      </c>
      <c r="I41" s="212">
        <v>0.99569614805250695</v>
      </c>
      <c r="J41" s="213">
        <v>-20</v>
      </c>
      <c r="K41" s="211">
        <v>6600</v>
      </c>
      <c r="L41" s="275">
        <v>6600</v>
      </c>
      <c r="M41" s="212">
        <v>1</v>
      </c>
      <c r="N41" s="213">
        <v>0</v>
      </c>
      <c r="O41" s="215">
        <v>0.70106060606060605</v>
      </c>
      <c r="P41" s="216">
        <v>0.7040909090909091</v>
      </c>
      <c r="Q41" s="217">
        <v>-3.0303030303030498E-3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423</v>
      </c>
      <c r="H42" s="175">
        <v>333</v>
      </c>
      <c r="I42" s="176">
        <v>1.2702702702702702</v>
      </c>
      <c r="J42" s="177">
        <v>90</v>
      </c>
      <c r="K42" s="174">
        <v>500</v>
      </c>
      <c r="L42" s="175">
        <v>500</v>
      </c>
      <c r="M42" s="176">
        <v>1</v>
      </c>
      <c r="N42" s="177">
        <v>0</v>
      </c>
      <c r="O42" s="179">
        <v>0.84599999999999997</v>
      </c>
      <c r="P42" s="180">
        <v>0.66600000000000004</v>
      </c>
      <c r="Q42" s="181">
        <v>0.17999999999999994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423</v>
      </c>
      <c r="H43" s="193">
        <v>333</v>
      </c>
      <c r="I43" s="190">
        <v>1.2702702702702702</v>
      </c>
      <c r="J43" s="191">
        <v>90</v>
      </c>
      <c r="K43" s="192">
        <v>500</v>
      </c>
      <c r="L43" s="193">
        <v>500</v>
      </c>
      <c r="M43" s="190">
        <v>1</v>
      </c>
      <c r="N43" s="191">
        <v>0</v>
      </c>
      <c r="O43" s="194">
        <v>0.84599999999999997</v>
      </c>
      <c r="P43" s="195">
        <v>0.66600000000000004</v>
      </c>
      <c r="Q43" s="196">
        <v>0.17999999999999994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7144</v>
      </c>
      <c r="H49" s="175">
        <v>7781</v>
      </c>
      <c r="I49" s="176">
        <v>0.91813391594910676</v>
      </c>
      <c r="J49" s="177">
        <v>-637</v>
      </c>
      <c r="K49" s="178">
        <v>9716</v>
      </c>
      <c r="L49" s="175">
        <v>10799</v>
      </c>
      <c r="M49" s="176">
        <v>0.89971293638299843</v>
      </c>
      <c r="N49" s="177">
        <v>-1083</v>
      </c>
      <c r="O49" s="179">
        <v>0.73528200905722518</v>
      </c>
      <c r="P49" s="180">
        <v>0.72052967867395135</v>
      </c>
      <c r="Q49" s="181">
        <v>1.4752330383273837E-2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7144</v>
      </c>
      <c r="H83" s="175">
        <v>7781</v>
      </c>
      <c r="I83" s="176">
        <v>0.91813391594910676</v>
      </c>
      <c r="J83" s="177">
        <v>-637</v>
      </c>
      <c r="K83" s="174">
        <v>9716</v>
      </c>
      <c r="L83" s="175">
        <v>10799</v>
      </c>
      <c r="M83" s="176">
        <v>0.89971293638299843</v>
      </c>
      <c r="N83" s="177">
        <v>-1083</v>
      </c>
      <c r="O83" s="179">
        <v>0.73528200905722518</v>
      </c>
      <c r="P83" s="180">
        <v>0.72052967867395135</v>
      </c>
      <c r="Q83" s="181">
        <v>1.4752330383273837E-2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3663</v>
      </c>
      <c r="H84" s="193">
        <v>3733</v>
      </c>
      <c r="I84" s="190">
        <v>0.98124832574336995</v>
      </c>
      <c r="J84" s="191">
        <v>-70</v>
      </c>
      <c r="K84" s="192">
        <v>4681</v>
      </c>
      <c r="L84" s="193">
        <v>4670</v>
      </c>
      <c r="M84" s="190">
        <v>1.002355460385439</v>
      </c>
      <c r="N84" s="191">
        <v>11</v>
      </c>
      <c r="O84" s="194">
        <v>0.78252510147404397</v>
      </c>
      <c r="P84" s="195">
        <v>0.79935760171306214</v>
      </c>
      <c r="Q84" s="196">
        <v>-1.6832500239018167E-2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406</v>
      </c>
      <c r="H85" s="193">
        <v>284</v>
      </c>
      <c r="I85" s="190">
        <v>1.4295774647887325</v>
      </c>
      <c r="J85" s="191">
        <v>122</v>
      </c>
      <c r="K85" s="192">
        <v>530</v>
      </c>
      <c r="L85" s="193">
        <v>687</v>
      </c>
      <c r="M85" s="190">
        <v>0.77147016011644831</v>
      </c>
      <c r="N85" s="191">
        <v>-157</v>
      </c>
      <c r="O85" s="194">
        <v>0.76603773584905666</v>
      </c>
      <c r="P85" s="195">
        <v>0.41339155749636097</v>
      </c>
      <c r="Q85" s="196">
        <v>0.35264617835269568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859</v>
      </c>
      <c r="H86" s="193">
        <v>758</v>
      </c>
      <c r="I86" s="190">
        <v>1.133245382585752</v>
      </c>
      <c r="J86" s="191">
        <v>101</v>
      </c>
      <c r="K86" s="192">
        <v>1084</v>
      </c>
      <c r="L86" s="193">
        <v>1368</v>
      </c>
      <c r="M86" s="190">
        <v>0.79239766081871343</v>
      </c>
      <c r="N86" s="191">
        <v>-284</v>
      </c>
      <c r="O86" s="194">
        <v>0.79243542435424352</v>
      </c>
      <c r="P86" s="195">
        <v>0.55409356725146197</v>
      </c>
      <c r="Q86" s="196">
        <v>0.23834185710278155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1129</v>
      </c>
      <c r="H87" s="193">
        <v>1624</v>
      </c>
      <c r="I87" s="190">
        <v>0.69519704433497542</v>
      </c>
      <c r="J87" s="191">
        <v>-495</v>
      </c>
      <c r="K87" s="192">
        <v>1535</v>
      </c>
      <c r="L87" s="193">
        <v>2014</v>
      </c>
      <c r="M87" s="190">
        <v>0.76216484607745782</v>
      </c>
      <c r="N87" s="191">
        <v>-479</v>
      </c>
      <c r="O87" s="194">
        <v>0.73550488599348529</v>
      </c>
      <c r="P87" s="195">
        <v>0.80635551142005957</v>
      </c>
      <c r="Q87" s="196">
        <v>-7.0850625426574276E-2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284</v>
      </c>
      <c r="H88" s="193">
        <v>385</v>
      </c>
      <c r="I88" s="190">
        <v>0.73766233766233769</v>
      </c>
      <c r="J88" s="191">
        <v>-101</v>
      </c>
      <c r="K88" s="192">
        <v>342</v>
      </c>
      <c r="L88" s="193">
        <v>490</v>
      </c>
      <c r="M88" s="190">
        <v>0.69795918367346943</v>
      </c>
      <c r="N88" s="191">
        <v>-148</v>
      </c>
      <c r="O88" s="194">
        <v>0.83040935672514615</v>
      </c>
      <c r="P88" s="195">
        <v>0.7857142857142857</v>
      </c>
      <c r="Q88" s="196">
        <v>4.4695071010860454E-2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803</v>
      </c>
      <c r="H89" s="193">
        <v>997</v>
      </c>
      <c r="I89" s="190">
        <v>0.80541624874623874</v>
      </c>
      <c r="J89" s="191">
        <v>-194</v>
      </c>
      <c r="K89" s="192">
        <v>1544</v>
      </c>
      <c r="L89" s="193">
        <v>1570</v>
      </c>
      <c r="M89" s="190">
        <v>0.98343949044585988</v>
      </c>
      <c r="N89" s="191">
        <v>-26</v>
      </c>
      <c r="O89" s="194">
        <v>0.52007772020725385</v>
      </c>
      <c r="P89" s="195">
        <v>0.63503184713375793</v>
      </c>
      <c r="Q89" s="196">
        <v>-0.11495412692650409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5CAC36FF-D513-4C77-BBDC-8C20CCF2B76E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571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339</v>
      </c>
      <c r="C2" s="7">
        <v>11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423</v>
      </c>
      <c r="D4" s="489" t="s">
        <v>333</v>
      </c>
      <c r="E4" s="490" t="s">
        <v>173</v>
      </c>
      <c r="F4" s="491"/>
      <c r="G4" s="472" t="s">
        <v>423</v>
      </c>
      <c r="H4" s="474" t="s">
        <v>333</v>
      </c>
      <c r="I4" s="490" t="s">
        <v>173</v>
      </c>
      <c r="J4" s="491"/>
      <c r="K4" s="472" t="s">
        <v>423</v>
      </c>
      <c r="L4" s="485" t="s">
        <v>333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618433</v>
      </c>
      <c r="D6" s="494">
        <v>614613</v>
      </c>
      <c r="E6" s="496">
        <v>1.0062152932007622</v>
      </c>
      <c r="F6" s="503">
        <v>3820</v>
      </c>
      <c r="G6" s="492">
        <v>764505</v>
      </c>
      <c r="H6" s="470">
        <v>749513</v>
      </c>
      <c r="I6" s="496">
        <v>1.0200023215074321</v>
      </c>
      <c r="J6" s="503">
        <v>14992</v>
      </c>
      <c r="K6" s="476">
        <v>0.80893257728857237</v>
      </c>
      <c r="L6" s="478">
        <v>0.82001646402397288</v>
      </c>
      <c r="M6" s="480">
        <v>-1.1083886735400506E-2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324641</v>
      </c>
      <c r="D8" s="20">
        <v>325943</v>
      </c>
      <c r="E8" s="21">
        <v>0.99600543653338158</v>
      </c>
      <c r="F8" s="22">
        <v>-1302</v>
      </c>
      <c r="G8" s="19">
        <v>384405</v>
      </c>
      <c r="H8" s="23">
        <v>375616</v>
      </c>
      <c r="I8" s="21">
        <v>1.0233988967456125</v>
      </c>
      <c r="J8" s="22">
        <v>8789</v>
      </c>
      <c r="K8" s="24">
        <v>0.84452855712074504</v>
      </c>
      <c r="L8" s="25">
        <v>0.8677558996421878</v>
      </c>
      <c r="M8" s="26">
        <v>-2.3227342521442762E-2</v>
      </c>
    </row>
    <row r="9" spans="1:15" ht="18" customHeight="1">
      <c r="A9" s="11"/>
      <c r="B9" s="27" t="s">
        <v>180</v>
      </c>
      <c r="C9" s="28">
        <v>118160</v>
      </c>
      <c r="D9" s="29">
        <v>118092</v>
      </c>
      <c r="E9" s="30">
        <v>1.0005758222402872</v>
      </c>
      <c r="F9" s="31">
        <v>68</v>
      </c>
      <c r="G9" s="28">
        <v>130270</v>
      </c>
      <c r="H9" s="29">
        <v>129270</v>
      </c>
      <c r="I9" s="30">
        <v>1.0077357468863619</v>
      </c>
      <c r="J9" s="31">
        <v>1000</v>
      </c>
      <c r="K9" s="32">
        <v>0.90703922622246103</v>
      </c>
      <c r="L9" s="33">
        <v>0.91352982130424687</v>
      </c>
      <c r="M9" s="34">
        <v>-6.4905950817858438E-3</v>
      </c>
    </row>
    <row r="10" spans="1:15" ht="18" customHeight="1">
      <c r="A10" s="11"/>
      <c r="B10" s="35" t="s">
        <v>181</v>
      </c>
      <c r="C10" s="36">
        <v>11955</v>
      </c>
      <c r="D10" s="37">
        <v>12267</v>
      </c>
      <c r="E10" s="38">
        <v>0.97456590853509417</v>
      </c>
      <c r="F10" s="39">
        <v>-312</v>
      </c>
      <c r="G10" s="36">
        <v>15015</v>
      </c>
      <c r="H10" s="37">
        <v>14850</v>
      </c>
      <c r="I10" s="38">
        <v>1.0111111111111111</v>
      </c>
      <c r="J10" s="39">
        <v>165</v>
      </c>
      <c r="K10" s="40">
        <v>0.79620379620379622</v>
      </c>
      <c r="L10" s="41">
        <v>0.82606060606060605</v>
      </c>
      <c r="M10" s="42">
        <v>-2.9856809856809829E-2</v>
      </c>
    </row>
    <row r="11" spans="1:15" ht="18" customHeight="1">
      <c r="A11" s="11"/>
      <c r="B11" s="35" t="s">
        <v>195</v>
      </c>
      <c r="C11" s="36">
        <v>151330</v>
      </c>
      <c r="D11" s="37">
        <v>152327</v>
      </c>
      <c r="E11" s="38">
        <v>0.99345487011495004</v>
      </c>
      <c r="F11" s="39">
        <v>-997</v>
      </c>
      <c r="G11" s="36">
        <v>187597</v>
      </c>
      <c r="H11" s="37">
        <v>180307</v>
      </c>
      <c r="I11" s="38">
        <v>1.0404310426106584</v>
      </c>
      <c r="J11" s="39">
        <v>7290</v>
      </c>
      <c r="K11" s="40">
        <v>0.80667601294263769</v>
      </c>
      <c r="L11" s="41">
        <v>0.84482022328584028</v>
      </c>
      <c r="M11" s="42">
        <v>-3.8144210343202589E-2</v>
      </c>
      <c r="O11" s="92"/>
    </row>
    <row r="12" spans="1:15" ht="18" customHeight="1">
      <c r="A12" s="11"/>
      <c r="B12" s="35" t="s">
        <v>194</v>
      </c>
      <c r="C12" s="36">
        <v>11550</v>
      </c>
      <c r="D12" s="37">
        <v>11481</v>
      </c>
      <c r="E12" s="38">
        <v>1.0060099294486542</v>
      </c>
      <c r="F12" s="39">
        <v>69</v>
      </c>
      <c r="G12" s="36">
        <v>14353</v>
      </c>
      <c r="H12" s="37">
        <v>14019</v>
      </c>
      <c r="I12" s="38">
        <v>1.0238248091875313</v>
      </c>
      <c r="J12" s="39">
        <v>334</v>
      </c>
      <c r="K12" s="40">
        <v>0.80470981676304609</v>
      </c>
      <c r="L12" s="41">
        <v>0.81895998288037664</v>
      </c>
      <c r="M12" s="42">
        <v>-1.4250166117330543E-2</v>
      </c>
    </row>
    <row r="13" spans="1:15" ht="18" customHeight="1">
      <c r="A13" s="11"/>
      <c r="B13" s="98" t="s">
        <v>184</v>
      </c>
      <c r="C13" s="102">
        <v>31646</v>
      </c>
      <c r="D13" s="103">
        <v>31776</v>
      </c>
      <c r="E13" s="82">
        <v>0.99590886203423967</v>
      </c>
      <c r="F13" s="96">
        <v>-130</v>
      </c>
      <c r="G13" s="102">
        <v>37170</v>
      </c>
      <c r="H13" s="103">
        <v>37170</v>
      </c>
      <c r="I13" s="82">
        <v>1</v>
      </c>
      <c r="J13" s="96">
        <v>0</v>
      </c>
      <c r="K13" s="83">
        <v>0.85138552596179717</v>
      </c>
      <c r="L13" s="104">
        <v>0.85488297013720738</v>
      </c>
      <c r="M13" s="97">
        <v>-3.4974441754102026E-3</v>
      </c>
    </row>
    <row r="14" spans="1:15" ht="18" customHeight="1">
      <c r="A14" s="17" t="s">
        <v>186</v>
      </c>
      <c r="B14" s="18"/>
      <c r="C14" s="19">
        <v>117106</v>
      </c>
      <c r="D14" s="20">
        <v>119499</v>
      </c>
      <c r="E14" s="21">
        <v>0.97997472782199013</v>
      </c>
      <c r="F14" s="22">
        <v>-2393</v>
      </c>
      <c r="G14" s="19">
        <v>151337</v>
      </c>
      <c r="H14" s="20">
        <v>148164</v>
      </c>
      <c r="I14" s="21">
        <v>1.0214154585459356</v>
      </c>
      <c r="J14" s="22">
        <v>3173</v>
      </c>
      <c r="K14" s="61">
        <v>0.77380944514560224</v>
      </c>
      <c r="L14" s="62">
        <v>0.80653195108123432</v>
      </c>
      <c r="M14" s="63">
        <v>-3.2722505935632085E-2</v>
      </c>
    </row>
    <row r="15" spans="1:15" ht="18" customHeight="1">
      <c r="A15" s="11"/>
      <c r="B15" s="27" t="s">
        <v>180</v>
      </c>
      <c r="C15" s="28">
        <v>20675</v>
      </c>
      <c r="D15" s="29">
        <v>20500</v>
      </c>
      <c r="E15" s="30">
        <v>1.0085365853658537</v>
      </c>
      <c r="F15" s="31">
        <v>175</v>
      </c>
      <c r="G15" s="28">
        <v>23460</v>
      </c>
      <c r="H15" s="29">
        <v>23460</v>
      </c>
      <c r="I15" s="30">
        <v>1</v>
      </c>
      <c r="J15" s="31">
        <v>0</v>
      </c>
      <c r="K15" s="64">
        <v>0.88128729752770674</v>
      </c>
      <c r="L15" s="65">
        <v>0.87382779198635974</v>
      </c>
      <c r="M15" s="34">
        <v>7.4595055413470002E-3</v>
      </c>
    </row>
    <row r="16" spans="1:15" ht="18" customHeight="1">
      <c r="A16" s="11"/>
      <c r="B16" s="35" t="s">
        <v>181</v>
      </c>
      <c r="C16" s="36">
        <v>17182</v>
      </c>
      <c r="D16" s="37">
        <v>14291</v>
      </c>
      <c r="E16" s="38">
        <v>1.2022951507942061</v>
      </c>
      <c r="F16" s="39">
        <v>2891</v>
      </c>
      <c r="G16" s="36">
        <v>24750</v>
      </c>
      <c r="H16" s="37">
        <v>19800</v>
      </c>
      <c r="I16" s="38">
        <v>1.25</v>
      </c>
      <c r="J16" s="39">
        <v>4950</v>
      </c>
      <c r="K16" s="40">
        <v>0.69422222222222219</v>
      </c>
      <c r="L16" s="41">
        <v>0.72176767676767672</v>
      </c>
      <c r="M16" s="42">
        <v>-2.754545454545454E-2</v>
      </c>
    </row>
    <row r="17" spans="1:13" ht="18" customHeight="1">
      <c r="A17" s="11"/>
      <c r="B17" s="35" t="s">
        <v>195</v>
      </c>
      <c r="C17" s="36">
        <v>54519</v>
      </c>
      <c r="D17" s="37">
        <v>59024</v>
      </c>
      <c r="E17" s="38">
        <v>0.92367511520737322</v>
      </c>
      <c r="F17" s="39">
        <v>-4505</v>
      </c>
      <c r="G17" s="36">
        <v>71785</v>
      </c>
      <c r="H17" s="37">
        <v>72498</v>
      </c>
      <c r="I17" s="38">
        <v>0.99016524593781896</v>
      </c>
      <c r="J17" s="39">
        <v>-713</v>
      </c>
      <c r="K17" s="40">
        <v>0.75947621369366858</v>
      </c>
      <c r="L17" s="41">
        <v>0.81414659714750748</v>
      </c>
      <c r="M17" s="42">
        <v>-5.46703834538389E-2</v>
      </c>
    </row>
    <row r="18" spans="1:13" ht="18" customHeight="1">
      <c r="A18" s="11"/>
      <c r="B18" s="35" t="s">
        <v>187</v>
      </c>
      <c r="C18" s="36">
        <v>3548</v>
      </c>
      <c r="D18" s="37">
        <v>4711</v>
      </c>
      <c r="E18" s="38">
        <v>0.75313097007004881</v>
      </c>
      <c r="F18" s="39">
        <v>-1163</v>
      </c>
      <c r="G18" s="36">
        <v>4792</v>
      </c>
      <c r="H18" s="37">
        <v>6033</v>
      </c>
      <c r="I18" s="38">
        <v>0.79429802751533229</v>
      </c>
      <c r="J18" s="39">
        <v>-1241</v>
      </c>
      <c r="K18" s="40">
        <v>0.74040066777963276</v>
      </c>
      <c r="L18" s="41">
        <v>0.78087187137410907</v>
      </c>
      <c r="M18" s="42">
        <v>-4.0471203594476313E-2</v>
      </c>
    </row>
    <row r="19" spans="1:13" ht="18" customHeight="1">
      <c r="A19" s="13"/>
      <c r="B19" s="98" t="s">
        <v>184</v>
      </c>
      <c r="C19" s="102">
        <v>21182</v>
      </c>
      <c r="D19" s="103">
        <v>20973</v>
      </c>
      <c r="E19" s="82">
        <v>1.009965193343823</v>
      </c>
      <c r="F19" s="96">
        <v>209</v>
      </c>
      <c r="G19" s="102">
        <v>26550</v>
      </c>
      <c r="H19" s="103">
        <v>26373</v>
      </c>
      <c r="I19" s="82">
        <v>1.0067114093959733</v>
      </c>
      <c r="J19" s="96">
        <v>177</v>
      </c>
      <c r="K19" s="83">
        <v>0.79781544256120529</v>
      </c>
      <c r="L19" s="104">
        <v>0.7952451370720055</v>
      </c>
      <c r="M19" s="97">
        <v>2.5703054891997867E-3</v>
      </c>
    </row>
    <row r="20" spans="1:13" ht="18" customHeight="1">
      <c r="A20" s="17" t="s">
        <v>188</v>
      </c>
      <c r="B20" s="18"/>
      <c r="C20" s="19">
        <v>72104</v>
      </c>
      <c r="D20" s="20">
        <v>69844</v>
      </c>
      <c r="E20" s="21">
        <v>1.0323578260122559</v>
      </c>
      <c r="F20" s="22">
        <v>2260</v>
      </c>
      <c r="G20" s="19">
        <v>94824</v>
      </c>
      <c r="H20" s="23">
        <v>89534</v>
      </c>
      <c r="I20" s="21">
        <v>1.0590837000469095</v>
      </c>
      <c r="J20" s="22">
        <v>5290</v>
      </c>
      <c r="K20" s="61">
        <v>0.76039821142326836</v>
      </c>
      <c r="L20" s="62">
        <v>0.78008354368172983</v>
      </c>
      <c r="M20" s="26">
        <v>-1.9685332258461474E-2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24242</v>
      </c>
      <c r="D22" s="37">
        <v>23915</v>
      </c>
      <c r="E22" s="38">
        <v>1.0136734267196321</v>
      </c>
      <c r="F22" s="39">
        <v>327</v>
      </c>
      <c r="G22" s="36">
        <v>29700</v>
      </c>
      <c r="H22" s="37">
        <v>29700</v>
      </c>
      <c r="I22" s="38">
        <v>1</v>
      </c>
      <c r="J22" s="39">
        <v>0</v>
      </c>
      <c r="K22" s="40">
        <v>0.81622895622895619</v>
      </c>
      <c r="L22" s="41">
        <v>0.80521885521885517</v>
      </c>
      <c r="M22" s="42">
        <v>1.1010101010101025E-2</v>
      </c>
    </row>
    <row r="23" spans="1:13" ht="18" customHeight="1">
      <c r="A23" s="11"/>
      <c r="B23" s="35" t="s">
        <v>195</v>
      </c>
      <c r="C23" s="36">
        <v>36625</v>
      </c>
      <c r="D23" s="37">
        <v>33627</v>
      </c>
      <c r="E23" s="38">
        <v>1.0891545484283462</v>
      </c>
      <c r="F23" s="39">
        <v>2998</v>
      </c>
      <c r="G23" s="36">
        <v>49829</v>
      </c>
      <c r="H23" s="37">
        <v>44535</v>
      </c>
      <c r="I23" s="38">
        <v>1.1188727966767711</v>
      </c>
      <c r="J23" s="39">
        <v>5294</v>
      </c>
      <c r="K23" s="40">
        <v>0.73501374701479061</v>
      </c>
      <c r="L23" s="41">
        <v>0.75506904681711018</v>
      </c>
      <c r="M23" s="42">
        <v>-2.0055299802319571E-2</v>
      </c>
    </row>
    <row r="24" spans="1:13" ht="18" customHeight="1">
      <c r="A24" s="11"/>
      <c r="B24" s="35" t="s">
        <v>194</v>
      </c>
      <c r="C24" s="36">
        <v>2716</v>
      </c>
      <c r="D24" s="37">
        <v>3036</v>
      </c>
      <c r="E24" s="38">
        <v>0.8945981554677207</v>
      </c>
      <c r="F24" s="39">
        <v>-320</v>
      </c>
      <c r="G24" s="36">
        <v>4675</v>
      </c>
      <c r="H24" s="37">
        <v>4679</v>
      </c>
      <c r="I24" s="38">
        <v>0.99914511647787985</v>
      </c>
      <c r="J24" s="39">
        <v>-4</v>
      </c>
      <c r="K24" s="40">
        <v>0.58096256684491976</v>
      </c>
      <c r="L24" s="41">
        <v>0.64885659328916434</v>
      </c>
      <c r="M24" s="42">
        <v>-6.7894026444244582E-2</v>
      </c>
    </row>
    <row r="25" spans="1:13" ht="18" customHeight="1">
      <c r="A25" s="11"/>
      <c r="B25" s="35" t="s">
        <v>184</v>
      </c>
      <c r="C25" s="69">
        <v>8521</v>
      </c>
      <c r="D25" s="105">
        <v>9266</v>
      </c>
      <c r="E25" s="71">
        <v>0.91959853226850852</v>
      </c>
      <c r="F25" s="95">
        <v>-745</v>
      </c>
      <c r="G25" s="69">
        <v>10620</v>
      </c>
      <c r="H25" s="105">
        <v>10620</v>
      </c>
      <c r="I25" s="71">
        <v>1</v>
      </c>
      <c r="J25" s="95">
        <v>0</v>
      </c>
      <c r="K25" s="40">
        <v>0.80235404896421847</v>
      </c>
      <c r="L25" s="41">
        <v>0.87250470809792846</v>
      </c>
      <c r="M25" s="42">
        <v>-7.0150659133709992E-2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47806</v>
      </c>
      <c r="D27" s="20">
        <v>46636</v>
      </c>
      <c r="E27" s="21">
        <v>1.0250879149155159</v>
      </c>
      <c r="F27" s="22">
        <v>1170</v>
      </c>
      <c r="G27" s="19">
        <v>60872</v>
      </c>
      <c r="H27" s="23">
        <v>63552</v>
      </c>
      <c r="I27" s="21">
        <v>0.95782980866062439</v>
      </c>
      <c r="J27" s="22">
        <v>-2680</v>
      </c>
      <c r="K27" s="61">
        <v>0.78535287159942169</v>
      </c>
      <c r="L27" s="62">
        <v>0.73382426988922456</v>
      </c>
      <c r="M27" s="63">
        <v>5.1528601710197131E-2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14821</v>
      </c>
      <c r="D29" s="37">
        <v>14929</v>
      </c>
      <c r="E29" s="38">
        <v>0.99276575792082522</v>
      </c>
      <c r="F29" s="39">
        <v>-108</v>
      </c>
      <c r="G29" s="36">
        <v>19800</v>
      </c>
      <c r="H29" s="37">
        <v>19800</v>
      </c>
      <c r="I29" s="38">
        <v>1</v>
      </c>
      <c r="J29" s="39">
        <v>0</v>
      </c>
      <c r="K29" s="40">
        <v>0.7485353535353535</v>
      </c>
      <c r="L29" s="41">
        <v>0.75398989898989899</v>
      </c>
      <c r="M29" s="42">
        <v>-5.4545454545454897E-3</v>
      </c>
    </row>
    <row r="30" spans="1:13" ht="18" customHeight="1">
      <c r="A30" s="11"/>
      <c r="B30" s="35" t="s">
        <v>195</v>
      </c>
      <c r="C30" s="36">
        <v>19314</v>
      </c>
      <c r="D30" s="37">
        <v>18864</v>
      </c>
      <c r="E30" s="38">
        <v>1.0238549618320612</v>
      </c>
      <c r="F30" s="39">
        <v>450</v>
      </c>
      <c r="G30" s="36">
        <v>24147</v>
      </c>
      <c r="H30" s="37">
        <v>26261</v>
      </c>
      <c r="I30" s="38">
        <v>0.91950039983245113</v>
      </c>
      <c r="J30" s="39">
        <v>-2114</v>
      </c>
      <c r="K30" s="40">
        <v>0.79985091315691392</v>
      </c>
      <c r="L30" s="41">
        <v>0.71832755797570547</v>
      </c>
      <c r="M30" s="42">
        <v>8.1523355181208457E-2</v>
      </c>
    </row>
    <row r="31" spans="1:13" ht="18" customHeight="1">
      <c r="A31" s="110"/>
      <c r="B31" s="35" t="s">
        <v>184</v>
      </c>
      <c r="C31" s="69">
        <v>12806</v>
      </c>
      <c r="D31" s="105">
        <v>11633</v>
      </c>
      <c r="E31" s="71">
        <v>1.1008338347803661</v>
      </c>
      <c r="F31" s="95">
        <v>1173</v>
      </c>
      <c r="G31" s="69">
        <v>15930</v>
      </c>
      <c r="H31" s="105">
        <v>15930</v>
      </c>
      <c r="I31" s="71">
        <v>1</v>
      </c>
      <c r="J31" s="95">
        <v>0</v>
      </c>
      <c r="K31" s="40">
        <v>0.80389202762084122</v>
      </c>
      <c r="L31" s="111">
        <v>0.73025737602008789</v>
      </c>
      <c r="M31" s="42">
        <v>7.3634651600753331E-2</v>
      </c>
    </row>
    <row r="32" spans="1:13" ht="18" customHeight="1">
      <c r="A32" s="11"/>
      <c r="B32" s="98" t="s">
        <v>187</v>
      </c>
      <c r="C32" s="102">
        <v>865</v>
      </c>
      <c r="D32" s="103">
        <v>1210</v>
      </c>
      <c r="E32" s="71">
        <v>0.71487603305785119</v>
      </c>
      <c r="F32" s="96">
        <v>-345</v>
      </c>
      <c r="G32" s="102">
        <v>995</v>
      </c>
      <c r="H32" s="70">
        <v>1561</v>
      </c>
      <c r="I32" s="71">
        <v>0.63741191543882125</v>
      </c>
      <c r="J32" s="96">
        <v>-566</v>
      </c>
      <c r="K32" s="83">
        <v>0.8693467336683417</v>
      </c>
      <c r="L32" s="41">
        <v>0.77514413837283791</v>
      </c>
      <c r="M32" s="97">
        <v>9.4202595295503788E-2</v>
      </c>
    </row>
    <row r="33" spans="1:13" ht="18" customHeight="1">
      <c r="A33" s="17" t="s">
        <v>190</v>
      </c>
      <c r="B33" s="18"/>
      <c r="C33" s="19">
        <v>56776</v>
      </c>
      <c r="D33" s="20">
        <v>52691</v>
      </c>
      <c r="E33" s="21">
        <v>1.0775274714846939</v>
      </c>
      <c r="F33" s="22">
        <v>4085</v>
      </c>
      <c r="G33" s="19">
        <v>73067</v>
      </c>
      <c r="H33" s="20">
        <v>72647</v>
      </c>
      <c r="I33" s="21">
        <v>1.0057813811994989</v>
      </c>
      <c r="J33" s="22">
        <v>420</v>
      </c>
      <c r="K33" s="61">
        <v>0.77704025072878313</v>
      </c>
      <c r="L33" s="62">
        <v>0.72530180186380722</v>
      </c>
      <c r="M33" s="26">
        <v>5.1738448864975917E-2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7958</v>
      </c>
      <c r="D35" s="37">
        <v>8218</v>
      </c>
      <c r="E35" s="38">
        <v>0.96836213190557319</v>
      </c>
      <c r="F35" s="39">
        <v>-260</v>
      </c>
      <c r="G35" s="36">
        <v>9900</v>
      </c>
      <c r="H35" s="37">
        <v>9900</v>
      </c>
      <c r="I35" s="38">
        <v>1</v>
      </c>
      <c r="J35" s="39">
        <v>0</v>
      </c>
      <c r="K35" s="40">
        <v>0.8038383838383838</v>
      </c>
      <c r="L35" s="41">
        <v>0.83010101010101012</v>
      </c>
      <c r="M35" s="42">
        <v>-2.6262626262626321E-2</v>
      </c>
    </row>
    <row r="36" spans="1:13" ht="18" customHeight="1">
      <c r="A36" s="11"/>
      <c r="B36" s="35" t="s">
        <v>191</v>
      </c>
      <c r="C36" s="36">
        <v>1329</v>
      </c>
      <c r="D36" s="37">
        <v>1062</v>
      </c>
      <c r="E36" s="38">
        <v>1.2514124293785311</v>
      </c>
      <c r="F36" s="39">
        <v>267</v>
      </c>
      <c r="G36" s="36">
        <v>1850</v>
      </c>
      <c r="H36" s="37">
        <v>1500</v>
      </c>
      <c r="I36" s="38">
        <v>1.2333333333333334</v>
      </c>
      <c r="J36" s="39">
        <v>350</v>
      </c>
      <c r="K36" s="40">
        <v>0.71837837837837837</v>
      </c>
      <c r="L36" s="41">
        <v>0.70799999999999996</v>
      </c>
      <c r="M36" s="42">
        <v>1.0378378378378406E-2</v>
      </c>
    </row>
    <row r="37" spans="1:13" ht="18" customHeight="1">
      <c r="A37" s="11"/>
      <c r="B37" s="87" t="s">
        <v>192</v>
      </c>
      <c r="C37" s="36">
        <v>2473</v>
      </c>
      <c r="D37" s="37">
        <v>2278</v>
      </c>
      <c r="E37" s="38">
        <v>1.085601404741001</v>
      </c>
      <c r="F37" s="39">
        <v>195</v>
      </c>
      <c r="G37" s="36">
        <v>2880</v>
      </c>
      <c r="H37" s="37">
        <v>2880</v>
      </c>
      <c r="I37" s="38">
        <v>1</v>
      </c>
      <c r="J37" s="39">
        <v>0</v>
      </c>
      <c r="K37" s="40">
        <v>0.85868055555555556</v>
      </c>
      <c r="L37" s="41">
        <v>0.79097222222222219</v>
      </c>
      <c r="M37" s="42">
        <v>6.770833333333337E-2</v>
      </c>
    </row>
    <row r="38" spans="1:13" ht="18" customHeight="1">
      <c r="A38" s="11"/>
      <c r="B38" s="35" t="s">
        <v>195</v>
      </c>
      <c r="C38" s="36">
        <v>36947</v>
      </c>
      <c r="D38" s="37">
        <v>33265</v>
      </c>
      <c r="E38" s="38">
        <v>1.1106869081617317</v>
      </c>
      <c r="F38" s="39">
        <v>3682</v>
      </c>
      <c r="G38" s="36">
        <v>48262</v>
      </c>
      <c r="H38" s="37">
        <v>46881</v>
      </c>
      <c r="I38" s="38">
        <v>1.0294575627652993</v>
      </c>
      <c r="J38" s="39">
        <v>1381</v>
      </c>
      <c r="K38" s="40">
        <v>0.76555053665409634</v>
      </c>
      <c r="L38" s="41">
        <v>0.70956250933213882</v>
      </c>
      <c r="M38" s="42">
        <v>5.5988027321957512E-2</v>
      </c>
    </row>
    <row r="39" spans="1:13" ht="18" customHeight="1">
      <c r="A39" s="11"/>
      <c r="B39" s="35" t="s">
        <v>187</v>
      </c>
      <c r="C39" s="36">
        <v>3963</v>
      </c>
      <c r="D39" s="37">
        <v>3477</v>
      </c>
      <c r="E39" s="38">
        <v>1.1397756686798965</v>
      </c>
      <c r="F39" s="39">
        <v>486</v>
      </c>
      <c r="G39" s="36">
        <v>4865</v>
      </c>
      <c r="H39" s="37">
        <v>6176</v>
      </c>
      <c r="I39" s="38">
        <v>0.78772668393782386</v>
      </c>
      <c r="J39" s="39">
        <v>-1311</v>
      </c>
      <c r="K39" s="40">
        <v>0.8145940390544707</v>
      </c>
      <c r="L39" s="41">
        <v>0.56298575129533679</v>
      </c>
      <c r="M39" s="42">
        <v>0.25160828775913391</v>
      </c>
    </row>
    <row r="40" spans="1:13" ht="18" customHeight="1">
      <c r="A40" s="11"/>
      <c r="B40" s="35" t="s">
        <v>184</v>
      </c>
      <c r="C40" s="69">
        <v>4106</v>
      </c>
      <c r="D40" s="105">
        <v>4391</v>
      </c>
      <c r="E40" s="71">
        <v>0.93509451150079703</v>
      </c>
      <c r="F40" s="95">
        <v>-285</v>
      </c>
      <c r="G40" s="69">
        <v>5310</v>
      </c>
      <c r="H40" s="105">
        <v>5310</v>
      </c>
      <c r="I40" s="71">
        <v>1</v>
      </c>
      <c r="J40" s="95">
        <v>0</v>
      </c>
      <c r="K40" s="40">
        <v>0.77325800376647835</v>
      </c>
      <c r="L40" s="41">
        <v>0.82693032015065915</v>
      </c>
      <c r="M40" s="42">
        <v>-5.3672316384180796E-2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2B74C623-5F5E-4AB4-B040-EDF2298013B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570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11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424</v>
      </c>
      <c r="D4" s="489" t="s">
        <v>334</v>
      </c>
      <c r="E4" s="490" t="s">
        <v>173</v>
      </c>
      <c r="F4" s="491"/>
      <c r="G4" s="472" t="s">
        <v>424</v>
      </c>
      <c r="H4" s="474" t="s">
        <v>334</v>
      </c>
      <c r="I4" s="490" t="s">
        <v>173</v>
      </c>
      <c r="J4" s="491"/>
      <c r="K4" s="472" t="s">
        <v>424</v>
      </c>
      <c r="L4" s="485" t="s">
        <v>334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34590</v>
      </c>
      <c r="D6" s="494">
        <v>30533</v>
      </c>
      <c r="E6" s="496">
        <v>1.1328726296138605</v>
      </c>
      <c r="F6" s="503">
        <v>4057</v>
      </c>
      <c r="G6" s="492">
        <v>43632</v>
      </c>
      <c r="H6" s="470">
        <v>42635</v>
      </c>
      <c r="I6" s="496">
        <v>1.0233845432156679</v>
      </c>
      <c r="J6" s="503">
        <v>997</v>
      </c>
      <c r="K6" s="476">
        <v>0.79276677667766782</v>
      </c>
      <c r="L6" s="478">
        <v>0.71614870411633635</v>
      </c>
      <c r="M6" s="480">
        <v>7.6618072561331463E-2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8022</v>
      </c>
      <c r="D8" s="20">
        <v>7699</v>
      </c>
      <c r="E8" s="21">
        <v>1.0419535004546046</v>
      </c>
      <c r="F8" s="22">
        <v>323</v>
      </c>
      <c r="G8" s="19">
        <v>9965</v>
      </c>
      <c r="H8" s="23">
        <v>9613</v>
      </c>
      <c r="I8" s="21">
        <v>1.0366170810360968</v>
      </c>
      <c r="J8" s="22">
        <v>352</v>
      </c>
      <c r="K8" s="24">
        <v>0.80501756146512793</v>
      </c>
      <c r="L8" s="25">
        <v>0.80089462186622284</v>
      </c>
      <c r="M8" s="26">
        <v>4.1229395989050843E-3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4024</v>
      </c>
      <c r="D10" s="37">
        <v>4063</v>
      </c>
      <c r="E10" s="38">
        <v>0.99040118139305933</v>
      </c>
      <c r="F10" s="39">
        <v>-39</v>
      </c>
      <c r="G10" s="36">
        <v>4950</v>
      </c>
      <c r="H10" s="37">
        <v>4950</v>
      </c>
      <c r="I10" s="38">
        <v>1</v>
      </c>
      <c r="J10" s="39">
        <v>0</v>
      </c>
      <c r="K10" s="40">
        <v>0.81292929292929295</v>
      </c>
      <c r="L10" s="41">
        <v>0.82080808080808076</v>
      </c>
      <c r="M10" s="42">
        <v>-7.8787878787878185E-3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3998</v>
      </c>
      <c r="D12" s="37">
        <v>3636</v>
      </c>
      <c r="E12" s="38">
        <v>1.0995599559955995</v>
      </c>
      <c r="F12" s="39">
        <v>362</v>
      </c>
      <c r="G12" s="36">
        <v>5015</v>
      </c>
      <c r="H12" s="37">
        <v>4663</v>
      </c>
      <c r="I12" s="38">
        <v>1.0754878833369075</v>
      </c>
      <c r="J12" s="39">
        <v>352</v>
      </c>
      <c r="K12" s="40">
        <v>0.79720837487537388</v>
      </c>
      <c r="L12" s="41">
        <v>0.77975552219601119</v>
      </c>
      <c r="M12" s="42">
        <v>1.7452852679362696E-2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7289</v>
      </c>
      <c r="D14" s="20">
        <v>5680</v>
      </c>
      <c r="E14" s="21">
        <v>1.283274647887324</v>
      </c>
      <c r="F14" s="22">
        <v>1609</v>
      </c>
      <c r="G14" s="19">
        <v>9864</v>
      </c>
      <c r="H14" s="20">
        <v>9778</v>
      </c>
      <c r="I14" s="21">
        <v>1.0087952546533034</v>
      </c>
      <c r="J14" s="22">
        <v>86</v>
      </c>
      <c r="K14" s="61">
        <v>0.73894971613949711</v>
      </c>
      <c r="L14" s="62">
        <v>0.58089588872980158</v>
      </c>
      <c r="M14" s="63">
        <v>0.15805382740969554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6075</v>
      </c>
      <c r="D16" s="37">
        <v>4270</v>
      </c>
      <c r="E16" s="38">
        <v>1.4227166276346603</v>
      </c>
      <c r="F16" s="39">
        <v>1805</v>
      </c>
      <c r="G16" s="36">
        <v>8250</v>
      </c>
      <c r="H16" s="37">
        <v>6600</v>
      </c>
      <c r="I16" s="38">
        <v>1.25</v>
      </c>
      <c r="J16" s="39">
        <v>1650</v>
      </c>
      <c r="K16" s="40">
        <v>0.73636363636363633</v>
      </c>
      <c r="L16" s="41">
        <v>0.64696969696969697</v>
      </c>
      <c r="M16" s="42">
        <v>8.9393939393939359E-2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1214</v>
      </c>
      <c r="D18" s="37">
        <v>1410</v>
      </c>
      <c r="E18" s="38">
        <v>0.86099290780141846</v>
      </c>
      <c r="F18" s="39">
        <v>-196</v>
      </c>
      <c r="G18" s="36">
        <v>1614</v>
      </c>
      <c r="H18" s="37">
        <v>3178</v>
      </c>
      <c r="I18" s="38">
        <v>0.50786658275645058</v>
      </c>
      <c r="J18" s="39">
        <v>-1564</v>
      </c>
      <c r="K18" s="40">
        <v>0.75216852540272616</v>
      </c>
      <c r="L18" s="41">
        <v>0.44367526746381369</v>
      </c>
      <c r="M18" s="42">
        <v>0.30849325793891247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9329</v>
      </c>
      <c r="D20" s="20">
        <v>8143</v>
      </c>
      <c r="E20" s="21">
        <v>1.145646567604077</v>
      </c>
      <c r="F20" s="22">
        <v>1186</v>
      </c>
      <c r="G20" s="19">
        <v>11466</v>
      </c>
      <c r="H20" s="23">
        <v>11468</v>
      </c>
      <c r="I20" s="21">
        <v>0.99982560167422396</v>
      </c>
      <c r="J20" s="22">
        <v>-2</v>
      </c>
      <c r="K20" s="61">
        <v>0.81362288505145652</v>
      </c>
      <c r="L20" s="62">
        <v>0.71006278339727935</v>
      </c>
      <c r="M20" s="26">
        <v>0.10356010165417717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8270</v>
      </c>
      <c r="D22" s="37">
        <v>7321</v>
      </c>
      <c r="E22" s="38">
        <v>1.1296271001229341</v>
      </c>
      <c r="F22" s="39">
        <v>949</v>
      </c>
      <c r="G22" s="36">
        <v>9900</v>
      </c>
      <c r="H22" s="68">
        <v>9900</v>
      </c>
      <c r="I22" s="38">
        <v>1</v>
      </c>
      <c r="J22" s="39">
        <v>0</v>
      </c>
      <c r="K22" s="40">
        <v>0.8353535353535354</v>
      </c>
      <c r="L22" s="41">
        <v>0.73949494949494954</v>
      </c>
      <c r="M22" s="42">
        <v>9.5858585858585865E-2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1059</v>
      </c>
      <c r="D24" s="70">
        <v>822</v>
      </c>
      <c r="E24" s="71">
        <v>1.2883211678832116</v>
      </c>
      <c r="F24" s="47">
        <v>237</v>
      </c>
      <c r="G24" s="69">
        <v>1566</v>
      </c>
      <c r="H24" s="70">
        <v>1568</v>
      </c>
      <c r="I24" s="71">
        <v>0.99872448979591832</v>
      </c>
      <c r="J24" s="47">
        <v>-2</v>
      </c>
      <c r="K24" s="40">
        <v>0.67624521072796939</v>
      </c>
      <c r="L24" s="41">
        <v>0.52423469387755106</v>
      </c>
      <c r="M24" s="42">
        <v>0.15201051685041833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5423</v>
      </c>
      <c r="D26" s="20">
        <v>5095</v>
      </c>
      <c r="E26" s="21">
        <v>1.0643768400392541</v>
      </c>
      <c r="F26" s="22">
        <v>328</v>
      </c>
      <c r="G26" s="19">
        <v>6911</v>
      </c>
      <c r="H26" s="23">
        <v>7121</v>
      </c>
      <c r="I26" s="21">
        <v>0.9705097598651875</v>
      </c>
      <c r="J26" s="22">
        <v>-210</v>
      </c>
      <c r="K26" s="61">
        <v>0.78469107220373313</v>
      </c>
      <c r="L26" s="62">
        <v>0.71548939755652297</v>
      </c>
      <c r="M26" s="63">
        <v>6.9201674647210165E-2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5143</v>
      </c>
      <c r="D28" s="37">
        <v>4742</v>
      </c>
      <c r="E28" s="38">
        <v>1.0845634753268663</v>
      </c>
      <c r="F28" s="39">
        <v>401</v>
      </c>
      <c r="G28" s="36">
        <v>6600</v>
      </c>
      <c r="H28" s="68">
        <v>6600</v>
      </c>
      <c r="I28" s="38">
        <v>1</v>
      </c>
      <c r="J28" s="39">
        <v>0</v>
      </c>
      <c r="K28" s="40">
        <v>0.77924242424242429</v>
      </c>
      <c r="L28" s="41">
        <v>0.7184848484848485</v>
      </c>
      <c r="M28" s="42">
        <v>6.0757575757575788E-2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280</v>
      </c>
      <c r="D31" s="37">
        <v>353</v>
      </c>
      <c r="E31" s="38">
        <v>0.79320113314447593</v>
      </c>
      <c r="F31" s="39">
        <v>-73</v>
      </c>
      <c r="G31" s="36">
        <v>311</v>
      </c>
      <c r="H31" s="37">
        <v>521</v>
      </c>
      <c r="I31" s="82">
        <v>0.59692898272552786</v>
      </c>
      <c r="J31" s="56">
        <v>-210</v>
      </c>
      <c r="K31" s="83">
        <v>0.90032154340836013</v>
      </c>
      <c r="L31" s="84">
        <v>0.67754318618042231</v>
      </c>
      <c r="M31" s="85">
        <v>0.22277835722793782</v>
      </c>
    </row>
    <row r="32" spans="1:13" ht="18" customHeight="1">
      <c r="A32" s="17" t="s">
        <v>190</v>
      </c>
      <c r="B32" s="18"/>
      <c r="C32" s="19">
        <v>4527</v>
      </c>
      <c r="D32" s="20">
        <v>3916</v>
      </c>
      <c r="E32" s="21">
        <v>1.1560265577119511</v>
      </c>
      <c r="F32" s="22">
        <v>611</v>
      </c>
      <c r="G32" s="19">
        <v>5426</v>
      </c>
      <c r="H32" s="20">
        <v>4655</v>
      </c>
      <c r="I32" s="21">
        <v>1.1656283566058001</v>
      </c>
      <c r="J32" s="22">
        <v>771</v>
      </c>
      <c r="K32" s="61">
        <v>0.83431625506819018</v>
      </c>
      <c r="L32" s="62">
        <v>0.84124597207303975</v>
      </c>
      <c r="M32" s="86">
        <v>-6.9297170048495671E-3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2709</v>
      </c>
      <c r="D34" s="37">
        <v>2475</v>
      </c>
      <c r="E34" s="38">
        <v>1.0945454545454545</v>
      </c>
      <c r="F34" s="39">
        <v>234</v>
      </c>
      <c r="G34" s="36">
        <v>3300</v>
      </c>
      <c r="H34" s="37">
        <v>3300</v>
      </c>
      <c r="I34" s="38">
        <v>1</v>
      </c>
      <c r="J34" s="39">
        <v>0</v>
      </c>
      <c r="K34" s="40">
        <v>0.82090909090909092</v>
      </c>
      <c r="L34" s="41">
        <v>0.75</v>
      </c>
      <c r="M34" s="42">
        <v>7.0909090909090922E-2</v>
      </c>
    </row>
    <row r="35" spans="1:13" ht="18" customHeight="1">
      <c r="A35" s="11"/>
      <c r="B35" s="35" t="s">
        <v>191</v>
      </c>
      <c r="C35" s="36">
        <v>403</v>
      </c>
      <c r="D35" s="37">
        <v>356</v>
      </c>
      <c r="E35" s="38">
        <v>1.1320224719101124</v>
      </c>
      <c r="F35" s="39">
        <v>47</v>
      </c>
      <c r="G35" s="36">
        <v>500</v>
      </c>
      <c r="H35" s="37">
        <v>500</v>
      </c>
      <c r="I35" s="38">
        <v>1</v>
      </c>
      <c r="J35" s="39">
        <v>0</v>
      </c>
      <c r="K35" s="40">
        <v>0.80600000000000005</v>
      </c>
      <c r="L35" s="41">
        <v>0.71199999999999997</v>
      </c>
      <c r="M35" s="42">
        <v>9.4000000000000083E-2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1415</v>
      </c>
      <c r="D38" s="37">
        <v>1085</v>
      </c>
      <c r="E38" s="38">
        <v>1.304147465437788</v>
      </c>
      <c r="F38" s="39">
        <v>330</v>
      </c>
      <c r="G38" s="36">
        <v>1626</v>
      </c>
      <c r="H38" s="37">
        <v>855</v>
      </c>
      <c r="I38" s="38">
        <v>1.9017543859649122</v>
      </c>
      <c r="J38" s="39">
        <v>771</v>
      </c>
      <c r="K38" s="40">
        <v>0.87023370233702335</v>
      </c>
      <c r="L38" s="41">
        <v>1.2690058479532165</v>
      </c>
      <c r="M38" s="42">
        <v>-0.39877214561619312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F785C7EB-54CC-45E7-A547-B9524FCCA3E2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569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425</v>
      </c>
      <c r="D4" s="489" t="s">
        <v>335</v>
      </c>
      <c r="E4" s="490" t="s">
        <v>173</v>
      </c>
      <c r="F4" s="491"/>
      <c r="G4" s="472" t="s">
        <v>425</v>
      </c>
      <c r="H4" s="474" t="s">
        <v>335</v>
      </c>
      <c r="I4" s="490" t="s">
        <v>173</v>
      </c>
      <c r="J4" s="491"/>
      <c r="K4" s="472" t="s">
        <v>425</v>
      </c>
      <c r="L4" s="485" t="s">
        <v>335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34264</v>
      </c>
      <c r="D6" s="494">
        <v>35985</v>
      </c>
      <c r="E6" s="496">
        <v>0.95217451715992774</v>
      </c>
      <c r="F6" s="503">
        <v>-1721</v>
      </c>
      <c r="G6" s="492">
        <v>43847</v>
      </c>
      <c r="H6" s="470">
        <v>42734</v>
      </c>
      <c r="I6" s="496">
        <v>1.026044835493986</v>
      </c>
      <c r="J6" s="503">
        <v>1113</v>
      </c>
      <c r="K6" s="476">
        <v>0.78144456861358813</v>
      </c>
      <c r="L6" s="478">
        <v>0.84206954649693455</v>
      </c>
      <c r="M6" s="480">
        <v>-6.062497788334642E-2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8268</v>
      </c>
      <c r="D8" s="20">
        <v>8626</v>
      </c>
      <c r="E8" s="21">
        <v>0.95849756549965226</v>
      </c>
      <c r="F8" s="22">
        <v>-358</v>
      </c>
      <c r="G8" s="19">
        <v>9772</v>
      </c>
      <c r="H8" s="23">
        <v>9636</v>
      </c>
      <c r="I8" s="21">
        <v>1.0141137401411373</v>
      </c>
      <c r="J8" s="22">
        <v>136</v>
      </c>
      <c r="K8" s="24">
        <v>0.84609087187883747</v>
      </c>
      <c r="L8" s="25">
        <v>0.89518472395184723</v>
      </c>
      <c r="M8" s="26">
        <v>-4.9093852073009758E-2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4379</v>
      </c>
      <c r="D10" s="37">
        <v>4514</v>
      </c>
      <c r="E10" s="38">
        <v>0.97009304386353568</v>
      </c>
      <c r="F10" s="39">
        <v>-135</v>
      </c>
      <c r="G10" s="36">
        <v>5115</v>
      </c>
      <c r="H10" s="37">
        <v>4950</v>
      </c>
      <c r="I10" s="38">
        <v>1.0333333333333334</v>
      </c>
      <c r="J10" s="39">
        <v>165</v>
      </c>
      <c r="K10" s="40">
        <v>0.8561094819159335</v>
      </c>
      <c r="L10" s="41">
        <v>0.91191919191919191</v>
      </c>
      <c r="M10" s="42">
        <v>-5.5809710003258406E-2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3889</v>
      </c>
      <c r="D12" s="70">
        <v>4112</v>
      </c>
      <c r="E12" s="71">
        <v>0.94576848249027234</v>
      </c>
      <c r="F12" s="95">
        <v>-223</v>
      </c>
      <c r="G12" s="69">
        <v>4657</v>
      </c>
      <c r="H12" s="70">
        <v>4686</v>
      </c>
      <c r="I12" s="71">
        <v>0.99381135296628254</v>
      </c>
      <c r="J12" s="95">
        <v>-29</v>
      </c>
      <c r="K12" s="40">
        <v>0.83508696585784836</v>
      </c>
      <c r="L12" s="41">
        <v>0.8775074690567648</v>
      </c>
      <c r="M12" s="42">
        <v>-4.2420503198916437E-2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7042</v>
      </c>
      <c r="D14" s="20">
        <v>6915</v>
      </c>
      <c r="E14" s="21">
        <v>1.0183658712942878</v>
      </c>
      <c r="F14" s="22">
        <v>127</v>
      </c>
      <c r="G14" s="19">
        <v>9893</v>
      </c>
      <c r="H14" s="20">
        <v>8655</v>
      </c>
      <c r="I14" s="21">
        <v>1.1430387059503178</v>
      </c>
      <c r="J14" s="22">
        <v>1238</v>
      </c>
      <c r="K14" s="61">
        <v>0.71181643586374199</v>
      </c>
      <c r="L14" s="62">
        <v>0.79896013864818027</v>
      </c>
      <c r="M14" s="63">
        <v>-8.7143702784438282E-2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5837</v>
      </c>
      <c r="D16" s="37">
        <v>5238</v>
      </c>
      <c r="E16" s="38">
        <v>1.1143566246659029</v>
      </c>
      <c r="F16" s="39">
        <v>599</v>
      </c>
      <c r="G16" s="36">
        <v>8250</v>
      </c>
      <c r="H16" s="37">
        <v>6600</v>
      </c>
      <c r="I16" s="38">
        <v>1.25</v>
      </c>
      <c r="J16" s="39">
        <v>1650</v>
      </c>
      <c r="K16" s="40">
        <v>0.70751515151515154</v>
      </c>
      <c r="L16" s="41">
        <v>0.79363636363636358</v>
      </c>
      <c r="M16" s="42">
        <v>-8.6121212121212043E-2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1205</v>
      </c>
      <c r="D18" s="37">
        <v>1677</v>
      </c>
      <c r="E18" s="38">
        <v>0.71854502087060224</v>
      </c>
      <c r="F18" s="39">
        <v>-472</v>
      </c>
      <c r="G18" s="36">
        <v>1643</v>
      </c>
      <c r="H18" s="37">
        <v>2055</v>
      </c>
      <c r="I18" s="38">
        <v>0.79951338199513378</v>
      </c>
      <c r="J18" s="39">
        <v>-412</v>
      </c>
      <c r="K18" s="40">
        <v>0.73341448569689593</v>
      </c>
      <c r="L18" s="41">
        <v>0.8160583941605839</v>
      </c>
      <c r="M18" s="42">
        <v>-8.2643908463687965E-2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8949</v>
      </c>
      <c r="D20" s="20">
        <v>9745</v>
      </c>
      <c r="E20" s="21">
        <v>0.91831708568496662</v>
      </c>
      <c r="F20" s="22">
        <v>-796</v>
      </c>
      <c r="G20" s="19">
        <v>11465</v>
      </c>
      <c r="H20" s="23">
        <v>11441</v>
      </c>
      <c r="I20" s="21">
        <v>1.0020977187308802</v>
      </c>
      <c r="J20" s="22">
        <v>24</v>
      </c>
      <c r="K20" s="61">
        <v>0.78054949847361532</v>
      </c>
      <c r="L20" s="62">
        <v>0.85176120968446811</v>
      </c>
      <c r="M20" s="26">
        <v>-7.1211711210852791E-2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8095</v>
      </c>
      <c r="D22" s="37">
        <v>8528</v>
      </c>
      <c r="E22" s="38">
        <v>0.94922607879924958</v>
      </c>
      <c r="F22" s="39">
        <v>-433</v>
      </c>
      <c r="G22" s="36">
        <v>9900</v>
      </c>
      <c r="H22" s="37">
        <v>9900</v>
      </c>
      <c r="I22" s="38">
        <v>1</v>
      </c>
      <c r="J22" s="39">
        <v>0</v>
      </c>
      <c r="K22" s="40">
        <v>0.81767676767676767</v>
      </c>
      <c r="L22" s="41">
        <v>0.86141414141414141</v>
      </c>
      <c r="M22" s="42">
        <v>-4.3737373737373741E-2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854</v>
      </c>
      <c r="D24" s="70">
        <v>1217</v>
      </c>
      <c r="E24" s="71">
        <v>0.7017255546425637</v>
      </c>
      <c r="F24" s="47">
        <v>-363</v>
      </c>
      <c r="G24" s="69">
        <v>1565</v>
      </c>
      <c r="H24" s="70">
        <v>1541</v>
      </c>
      <c r="I24" s="71">
        <v>1.0155743024010382</v>
      </c>
      <c r="J24" s="47">
        <v>24</v>
      </c>
      <c r="K24" s="40">
        <v>0.5456869009584665</v>
      </c>
      <c r="L24" s="41">
        <v>0.78974691758598314</v>
      </c>
      <c r="M24" s="42">
        <v>-0.24406001662751664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5352</v>
      </c>
      <c r="D26" s="20">
        <v>6012</v>
      </c>
      <c r="E26" s="21">
        <v>0.8902195608782435</v>
      </c>
      <c r="F26" s="22">
        <v>-660</v>
      </c>
      <c r="G26" s="19">
        <v>6942</v>
      </c>
      <c r="H26" s="23">
        <v>7150</v>
      </c>
      <c r="I26" s="21">
        <v>0.97090909090909094</v>
      </c>
      <c r="J26" s="22">
        <v>-208</v>
      </c>
      <c r="K26" s="61">
        <v>0.77095937770095069</v>
      </c>
      <c r="L26" s="62">
        <v>0.84083916083916088</v>
      </c>
      <c r="M26" s="63">
        <v>-6.9879783138210194E-2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5051</v>
      </c>
      <c r="D28" s="37">
        <v>5540</v>
      </c>
      <c r="E28" s="38">
        <v>0.91173285198555953</v>
      </c>
      <c r="F28" s="39">
        <v>-489</v>
      </c>
      <c r="G28" s="36">
        <v>6600</v>
      </c>
      <c r="H28" s="37">
        <v>6600</v>
      </c>
      <c r="I28" s="38">
        <v>1</v>
      </c>
      <c r="J28" s="39">
        <v>0</v>
      </c>
      <c r="K28" s="40">
        <v>0.76530303030303026</v>
      </c>
      <c r="L28" s="41">
        <v>0.83939393939393936</v>
      </c>
      <c r="M28" s="42">
        <v>-7.4090909090909096E-2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301</v>
      </c>
      <c r="D31" s="37">
        <v>472</v>
      </c>
      <c r="E31" s="38">
        <v>0.63771186440677963</v>
      </c>
      <c r="F31" s="39">
        <v>-171</v>
      </c>
      <c r="G31" s="36">
        <v>342</v>
      </c>
      <c r="H31" s="37">
        <v>550</v>
      </c>
      <c r="I31" s="82">
        <v>0.62181818181818183</v>
      </c>
      <c r="J31" s="96">
        <v>-208</v>
      </c>
      <c r="K31" s="83">
        <v>0.88011695906432752</v>
      </c>
      <c r="L31" s="84">
        <v>0.85818181818181816</v>
      </c>
      <c r="M31" s="97">
        <v>2.1935140882509363E-2</v>
      </c>
    </row>
    <row r="32" spans="1:13" ht="18" customHeight="1">
      <c r="A32" s="17" t="s">
        <v>190</v>
      </c>
      <c r="B32" s="18"/>
      <c r="C32" s="19">
        <v>4653</v>
      </c>
      <c r="D32" s="20">
        <v>4687</v>
      </c>
      <c r="E32" s="21">
        <v>0.99274589289524218</v>
      </c>
      <c r="F32" s="22">
        <v>-34</v>
      </c>
      <c r="G32" s="19">
        <v>5775</v>
      </c>
      <c r="H32" s="20">
        <v>5852</v>
      </c>
      <c r="I32" s="21">
        <v>0.98684210526315785</v>
      </c>
      <c r="J32" s="22">
        <v>-77</v>
      </c>
      <c r="K32" s="61">
        <v>0.80571428571428572</v>
      </c>
      <c r="L32" s="62">
        <v>0.80092276144907726</v>
      </c>
      <c r="M32" s="26">
        <v>4.7915242652084578E-3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2867</v>
      </c>
      <c r="D34" s="37">
        <v>2964</v>
      </c>
      <c r="E34" s="38">
        <v>0.96727395411605943</v>
      </c>
      <c r="F34" s="39">
        <v>-97</v>
      </c>
      <c r="G34" s="36">
        <v>3300</v>
      </c>
      <c r="H34" s="37">
        <v>3300</v>
      </c>
      <c r="I34" s="38">
        <v>1</v>
      </c>
      <c r="J34" s="39">
        <v>0</v>
      </c>
      <c r="K34" s="40">
        <v>0.86878787878787878</v>
      </c>
      <c r="L34" s="41">
        <v>0.89818181818181819</v>
      </c>
      <c r="M34" s="42">
        <v>-2.9393939393939417E-2</v>
      </c>
    </row>
    <row r="35" spans="1:13" ht="18" customHeight="1">
      <c r="A35" s="11"/>
      <c r="B35" s="35" t="s">
        <v>191</v>
      </c>
      <c r="C35" s="36">
        <v>503</v>
      </c>
      <c r="D35" s="37">
        <v>373</v>
      </c>
      <c r="E35" s="38">
        <v>1.3485254691689008</v>
      </c>
      <c r="F35" s="39">
        <v>130</v>
      </c>
      <c r="G35" s="36">
        <v>850</v>
      </c>
      <c r="H35" s="37">
        <v>500</v>
      </c>
      <c r="I35" s="38">
        <v>1.7</v>
      </c>
      <c r="J35" s="39">
        <v>350</v>
      </c>
      <c r="K35" s="40">
        <v>0.59176470588235297</v>
      </c>
      <c r="L35" s="41">
        <v>0.746</v>
      </c>
      <c r="M35" s="42">
        <v>-0.15423529411764703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1283</v>
      </c>
      <c r="D38" s="37">
        <v>1350</v>
      </c>
      <c r="E38" s="38">
        <v>0.95037037037037042</v>
      </c>
      <c r="F38" s="39">
        <v>-67</v>
      </c>
      <c r="G38" s="36">
        <v>1625</v>
      </c>
      <c r="H38" s="37">
        <v>2052</v>
      </c>
      <c r="I38" s="38">
        <v>0.79191033138401556</v>
      </c>
      <c r="J38" s="39">
        <v>-427</v>
      </c>
      <c r="K38" s="40">
        <v>0.78953846153846152</v>
      </c>
      <c r="L38" s="41">
        <v>0.65789473684210531</v>
      </c>
      <c r="M38" s="42">
        <v>0.13164372469635621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7DD6F126-2E81-4CAC-B7FD-C7171850B3B1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568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426</v>
      </c>
      <c r="D4" s="489" t="s">
        <v>336</v>
      </c>
      <c r="E4" s="509" t="s">
        <v>173</v>
      </c>
      <c r="F4" s="491"/>
      <c r="G4" s="472" t="s">
        <v>426</v>
      </c>
      <c r="H4" s="474" t="s">
        <v>336</v>
      </c>
      <c r="I4" s="490" t="s">
        <v>173</v>
      </c>
      <c r="J4" s="491"/>
      <c r="K4" s="472" t="s">
        <v>426</v>
      </c>
      <c r="L4" s="485" t="s">
        <v>336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31275</v>
      </c>
      <c r="D6" s="494">
        <v>32079</v>
      </c>
      <c r="E6" s="496">
        <v>0.97493687459085387</v>
      </c>
      <c r="F6" s="503">
        <v>-804</v>
      </c>
      <c r="G6" s="492">
        <v>43216</v>
      </c>
      <c r="H6" s="470">
        <v>42649</v>
      </c>
      <c r="I6" s="496">
        <v>1.013294567281765</v>
      </c>
      <c r="J6" s="503">
        <v>567</v>
      </c>
      <c r="K6" s="476">
        <v>0.72369029988893008</v>
      </c>
      <c r="L6" s="478">
        <v>0.75216300499425548</v>
      </c>
      <c r="M6" s="480">
        <v>-2.8472705105325402E-2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7215</v>
      </c>
      <c r="D8" s="20">
        <v>7423</v>
      </c>
      <c r="E8" s="21">
        <v>0.97197898423817863</v>
      </c>
      <c r="F8" s="22">
        <v>-208</v>
      </c>
      <c r="G8" s="19">
        <v>9631</v>
      </c>
      <c r="H8" s="23">
        <v>9620</v>
      </c>
      <c r="I8" s="21">
        <v>1.0011434511434512</v>
      </c>
      <c r="J8" s="22">
        <v>11</v>
      </c>
      <c r="K8" s="24">
        <v>0.74914339113280037</v>
      </c>
      <c r="L8" s="25">
        <v>0.77162162162162162</v>
      </c>
      <c r="M8" s="26">
        <v>-2.2478230488821249E-2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3552</v>
      </c>
      <c r="D10" s="37">
        <v>3690</v>
      </c>
      <c r="E10" s="38">
        <v>0.9626016260162602</v>
      </c>
      <c r="F10" s="39">
        <v>-138</v>
      </c>
      <c r="G10" s="36">
        <v>4950</v>
      </c>
      <c r="H10" s="37">
        <v>4950</v>
      </c>
      <c r="I10" s="38">
        <v>1</v>
      </c>
      <c r="J10" s="39">
        <v>0</v>
      </c>
      <c r="K10" s="40">
        <v>0.71757575757575753</v>
      </c>
      <c r="L10" s="41">
        <v>0.74545454545454548</v>
      </c>
      <c r="M10" s="42">
        <v>-2.7878787878787947E-2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3663</v>
      </c>
      <c r="D12" s="37">
        <v>3733</v>
      </c>
      <c r="E12" s="38">
        <v>0.98124832574336995</v>
      </c>
      <c r="F12" s="39">
        <v>-70</v>
      </c>
      <c r="G12" s="36">
        <v>4681</v>
      </c>
      <c r="H12" s="37">
        <v>4670</v>
      </c>
      <c r="I12" s="38">
        <v>1.002355460385439</v>
      </c>
      <c r="J12" s="39">
        <v>11</v>
      </c>
      <c r="K12" s="40">
        <v>0.78252510147404397</v>
      </c>
      <c r="L12" s="41">
        <v>0.79935760171306214</v>
      </c>
      <c r="M12" s="42">
        <v>-1.6832500239018167E-2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6399</v>
      </c>
      <c r="D14" s="20">
        <v>6407</v>
      </c>
      <c r="E14" s="21">
        <v>0.99875136569377243</v>
      </c>
      <c r="F14" s="22">
        <v>-8</v>
      </c>
      <c r="G14" s="19">
        <v>9785</v>
      </c>
      <c r="H14" s="20">
        <v>8614</v>
      </c>
      <c r="I14" s="21">
        <v>1.1359414905967031</v>
      </c>
      <c r="J14" s="22">
        <v>1171</v>
      </c>
      <c r="K14" s="61">
        <v>0.65396014307613692</v>
      </c>
      <c r="L14" s="62">
        <v>0.74378918040399344</v>
      </c>
      <c r="M14" s="63">
        <v>-8.982903732785652E-2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5270</v>
      </c>
      <c r="D16" s="37">
        <v>4783</v>
      </c>
      <c r="E16" s="38">
        <v>1.1018189420865565</v>
      </c>
      <c r="F16" s="39">
        <v>487</v>
      </c>
      <c r="G16" s="36">
        <v>8250</v>
      </c>
      <c r="H16" s="37">
        <v>6600</v>
      </c>
      <c r="I16" s="38">
        <v>1.25</v>
      </c>
      <c r="J16" s="39">
        <v>1650</v>
      </c>
      <c r="K16" s="40">
        <v>0.63878787878787879</v>
      </c>
      <c r="L16" s="41">
        <v>0.72469696969696973</v>
      </c>
      <c r="M16" s="42">
        <v>-8.5909090909090935E-2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1129</v>
      </c>
      <c r="D18" s="37">
        <v>1624</v>
      </c>
      <c r="E18" s="38">
        <v>0.69519704433497542</v>
      </c>
      <c r="F18" s="39">
        <v>-495</v>
      </c>
      <c r="G18" s="36">
        <v>1535</v>
      </c>
      <c r="H18" s="37">
        <v>2014</v>
      </c>
      <c r="I18" s="38">
        <v>0.76216484607745782</v>
      </c>
      <c r="J18" s="39">
        <v>-479</v>
      </c>
      <c r="K18" s="40">
        <v>0.73550488599348529</v>
      </c>
      <c r="L18" s="41">
        <v>0.80635551142005957</v>
      </c>
      <c r="M18" s="42">
        <v>-7.0850625426574276E-2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8680</v>
      </c>
      <c r="D20" s="20">
        <v>9063</v>
      </c>
      <c r="E20" s="21">
        <v>0.95774026260620104</v>
      </c>
      <c r="F20" s="22">
        <v>-383</v>
      </c>
      <c r="G20" s="19">
        <v>11444</v>
      </c>
      <c r="H20" s="23">
        <v>11470</v>
      </c>
      <c r="I20" s="21">
        <v>0.99773321708805585</v>
      </c>
      <c r="J20" s="22">
        <v>-26</v>
      </c>
      <c r="K20" s="61">
        <v>0.75847605732261447</v>
      </c>
      <c r="L20" s="62">
        <v>0.79014821272885793</v>
      </c>
      <c r="M20" s="26">
        <v>-3.1672155406243463E-2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7877</v>
      </c>
      <c r="D22" s="37">
        <v>8066</v>
      </c>
      <c r="E22" s="38">
        <v>0.97656831143069678</v>
      </c>
      <c r="F22" s="39">
        <v>-189</v>
      </c>
      <c r="G22" s="36">
        <v>9900</v>
      </c>
      <c r="H22" s="37">
        <v>9900</v>
      </c>
      <c r="I22" s="38">
        <v>1</v>
      </c>
      <c r="J22" s="39">
        <v>0</v>
      </c>
      <c r="K22" s="40">
        <v>0.79565656565656562</v>
      </c>
      <c r="L22" s="41">
        <v>0.81474747474747478</v>
      </c>
      <c r="M22" s="42">
        <v>-1.9090909090909158E-2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803</v>
      </c>
      <c r="D24" s="37">
        <v>997</v>
      </c>
      <c r="E24" s="38">
        <v>0.80541624874623874</v>
      </c>
      <c r="F24" s="39">
        <v>-194</v>
      </c>
      <c r="G24" s="36">
        <v>1544</v>
      </c>
      <c r="H24" s="37">
        <v>1570</v>
      </c>
      <c r="I24" s="38">
        <v>0.98343949044585988</v>
      </c>
      <c r="J24" s="39">
        <v>-26</v>
      </c>
      <c r="K24" s="40">
        <v>0.52007772020725385</v>
      </c>
      <c r="L24" s="41">
        <v>0.63503184713375793</v>
      </c>
      <c r="M24" s="42">
        <v>-0.11495412692650409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4911</v>
      </c>
      <c r="D26" s="20">
        <v>5032</v>
      </c>
      <c r="E26" s="21">
        <v>0.97595389507154218</v>
      </c>
      <c r="F26" s="22">
        <v>-121</v>
      </c>
      <c r="G26" s="19">
        <v>6942</v>
      </c>
      <c r="H26" s="23">
        <v>7090</v>
      </c>
      <c r="I26" s="21">
        <v>0.97912552891396332</v>
      </c>
      <c r="J26" s="22">
        <v>-148</v>
      </c>
      <c r="K26" s="61">
        <v>0.70743301642178047</v>
      </c>
      <c r="L26" s="62">
        <v>0.70973201692524679</v>
      </c>
      <c r="M26" s="63">
        <v>-2.2990005034663197E-3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4627</v>
      </c>
      <c r="D28" s="37">
        <v>4647</v>
      </c>
      <c r="E28" s="38">
        <v>0.99569614805250695</v>
      </c>
      <c r="F28" s="39">
        <v>-20</v>
      </c>
      <c r="G28" s="36">
        <v>6600</v>
      </c>
      <c r="H28" s="37">
        <v>6600</v>
      </c>
      <c r="I28" s="38">
        <v>1</v>
      </c>
      <c r="J28" s="39">
        <v>0</v>
      </c>
      <c r="K28" s="40">
        <v>0.70106060606060605</v>
      </c>
      <c r="L28" s="41">
        <v>0.7040909090909091</v>
      </c>
      <c r="M28" s="42">
        <v>-3.0303030303030498E-3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284</v>
      </c>
      <c r="D31" s="37">
        <v>385</v>
      </c>
      <c r="E31" s="99">
        <v>0.73766233766233769</v>
      </c>
      <c r="F31" s="100">
        <v>-101</v>
      </c>
      <c r="G31" s="36">
        <v>342</v>
      </c>
      <c r="H31" s="37">
        <v>490</v>
      </c>
      <c r="I31" s="38">
        <v>0.69795918367346943</v>
      </c>
      <c r="J31" s="39">
        <v>-148</v>
      </c>
      <c r="K31" s="40">
        <v>0.83040935672514615</v>
      </c>
      <c r="L31" s="41">
        <v>0.7857142857142857</v>
      </c>
      <c r="M31" s="101">
        <v>4.4695071010860454E-2</v>
      </c>
    </row>
    <row r="32" spans="1:13" ht="18" customHeight="1">
      <c r="A32" s="17" t="s">
        <v>190</v>
      </c>
      <c r="B32" s="18"/>
      <c r="C32" s="19">
        <v>4070</v>
      </c>
      <c r="D32" s="20">
        <v>4154</v>
      </c>
      <c r="E32" s="21">
        <v>0.97977852672123256</v>
      </c>
      <c r="F32" s="22">
        <v>-84</v>
      </c>
      <c r="G32" s="19">
        <v>5414</v>
      </c>
      <c r="H32" s="20">
        <v>5855</v>
      </c>
      <c r="I32" s="21">
        <v>0.92467976088812975</v>
      </c>
      <c r="J32" s="22">
        <v>-441</v>
      </c>
      <c r="K32" s="61">
        <v>0.75175471001108241</v>
      </c>
      <c r="L32" s="62">
        <v>0.70947907771135776</v>
      </c>
      <c r="M32" s="26">
        <v>4.2275632299724641E-2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2382</v>
      </c>
      <c r="D34" s="37">
        <v>2779</v>
      </c>
      <c r="E34" s="38">
        <v>0.8571428571428571</v>
      </c>
      <c r="F34" s="39">
        <v>-397</v>
      </c>
      <c r="G34" s="36">
        <v>3300</v>
      </c>
      <c r="H34" s="37">
        <v>3300</v>
      </c>
      <c r="I34" s="38">
        <v>1</v>
      </c>
      <c r="J34" s="39">
        <v>0</v>
      </c>
      <c r="K34" s="40">
        <v>0.7218181818181818</v>
      </c>
      <c r="L34" s="41">
        <v>0.84212121212121216</v>
      </c>
      <c r="M34" s="42">
        <v>-0.12030303030303036</v>
      </c>
    </row>
    <row r="35" spans="1:13" ht="18" customHeight="1">
      <c r="A35" s="11"/>
      <c r="B35" s="35" t="s">
        <v>191</v>
      </c>
      <c r="C35" s="36">
        <v>423</v>
      </c>
      <c r="D35" s="37">
        <v>333</v>
      </c>
      <c r="E35" s="38">
        <v>1.2702702702702702</v>
      </c>
      <c r="F35" s="39">
        <v>90</v>
      </c>
      <c r="G35" s="36">
        <v>500</v>
      </c>
      <c r="H35" s="37">
        <v>500</v>
      </c>
      <c r="I35" s="38">
        <v>1</v>
      </c>
      <c r="J35" s="39">
        <v>0</v>
      </c>
      <c r="K35" s="40">
        <v>0.84599999999999997</v>
      </c>
      <c r="L35" s="41">
        <v>0.66600000000000004</v>
      </c>
      <c r="M35" s="42">
        <v>0.17999999999999994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1265</v>
      </c>
      <c r="D38" s="37">
        <v>1042</v>
      </c>
      <c r="E38" s="38">
        <v>1.2140115163147793</v>
      </c>
      <c r="F38" s="39">
        <v>223</v>
      </c>
      <c r="G38" s="36">
        <v>1614</v>
      </c>
      <c r="H38" s="37">
        <v>2055</v>
      </c>
      <c r="I38" s="38">
        <v>0.78540145985401455</v>
      </c>
      <c r="J38" s="39">
        <v>-441</v>
      </c>
      <c r="K38" s="40">
        <v>0.78376703841387851</v>
      </c>
      <c r="L38" s="41">
        <v>0.50705596107055961</v>
      </c>
      <c r="M38" s="42">
        <v>0.2767110773433189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342F6574-3636-4250-BEF5-88C2B42806C5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T127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565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159">
        <v>2023</v>
      </c>
      <c r="D2" s="160" t="s">
        <v>0</v>
      </c>
      <c r="E2" s="160">
        <v>12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566</v>
      </c>
      <c r="H3" s="452" t="s">
        <v>567</v>
      </c>
      <c r="I3" s="454" t="s">
        <v>6</v>
      </c>
      <c r="J3" s="455"/>
      <c r="K3" s="450" t="s">
        <v>566</v>
      </c>
      <c r="L3" s="452" t="s">
        <v>567</v>
      </c>
      <c r="M3" s="454" t="s">
        <v>6</v>
      </c>
      <c r="N3" s="455"/>
      <c r="O3" s="446" t="s">
        <v>566</v>
      </c>
      <c r="P3" s="510" t="s">
        <v>567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589605</v>
      </c>
      <c r="H5" s="166">
        <v>614392</v>
      </c>
      <c r="I5" s="167">
        <v>0.95965605020898714</v>
      </c>
      <c r="J5" s="168">
        <v>-24787</v>
      </c>
      <c r="K5" s="165">
        <v>801264</v>
      </c>
      <c r="L5" s="166">
        <v>796401</v>
      </c>
      <c r="M5" s="167">
        <v>1.0061062203588393</v>
      </c>
      <c r="N5" s="168">
        <v>4863</v>
      </c>
      <c r="O5" s="169">
        <v>0.73584361708500567</v>
      </c>
      <c r="P5" s="170">
        <v>0.77146060841209396</v>
      </c>
      <c r="Q5" s="171">
        <v>-3.5616991327088288E-2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214807</v>
      </c>
      <c r="H6" s="175">
        <v>223272</v>
      </c>
      <c r="I6" s="176">
        <v>0.96208660288795733</v>
      </c>
      <c r="J6" s="177">
        <v>-8465</v>
      </c>
      <c r="K6" s="178">
        <v>275338</v>
      </c>
      <c r="L6" s="175">
        <v>276044</v>
      </c>
      <c r="M6" s="176">
        <v>0.99744243671298782</v>
      </c>
      <c r="N6" s="177">
        <v>-706</v>
      </c>
      <c r="O6" s="179">
        <v>0.78015747917105516</v>
      </c>
      <c r="P6" s="180">
        <v>0.80882757821216911</v>
      </c>
      <c r="Q6" s="181">
        <v>-2.867009904111395E-2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144417</v>
      </c>
      <c r="H7" s="175">
        <v>145402</v>
      </c>
      <c r="I7" s="176">
        <v>0.9932256777760966</v>
      </c>
      <c r="J7" s="177">
        <v>-985</v>
      </c>
      <c r="K7" s="174">
        <v>170377</v>
      </c>
      <c r="L7" s="175">
        <v>168161</v>
      </c>
      <c r="M7" s="176">
        <v>1.0131778474200319</v>
      </c>
      <c r="N7" s="177">
        <v>2216</v>
      </c>
      <c r="O7" s="179">
        <v>0.84763201605850558</v>
      </c>
      <c r="P7" s="180">
        <v>0.86465946325247833</v>
      </c>
      <c r="Q7" s="181">
        <v>-1.7027447193972756E-2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117237</v>
      </c>
      <c r="H8" s="189">
        <v>119440</v>
      </c>
      <c r="I8" s="190">
        <v>0.98155559276624249</v>
      </c>
      <c r="J8" s="191">
        <v>-2203</v>
      </c>
      <c r="K8" s="192">
        <v>137050</v>
      </c>
      <c r="L8" s="193">
        <v>134991</v>
      </c>
      <c r="M8" s="190">
        <v>1.0152528687097659</v>
      </c>
      <c r="N8" s="191">
        <v>2059</v>
      </c>
      <c r="O8" s="194">
        <v>0.8554323239693542</v>
      </c>
      <c r="P8" s="195">
        <v>0.8847997273892334</v>
      </c>
      <c r="Q8" s="196">
        <v>-2.9367403419879201E-2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20627</v>
      </c>
      <c r="H9" s="189">
        <v>20936</v>
      </c>
      <c r="I9" s="190">
        <v>0.98524073366450138</v>
      </c>
      <c r="J9" s="191">
        <v>-309</v>
      </c>
      <c r="K9" s="192">
        <v>25716</v>
      </c>
      <c r="L9" s="193">
        <v>26387</v>
      </c>
      <c r="M9" s="190">
        <v>0.97457081138439383</v>
      </c>
      <c r="N9" s="191">
        <v>-671</v>
      </c>
      <c r="O9" s="194">
        <v>0.80210763726862655</v>
      </c>
      <c r="P9" s="195">
        <v>0.79342100276651384</v>
      </c>
      <c r="Q9" s="196">
        <v>8.6866345021127112E-3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4274</v>
      </c>
      <c r="H17" s="189">
        <v>3264</v>
      </c>
      <c r="I17" s="202">
        <v>1.3094362745098038</v>
      </c>
      <c r="J17" s="203">
        <v>1010</v>
      </c>
      <c r="K17" s="204">
        <v>5010</v>
      </c>
      <c r="L17" s="193">
        <v>4536</v>
      </c>
      <c r="M17" s="202">
        <v>1.1044973544973544</v>
      </c>
      <c r="N17" s="203">
        <v>474</v>
      </c>
      <c r="O17" s="205">
        <v>0.85309381237524951</v>
      </c>
      <c r="P17" s="206">
        <v>0.71957671957671954</v>
      </c>
      <c r="Q17" s="207">
        <v>0.13351709279852997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2279</v>
      </c>
      <c r="H18" s="189">
        <v>1762</v>
      </c>
      <c r="I18" s="202">
        <v>1.2934165720771851</v>
      </c>
      <c r="J18" s="203">
        <v>517</v>
      </c>
      <c r="K18" s="204">
        <v>2601</v>
      </c>
      <c r="L18" s="193">
        <v>2247</v>
      </c>
      <c r="M18" s="202">
        <v>1.1575433911882509</v>
      </c>
      <c r="N18" s="203">
        <v>354</v>
      </c>
      <c r="O18" s="205">
        <v>0.8762014609765475</v>
      </c>
      <c r="P18" s="206">
        <v>0.78415665331553186</v>
      </c>
      <c r="Q18" s="207">
        <v>9.2044807661015637E-2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67468</v>
      </c>
      <c r="H21" s="175">
        <v>75071</v>
      </c>
      <c r="I21" s="176">
        <v>0.8987225426596156</v>
      </c>
      <c r="J21" s="177">
        <v>-7603</v>
      </c>
      <c r="K21" s="219">
        <v>100485</v>
      </c>
      <c r="L21" s="175">
        <v>103455</v>
      </c>
      <c r="M21" s="176">
        <v>0.9712918660287081</v>
      </c>
      <c r="N21" s="177">
        <v>-2970</v>
      </c>
      <c r="O21" s="179">
        <v>0.67142359556152664</v>
      </c>
      <c r="P21" s="180">
        <v>0.72563916678749218</v>
      </c>
      <c r="Q21" s="181">
        <v>-5.4215571225965542E-2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1392</v>
      </c>
      <c r="I22" s="190">
        <v>0</v>
      </c>
      <c r="J22" s="191">
        <v>-1392</v>
      </c>
      <c r="K22" s="192"/>
      <c r="L22" s="193">
        <v>1485</v>
      </c>
      <c r="M22" s="190">
        <v>0</v>
      </c>
      <c r="N22" s="191">
        <v>-1485</v>
      </c>
      <c r="O22" s="194" t="e">
        <v>#DIV/0!</v>
      </c>
      <c r="P22" s="195">
        <v>0.93737373737373741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8731</v>
      </c>
      <c r="H23" s="193">
        <v>11573</v>
      </c>
      <c r="I23" s="190">
        <v>0.75442841095653679</v>
      </c>
      <c r="J23" s="191">
        <v>-2842</v>
      </c>
      <c r="K23" s="192">
        <v>15345</v>
      </c>
      <c r="L23" s="193">
        <v>15345</v>
      </c>
      <c r="M23" s="190">
        <v>1</v>
      </c>
      <c r="N23" s="191">
        <v>0</v>
      </c>
      <c r="O23" s="194">
        <v>0.56898012381883345</v>
      </c>
      <c r="P23" s="195">
        <v>0.75418703160638645</v>
      </c>
      <c r="Q23" s="196">
        <v>-0.185206907787553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23357</v>
      </c>
      <c r="H24" s="193">
        <v>25549</v>
      </c>
      <c r="I24" s="190">
        <v>0.91420407843751228</v>
      </c>
      <c r="J24" s="191">
        <v>-2192</v>
      </c>
      <c r="K24" s="192">
        <v>30690</v>
      </c>
      <c r="L24" s="193">
        <v>35640</v>
      </c>
      <c r="M24" s="190">
        <v>0.86111111111111116</v>
      </c>
      <c r="N24" s="191">
        <v>-4950</v>
      </c>
      <c r="O24" s="194">
        <v>0.76106223525578365</v>
      </c>
      <c r="P24" s="195">
        <v>0.71686307519640857</v>
      </c>
      <c r="Q24" s="196">
        <v>4.4199160059375076E-2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4984</v>
      </c>
      <c r="H25" s="193">
        <v>4941</v>
      </c>
      <c r="I25" s="190">
        <v>1.008702691762801</v>
      </c>
      <c r="J25" s="191">
        <v>43</v>
      </c>
      <c r="K25" s="192">
        <v>6930</v>
      </c>
      <c r="L25" s="193">
        <v>7260</v>
      </c>
      <c r="M25" s="190">
        <v>0.95454545454545459</v>
      </c>
      <c r="N25" s="191">
        <v>-330</v>
      </c>
      <c r="O25" s="194">
        <v>0.71919191919191916</v>
      </c>
      <c r="P25" s="195">
        <v>0.6805785123966942</v>
      </c>
      <c r="Q25" s="196">
        <v>3.8613406795224958E-2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2585</v>
      </c>
      <c r="H26" s="193">
        <v>2757</v>
      </c>
      <c r="I26" s="190">
        <v>0.93761334784185713</v>
      </c>
      <c r="J26" s="191">
        <v>-172</v>
      </c>
      <c r="K26" s="192">
        <v>3465</v>
      </c>
      <c r="L26" s="193">
        <v>3630</v>
      </c>
      <c r="M26" s="190">
        <v>0.95454545454545459</v>
      </c>
      <c r="N26" s="191">
        <v>-165</v>
      </c>
      <c r="O26" s="194">
        <v>0.74603174603174605</v>
      </c>
      <c r="P26" s="195">
        <v>0.759504132231405</v>
      </c>
      <c r="Q26" s="196">
        <v>-1.3472386199658959E-2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3248</v>
      </c>
      <c r="H28" s="193">
        <v>3576</v>
      </c>
      <c r="I28" s="190">
        <v>0.90827740492170017</v>
      </c>
      <c r="J28" s="191">
        <v>-328</v>
      </c>
      <c r="K28" s="192">
        <v>5115</v>
      </c>
      <c r="L28" s="193">
        <v>5115</v>
      </c>
      <c r="M28" s="190">
        <v>1</v>
      </c>
      <c r="N28" s="191">
        <v>0</v>
      </c>
      <c r="O28" s="194">
        <v>0.63499511241446727</v>
      </c>
      <c r="P28" s="195">
        <v>0.69912023460410555</v>
      </c>
      <c r="Q28" s="196">
        <v>-6.4125122189638284E-2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2225</v>
      </c>
      <c r="H29" s="193">
        <v>938</v>
      </c>
      <c r="I29" s="190">
        <v>2.3720682302771854</v>
      </c>
      <c r="J29" s="191">
        <v>1287</v>
      </c>
      <c r="K29" s="192">
        <v>5115</v>
      </c>
      <c r="L29" s="193">
        <v>1485</v>
      </c>
      <c r="M29" s="190">
        <v>3.4444444444444446</v>
      </c>
      <c r="N29" s="191">
        <v>3630</v>
      </c>
      <c r="O29" s="194">
        <v>0.43499511241446726</v>
      </c>
      <c r="P29" s="195">
        <v>0.63164983164983168</v>
      </c>
      <c r="Q29" s="196">
        <v>-0.19665471923536443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1251</v>
      </c>
      <c r="H31" s="193">
        <v>1007</v>
      </c>
      <c r="I31" s="190">
        <v>1.2423038728897715</v>
      </c>
      <c r="J31" s="191">
        <v>244</v>
      </c>
      <c r="K31" s="192">
        <v>1650</v>
      </c>
      <c r="L31" s="193">
        <v>1485</v>
      </c>
      <c r="M31" s="190">
        <v>1.1111111111111112</v>
      </c>
      <c r="N31" s="191">
        <v>165</v>
      </c>
      <c r="O31" s="194">
        <v>0.75818181818181818</v>
      </c>
      <c r="P31" s="195">
        <v>0.67811447811447811</v>
      </c>
      <c r="Q31" s="196">
        <v>8.0067340067340065E-2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1340</v>
      </c>
      <c r="H32" s="193">
        <v>739</v>
      </c>
      <c r="I32" s="190">
        <v>1.8132611637347766</v>
      </c>
      <c r="J32" s="191">
        <v>601</v>
      </c>
      <c r="K32" s="192">
        <v>1650</v>
      </c>
      <c r="L32" s="193">
        <v>1485</v>
      </c>
      <c r="M32" s="190">
        <v>1.1111111111111112</v>
      </c>
      <c r="N32" s="191">
        <v>165</v>
      </c>
      <c r="O32" s="194">
        <v>0.81212121212121213</v>
      </c>
      <c r="P32" s="195">
        <v>0.49764309764309766</v>
      </c>
      <c r="Q32" s="196">
        <v>0.31447811447811447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3286</v>
      </c>
      <c r="H36" s="193">
        <v>4246</v>
      </c>
      <c r="I36" s="190">
        <v>0.77390485162505884</v>
      </c>
      <c r="J36" s="191">
        <v>-960</v>
      </c>
      <c r="K36" s="192">
        <v>4950</v>
      </c>
      <c r="L36" s="193">
        <v>5115</v>
      </c>
      <c r="M36" s="190">
        <v>0.967741935483871</v>
      </c>
      <c r="N36" s="191">
        <v>-165</v>
      </c>
      <c r="O36" s="194">
        <v>0.66383838383838378</v>
      </c>
      <c r="P36" s="195">
        <v>0.8301075268817204</v>
      </c>
      <c r="Q36" s="196">
        <v>-0.16626914304333662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3405</v>
      </c>
      <c r="H38" s="193">
        <v>3628</v>
      </c>
      <c r="I38" s="190">
        <v>0.9385336273428887</v>
      </c>
      <c r="J38" s="191">
        <v>-223</v>
      </c>
      <c r="K38" s="192">
        <v>5115</v>
      </c>
      <c r="L38" s="193">
        <v>4950</v>
      </c>
      <c r="M38" s="190">
        <v>1.0333333333333334</v>
      </c>
      <c r="N38" s="191">
        <v>165</v>
      </c>
      <c r="O38" s="194">
        <v>0.66568914956011727</v>
      </c>
      <c r="P38" s="195">
        <v>0.73292929292929287</v>
      </c>
      <c r="Q38" s="196">
        <v>-6.7240143369175609E-2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13056</v>
      </c>
      <c r="H41" s="193">
        <v>14725</v>
      </c>
      <c r="I41" s="212">
        <v>0.88665534804753821</v>
      </c>
      <c r="J41" s="213">
        <v>-1669</v>
      </c>
      <c r="K41" s="214">
        <v>20460</v>
      </c>
      <c r="L41" s="193">
        <v>20460</v>
      </c>
      <c r="M41" s="212">
        <v>1</v>
      </c>
      <c r="N41" s="213">
        <v>0</v>
      </c>
      <c r="O41" s="215">
        <v>0.63812316715542527</v>
      </c>
      <c r="P41" s="216">
        <v>0.71969696969696972</v>
      </c>
      <c r="Q41" s="217">
        <v>-8.1573802541544449E-2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642</v>
      </c>
      <c r="H42" s="175">
        <v>727</v>
      </c>
      <c r="I42" s="176">
        <v>0.88308115543328747</v>
      </c>
      <c r="J42" s="177">
        <v>-85</v>
      </c>
      <c r="K42" s="174">
        <v>1500</v>
      </c>
      <c r="L42" s="175">
        <v>1500</v>
      </c>
      <c r="M42" s="176">
        <v>1</v>
      </c>
      <c r="N42" s="177">
        <v>0</v>
      </c>
      <c r="O42" s="179">
        <v>0.42799999999999999</v>
      </c>
      <c r="P42" s="180">
        <v>0.48466666666666669</v>
      </c>
      <c r="Q42" s="181">
        <v>-5.6666666666666698E-2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642</v>
      </c>
      <c r="H43" s="193">
        <v>727</v>
      </c>
      <c r="I43" s="190">
        <v>0.88308115543328747</v>
      </c>
      <c r="J43" s="191">
        <v>-85</v>
      </c>
      <c r="K43" s="192">
        <v>1500</v>
      </c>
      <c r="L43" s="193">
        <v>1500</v>
      </c>
      <c r="M43" s="190">
        <v>1</v>
      </c>
      <c r="N43" s="191">
        <v>0</v>
      </c>
      <c r="O43" s="194">
        <v>0.42799999999999999</v>
      </c>
      <c r="P43" s="195">
        <v>0.48466666666666669</v>
      </c>
      <c r="Q43" s="196">
        <v>-5.6666666666666698E-2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2280</v>
      </c>
      <c r="H45" s="175">
        <v>2072</v>
      </c>
      <c r="I45" s="176">
        <v>1.1003861003861004</v>
      </c>
      <c r="J45" s="177">
        <v>208</v>
      </c>
      <c r="K45" s="174">
        <v>2976</v>
      </c>
      <c r="L45" s="175">
        <v>2928</v>
      </c>
      <c r="M45" s="176">
        <v>1.0163934426229508</v>
      </c>
      <c r="N45" s="177">
        <v>48</v>
      </c>
      <c r="O45" s="179">
        <v>0.7661290322580645</v>
      </c>
      <c r="P45" s="180">
        <v>0.70765027322404372</v>
      </c>
      <c r="Q45" s="181">
        <v>5.8478759034020777E-2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1003</v>
      </c>
      <c r="H46" s="193">
        <v>879</v>
      </c>
      <c r="I46" s="190">
        <v>1.1410693970420933</v>
      </c>
      <c r="J46" s="191">
        <v>124</v>
      </c>
      <c r="K46" s="192">
        <v>1488</v>
      </c>
      <c r="L46" s="193">
        <v>1440</v>
      </c>
      <c r="M46" s="190">
        <v>1.0333333333333334</v>
      </c>
      <c r="N46" s="191">
        <v>48</v>
      </c>
      <c r="O46" s="194">
        <v>0.67405913978494625</v>
      </c>
      <c r="P46" s="195">
        <v>0.61041666666666672</v>
      </c>
      <c r="Q46" s="196">
        <v>6.364247311827953E-2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1277</v>
      </c>
      <c r="H47" s="193">
        <v>1180</v>
      </c>
      <c r="I47" s="190">
        <v>1.0822033898305086</v>
      </c>
      <c r="J47" s="191">
        <v>97</v>
      </c>
      <c r="K47" s="192">
        <v>1488</v>
      </c>
      <c r="L47" s="193">
        <v>1440</v>
      </c>
      <c r="M47" s="190">
        <v>1.0333333333333334</v>
      </c>
      <c r="N47" s="191">
        <v>48</v>
      </c>
      <c r="O47" s="194">
        <v>0.85819892473118276</v>
      </c>
      <c r="P47" s="195">
        <v>0.81944444444444442</v>
      </c>
      <c r="Q47" s="196">
        <v>3.8754480286738335E-2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>
        <v>13</v>
      </c>
      <c r="I48" s="236">
        <v>0</v>
      </c>
      <c r="J48" s="237">
        <v>-13</v>
      </c>
      <c r="K48" s="235"/>
      <c r="L48" s="238">
        <v>48</v>
      </c>
      <c r="M48" s="239">
        <v>0</v>
      </c>
      <c r="N48" s="240">
        <v>-48</v>
      </c>
      <c r="O48" s="241" t="e">
        <v>#DIV/0!</v>
      </c>
      <c r="P48" s="242">
        <v>0.27083333333333331</v>
      </c>
      <c r="Q48" s="243" t="e">
        <v>#DIV/0!</v>
      </c>
      <c r="R48" s="15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298331</v>
      </c>
      <c r="H49" s="175">
        <v>312134</v>
      </c>
      <c r="I49" s="176">
        <v>0.955778607905579</v>
      </c>
      <c r="J49" s="177">
        <v>-13803</v>
      </c>
      <c r="K49" s="178">
        <v>427160</v>
      </c>
      <c r="L49" s="175">
        <v>420706</v>
      </c>
      <c r="M49" s="176">
        <v>1.0153408793789487</v>
      </c>
      <c r="N49" s="177">
        <v>6454</v>
      </c>
      <c r="O49" s="179">
        <v>0.69840574960202262</v>
      </c>
      <c r="P49" s="180">
        <v>0.74192904308471952</v>
      </c>
      <c r="Q49" s="181">
        <v>-4.3523293482696901E-2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278710</v>
      </c>
      <c r="H50" s="175">
        <v>291484</v>
      </c>
      <c r="I50" s="176">
        <v>0.95617598221514732</v>
      </c>
      <c r="J50" s="177">
        <v>-12774</v>
      </c>
      <c r="K50" s="174">
        <v>396815</v>
      </c>
      <c r="L50" s="175">
        <v>387020</v>
      </c>
      <c r="M50" s="176">
        <v>1.025308769572632</v>
      </c>
      <c r="N50" s="177">
        <v>9795</v>
      </c>
      <c r="O50" s="179">
        <v>0.70236760203117321</v>
      </c>
      <c r="P50" s="180">
        <v>0.75314970802542502</v>
      </c>
      <c r="Q50" s="181">
        <v>-5.0782105994251814E-2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114173</v>
      </c>
      <c r="H51" s="193">
        <v>129004</v>
      </c>
      <c r="I51" s="190">
        <v>0.88503457257139317</v>
      </c>
      <c r="J51" s="191">
        <v>-14831</v>
      </c>
      <c r="K51" s="192">
        <v>157659</v>
      </c>
      <c r="L51" s="193">
        <v>156178</v>
      </c>
      <c r="M51" s="190">
        <v>1.0094827696602595</v>
      </c>
      <c r="N51" s="191">
        <v>1481</v>
      </c>
      <c r="O51" s="194">
        <v>0.72417686272271165</v>
      </c>
      <c r="P51" s="195">
        <v>0.82600622366786614</v>
      </c>
      <c r="Q51" s="196">
        <v>-0.10182936094515449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26772</v>
      </c>
      <c r="H52" s="193">
        <v>27101</v>
      </c>
      <c r="I52" s="190">
        <v>0.98786022655990557</v>
      </c>
      <c r="J52" s="191">
        <v>-329</v>
      </c>
      <c r="K52" s="192">
        <v>34878</v>
      </c>
      <c r="L52" s="193">
        <v>36248</v>
      </c>
      <c r="M52" s="190">
        <v>0.96220481129993374</v>
      </c>
      <c r="N52" s="191">
        <v>-1370</v>
      </c>
      <c r="O52" s="194">
        <v>0.76758988474109757</v>
      </c>
      <c r="P52" s="195">
        <v>0.74765504303685726</v>
      </c>
      <c r="Q52" s="196">
        <v>1.9934841704240314E-2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11728</v>
      </c>
      <c r="H53" s="193">
        <v>14376</v>
      </c>
      <c r="I53" s="190">
        <v>0.81580411797440178</v>
      </c>
      <c r="J53" s="191">
        <v>-2648</v>
      </c>
      <c r="K53" s="192">
        <v>20583</v>
      </c>
      <c r="L53" s="193">
        <v>20670</v>
      </c>
      <c r="M53" s="190">
        <v>0.99579100145137878</v>
      </c>
      <c r="N53" s="191">
        <v>-87</v>
      </c>
      <c r="O53" s="194">
        <v>0.56979060389641933</v>
      </c>
      <c r="P53" s="195">
        <v>0.69550072568940491</v>
      </c>
      <c r="Q53" s="196">
        <v>-0.12571012179298557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6995</v>
      </c>
      <c r="H54" s="193">
        <v>7118</v>
      </c>
      <c r="I54" s="190">
        <v>0.98271986513065468</v>
      </c>
      <c r="J54" s="191">
        <v>-123</v>
      </c>
      <c r="K54" s="192">
        <v>11503</v>
      </c>
      <c r="L54" s="193">
        <v>9912</v>
      </c>
      <c r="M54" s="190">
        <v>1.1605125100887812</v>
      </c>
      <c r="N54" s="191">
        <v>1591</v>
      </c>
      <c r="O54" s="194">
        <v>0.60810223419977394</v>
      </c>
      <c r="P54" s="195">
        <v>0.71811945117029863</v>
      </c>
      <c r="Q54" s="196">
        <v>-0.11001721697052469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11425</v>
      </c>
      <c r="H55" s="193">
        <v>13053</v>
      </c>
      <c r="I55" s="190">
        <v>0.87527771393549381</v>
      </c>
      <c r="J55" s="191">
        <v>-1628</v>
      </c>
      <c r="K55" s="192">
        <v>14620</v>
      </c>
      <c r="L55" s="193">
        <v>16962</v>
      </c>
      <c r="M55" s="190">
        <v>0.86192665959202919</v>
      </c>
      <c r="N55" s="191">
        <v>-2342</v>
      </c>
      <c r="O55" s="194">
        <v>0.78146374829001364</v>
      </c>
      <c r="P55" s="195">
        <v>0.76954368588609834</v>
      </c>
      <c r="Q55" s="196">
        <v>1.1920062403915299E-2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33879</v>
      </c>
      <c r="H56" s="193">
        <v>31577</v>
      </c>
      <c r="I56" s="190">
        <v>1.072901162238338</v>
      </c>
      <c r="J56" s="191">
        <v>2302</v>
      </c>
      <c r="K56" s="192">
        <v>51099</v>
      </c>
      <c r="L56" s="193">
        <v>46007</v>
      </c>
      <c r="M56" s="190">
        <v>1.1106788097463429</v>
      </c>
      <c r="N56" s="191">
        <v>5092</v>
      </c>
      <c r="O56" s="194">
        <v>0.66300710385721839</v>
      </c>
      <c r="P56" s="195">
        <v>0.68635207685786948</v>
      </c>
      <c r="Q56" s="196">
        <v>-2.3344973000651081E-2</v>
      </c>
      <c r="R56" s="2"/>
      <c r="S56" s="2"/>
    </row>
    <row r="57" spans="1:19" s="154" customFormat="1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88"/>
      <c r="H57" s="193">
        <v>0</v>
      </c>
      <c r="I57" s="190" t="e">
        <v>#DIV/0!</v>
      </c>
      <c r="J57" s="191">
        <v>0</v>
      </c>
      <c r="K57" s="188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153"/>
      <c r="S57" s="153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4993</v>
      </c>
      <c r="H59" s="193">
        <v>4816</v>
      </c>
      <c r="I59" s="190">
        <v>1.0367524916943522</v>
      </c>
      <c r="J59" s="191">
        <v>177</v>
      </c>
      <c r="K59" s="192">
        <v>6013</v>
      </c>
      <c r="L59" s="193">
        <v>6014</v>
      </c>
      <c r="M59" s="190">
        <v>0.99983372131692716</v>
      </c>
      <c r="N59" s="191">
        <v>-1</v>
      </c>
      <c r="O59" s="194">
        <v>0.83036753700315979</v>
      </c>
      <c r="P59" s="195">
        <v>0.80079813767874963</v>
      </c>
      <c r="Q59" s="196">
        <v>2.9569399324410162E-2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2967</v>
      </c>
      <c r="H60" s="193">
        <v>2791</v>
      </c>
      <c r="I60" s="190">
        <v>1.0630598351845217</v>
      </c>
      <c r="J60" s="191">
        <v>176</v>
      </c>
      <c r="K60" s="192">
        <v>4980</v>
      </c>
      <c r="L60" s="193">
        <v>4482</v>
      </c>
      <c r="M60" s="190">
        <v>1.1111111111111112</v>
      </c>
      <c r="N60" s="191">
        <v>498</v>
      </c>
      <c r="O60" s="194">
        <v>0.5957831325301205</v>
      </c>
      <c r="P60" s="195">
        <v>0.62271307452030344</v>
      </c>
      <c r="Q60" s="196">
        <v>-2.6929941990182948E-2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794</v>
      </c>
      <c r="H61" s="193">
        <v>1047</v>
      </c>
      <c r="I61" s="190">
        <v>0.75835721107927412</v>
      </c>
      <c r="J61" s="191">
        <v>-253</v>
      </c>
      <c r="K61" s="192">
        <v>830</v>
      </c>
      <c r="L61" s="193">
        <v>1494</v>
      </c>
      <c r="M61" s="190">
        <v>0.55555555555555558</v>
      </c>
      <c r="N61" s="191">
        <v>-664</v>
      </c>
      <c r="O61" s="194">
        <v>0.95662650602409638</v>
      </c>
      <c r="P61" s="195">
        <v>0.70080321285140568</v>
      </c>
      <c r="Q61" s="196">
        <v>0.2558232931726907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4930</v>
      </c>
      <c r="H62" s="193">
        <v>5042</v>
      </c>
      <c r="I62" s="190">
        <v>0.97778659262197543</v>
      </c>
      <c r="J62" s="191">
        <v>-112</v>
      </c>
      <c r="K62" s="192">
        <v>6014</v>
      </c>
      <c r="L62" s="193">
        <v>6013</v>
      </c>
      <c r="M62" s="190">
        <v>1.0001663063362713</v>
      </c>
      <c r="N62" s="191">
        <v>1</v>
      </c>
      <c r="O62" s="194">
        <v>0.8197539075490522</v>
      </c>
      <c r="P62" s="195">
        <v>0.83851654748045901</v>
      </c>
      <c r="Q62" s="196">
        <v>-1.876263993140681E-2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3647</v>
      </c>
      <c r="H63" s="193">
        <v>3383</v>
      </c>
      <c r="I63" s="190">
        <v>1.0780372450487732</v>
      </c>
      <c r="J63" s="191">
        <v>264</v>
      </c>
      <c r="K63" s="192">
        <v>5146</v>
      </c>
      <c r="L63" s="193">
        <v>5146</v>
      </c>
      <c r="M63" s="190">
        <v>1</v>
      </c>
      <c r="N63" s="191">
        <v>0</v>
      </c>
      <c r="O63" s="194">
        <v>0.70870579090555774</v>
      </c>
      <c r="P63" s="195">
        <v>0.65740380878352123</v>
      </c>
      <c r="Q63" s="196">
        <v>5.1301982122036516E-2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4184</v>
      </c>
      <c r="H64" s="193">
        <v>3525</v>
      </c>
      <c r="I64" s="190">
        <v>1.1869503546099291</v>
      </c>
      <c r="J64" s="191">
        <v>659</v>
      </c>
      <c r="K64" s="192">
        <v>6014</v>
      </c>
      <c r="L64" s="193">
        <v>6009</v>
      </c>
      <c r="M64" s="190">
        <v>1.000832085205525</v>
      </c>
      <c r="N64" s="191">
        <v>5</v>
      </c>
      <c r="O64" s="194">
        <v>0.69571000997672094</v>
      </c>
      <c r="P64" s="195">
        <v>0.58662006989515725</v>
      </c>
      <c r="Q64" s="196">
        <v>0.1090899400815637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3124</v>
      </c>
      <c r="H65" s="193">
        <v>3280</v>
      </c>
      <c r="I65" s="190">
        <v>0.95243902439024386</v>
      </c>
      <c r="J65" s="191">
        <v>-156</v>
      </c>
      <c r="K65" s="192">
        <v>5146</v>
      </c>
      <c r="L65" s="193">
        <v>5146</v>
      </c>
      <c r="M65" s="190">
        <v>1</v>
      </c>
      <c r="N65" s="191">
        <v>0</v>
      </c>
      <c r="O65" s="194">
        <v>0.6070734551107656</v>
      </c>
      <c r="P65" s="195">
        <v>0.63738826272833271</v>
      </c>
      <c r="Q65" s="196">
        <v>-3.0314807617567108E-2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3476</v>
      </c>
      <c r="H67" s="193">
        <v>3792</v>
      </c>
      <c r="I67" s="190">
        <v>0.91666666666666663</v>
      </c>
      <c r="J67" s="191">
        <v>-316</v>
      </c>
      <c r="K67" s="192">
        <v>5146</v>
      </c>
      <c r="L67" s="193">
        <v>5146</v>
      </c>
      <c r="M67" s="190">
        <v>1</v>
      </c>
      <c r="N67" s="191">
        <v>0</v>
      </c>
      <c r="O67" s="194">
        <v>0.67547609794014773</v>
      </c>
      <c r="P67" s="195">
        <v>0.73688301593470662</v>
      </c>
      <c r="Q67" s="196">
        <v>-6.1406917994558885E-2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1927</v>
      </c>
      <c r="H69" s="193">
        <v>1845</v>
      </c>
      <c r="I69" s="190">
        <v>1.0444444444444445</v>
      </c>
      <c r="J69" s="191">
        <v>82</v>
      </c>
      <c r="K69" s="192">
        <v>3720</v>
      </c>
      <c r="L69" s="193">
        <v>3256</v>
      </c>
      <c r="M69" s="190">
        <v>1.1425061425061425</v>
      </c>
      <c r="N69" s="191">
        <v>464</v>
      </c>
      <c r="O69" s="194">
        <v>0.51801075268817209</v>
      </c>
      <c r="P69" s="195">
        <v>0.56664619164619168</v>
      </c>
      <c r="Q69" s="196">
        <v>-4.8635438958019583E-2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4283</v>
      </c>
      <c r="H70" s="193">
        <v>4282</v>
      </c>
      <c r="I70" s="190">
        <v>1.0002335357309668</v>
      </c>
      <c r="J70" s="191">
        <v>1</v>
      </c>
      <c r="K70" s="192">
        <v>7443</v>
      </c>
      <c r="L70" s="193">
        <v>6585</v>
      </c>
      <c r="M70" s="190">
        <v>1.1302961275626424</v>
      </c>
      <c r="N70" s="191">
        <v>858</v>
      </c>
      <c r="O70" s="194">
        <v>0.57544001074835416</v>
      </c>
      <c r="P70" s="195">
        <v>0.65026575550493548</v>
      </c>
      <c r="Q70" s="196">
        <v>-7.4825744756581325E-2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13711</v>
      </c>
      <c r="H71" s="193">
        <v>12312</v>
      </c>
      <c r="I71" s="190">
        <v>1.11362897985705</v>
      </c>
      <c r="J71" s="191">
        <v>1399</v>
      </c>
      <c r="K71" s="192">
        <v>18333</v>
      </c>
      <c r="L71" s="193">
        <v>16274</v>
      </c>
      <c r="M71" s="190">
        <v>1.1265208307730121</v>
      </c>
      <c r="N71" s="191">
        <v>2059</v>
      </c>
      <c r="O71" s="194">
        <v>0.74788632520591281</v>
      </c>
      <c r="P71" s="195">
        <v>0.75654418090205233</v>
      </c>
      <c r="Q71" s="196">
        <v>-8.657855696139527E-3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11743</v>
      </c>
      <c r="H72" s="193">
        <v>10746</v>
      </c>
      <c r="I72" s="190">
        <v>1.0927787083565978</v>
      </c>
      <c r="J72" s="191">
        <v>997</v>
      </c>
      <c r="K72" s="192">
        <v>18201</v>
      </c>
      <c r="L72" s="193">
        <v>14614</v>
      </c>
      <c r="M72" s="190">
        <v>1.2454495689065279</v>
      </c>
      <c r="N72" s="191">
        <v>3587</v>
      </c>
      <c r="O72" s="194">
        <v>0.64518433053128954</v>
      </c>
      <c r="P72" s="195">
        <v>0.73532229369098123</v>
      </c>
      <c r="Q72" s="196">
        <v>-9.0137963159691692E-2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3294</v>
      </c>
      <c r="H73" s="193">
        <v>3621</v>
      </c>
      <c r="I73" s="190">
        <v>0.90969345484672748</v>
      </c>
      <c r="J73" s="191">
        <v>-327</v>
      </c>
      <c r="K73" s="192">
        <v>4670</v>
      </c>
      <c r="L73" s="193">
        <v>5174</v>
      </c>
      <c r="M73" s="190">
        <v>0.9025898724391187</v>
      </c>
      <c r="N73" s="191">
        <v>-504</v>
      </c>
      <c r="O73" s="194">
        <v>0.70535331905781584</v>
      </c>
      <c r="P73" s="195">
        <v>0.69984538074990332</v>
      </c>
      <c r="Q73" s="196">
        <v>5.5079383079125188E-3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3028</v>
      </c>
      <c r="H74" s="193">
        <v>3687</v>
      </c>
      <c r="I74" s="190">
        <v>0.82126390018985629</v>
      </c>
      <c r="J74" s="191">
        <v>-659</v>
      </c>
      <c r="K74" s="192">
        <v>4526</v>
      </c>
      <c r="L74" s="193">
        <v>5398</v>
      </c>
      <c r="M74" s="190">
        <v>0.83845868840311222</v>
      </c>
      <c r="N74" s="191">
        <v>-872</v>
      </c>
      <c r="O74" s="194">
        <v>0.66902342023862127</v>
      </c>
      <c r="P74" s="195">
        <v>0.68303075213041864</v>
      </c>
      <c r="Q74" s="196">
        <v>-1.400733189179737E-2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3958</v>
      </c>
      <c r="H77" s="193">
        <v>2417</v>
      </c>
      <c r="I77" s="190">
        <v>1.6375672321059165</v>
      </c>
      <c r="J77" s="191">
        <v>1541</v>
      </c>
      <c r="K77" s="192">
        <v>5145</v>
      </c>
      <c r="L77" s="193">
        <v>5146</v>
      </c>
      <c r="M77" s="190">
        <v>0.99980567431014378</v>
      </c>
      <c r="N77" s="191">
        <v>-1</v>
      </c>
      <c r="O77" s="194">
        <v>0.76929057337220608</v>
      </c>
      <c r="P77" s="195">
        <v>0.46968519238243295</v>
      </c>
      <c r="Q77" s="196">
        <v>0.29960538098977313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3679</v>
      </c>
      <c r="H78" s="193">
        <v>2669</v>
      </c>
      <c r="I78" s="190">
        <v>1.3784188834769577</v>
      </c>
      <c r="J78" s="191">
        <v>1010</v>
      </c>
      <c r="K78" s="192">
        <v>5146</v>
      </c>
      <c r="L78" s="193">
        <v>5146</v>
      </c>
      <c r="M78" s="190">
        <v>1</v>
      </c>
      <c r="N78" s="191">
        <v>0</v>
      </c>
      <c r="O78" s="194">
        <v>0.7149242129809561</v>
      </c>
      <c r="P78" s="195">
        <v>0.51865526622619507</v>
      </c>
      <c r="Q78" s="196">
        <v>0.19626894675476103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s="156" customFormat="1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8"/>
      <c r="H81" s="246">
        <v>0</v>
      </c>
      <c r="I81" s="190" t="e">
        <v>#DIV/0!</v>
      </c>
      <c r="J81" s="191">
        <v>0</v>
      </c>
      <c r="K81" s="428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155"/>
      <c r="S81" s="155"/>
    </row>
    <row r="82" spans="1:20" s="156" customFormat="1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9"/>
      <c r="H82" s="430">
        <v>0</v>
      </c>
      <c r="I82" s="224" t="e">
        <v>#DIV/0!</v>
      </c>
      <c r="J82" s="225">
        <v>0</v>
      </c>
      <c r="K82" s="429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155"/>
      <c r="S82" s="155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19621</v>
      </c>
      <c r="H83" s="175">
        <v>20650</v>
      </c>
      <c r="I83" s="176">
        <v>0.95016949152542374</v>
      </c>
      <c r="J83" s="177">
        <v>-1029</v>
      </c>
      <c r="K83" s="174">
        <v>30345</v>
      </c>
      <c r="L83" s="175">
        <v>33686</v>
      </c>
      <c r="M83" s="176">
        <v>0.90081933147301552</v>
      </c>
      <c r="N83" s="177">
        <v>-3341</v>
      </c>
      <c r="O83" s="179">
        <v>0.64659746251441752</v>
      </c>
      <c r="P83" s="180">
        <v>0.61301430861485484</v>
      </c>
      <c r="Q83" s="181">
        <v>3.3583153899562679E-2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9715</v>
      </c>
      <c r="H84" s="193">
        <v>10231</v>
      </c>
      <c r="I84" s="190">
        <v>0.94956504740494574</v>
      </c>
      <c r="J84" s="191">
        <v>-516</v>
      </c>
      <c r="K84" s="193">
        <v>14687</v>
      </c>
      <c r="L84" s="193">
        <v>14496</v>
      </c>
      <c r="M84" s="190">
        <v>1.0131760485651213</v>
      </c>
      <c r="N84" s="191">
        <v>191</v>
      </c>
      <c r="O84" s="194">
        <v>0.66146932661537416</v>
      </c>
      <c r="P84" s="195">
        <v>0.70578090507726265</v>
      </c>
      <c r="Q84" s="196">
        <v>-4.431157846188849E-2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1034</v>
      </c>
      <c r="H85" s="193">
        <v>1117</v>
      </c>
      <c r="I85" s="190">
        <v>0.92569382273948075</v>
      </c>
      <c r="J85" s="191">
        <v>-83</v>
      </c>
      <c r="K85" s="193">
        <v>1678</v>
      </c>
      <c r="L85" s="193">
        <v>2144</v>
      </c>
      <c r="M85" s="190">
        <v>0.78264925373134331</v>
      </c>
      <c r="N85" s="191">
        <v>-466</v>
      </c>
      <c r="O85" s="194">
        <v>0.61620977353992845</v>
      </c>
      <c r="P85" s="195">
        <v>0.52098880597014929</v>
      </c>
      <c r="Q85" s="196">
        <v>9.5220967569779158E-2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2486</v>
      </c>
      <c r="H86" s="193">
        <v>2143</v>
      </c>
      <c r="I86" s="190">
        <v>1.1600559962669155</v>
      </c>
      <c r="J86" s="191">
        <v>343</v>
      </c>
      <c r="K86" s="193">
        <v>3355</v>
      </c>
      <c r="L86" s="193">
        <v>4215</v>
      </c>
      <c r="M86" s="190">
        <v>0.7959667852906287</v>
      </c>
      <c r="N86" s="191">
        <v>-860</v>
      </c>
      <c r="O86" s="194">
        <v>0.74098360655737705</v>
      </c>
      <c r="P86" s="195">
        <v>0.50842230130486354</v>
      </c>
      <c r="Q86" s="196">
        <v>0.23256130525251351</v>
      </c>
      <c r="R86" s="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3110</v>
      </c>
      <c r="H87" s="193">
        <v>3761</v>
      </c>
      <c r="I87" s="190">
        <v>0.82690773730390854</v>
      </c>
      <c r="J87" s="191">
        <v>-651</v>
      </c>
      <c r="K87" s="193">
        <v>4687</v>
      </c>
      <c r="L87" s="193">
        <v>6280</v>
      </c>
      <c r="M87" s="190">
        <v>0.74633757961783442</v>
      </c>
      <c r="N87" s="191">
        <v>-1593</v>
      </c>
      <c r="O87" s="194">
        <v>0.66353744399402603</v>
      </c>
      <c r="P87" s="195">
        <v>0.59888535031847134</v>
      </c>
      <c r="Q87" s="196">
        <v>6.4652093675554689E-2</v>
      </c>
      <c r="R87" s="2"/>
      <c r="S87" s="150"/>
      <c r="T87" s="151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833</v>
      </c>
      <c r="H88" s="246">
        <v>994</v>
      </c>
      <c r="I88" s="190">
        <v>0.8380281690140845</v>
      </c>
      <c r="J88" s="191">
        <v>-161</v>
      </c>
      <c r="K88" s="246">
        <v>1071</v>
      </c>
      <c r="L88" s="246">
        <v>1687</v>
      </c>
      <c r="M88" s="190">
        <v>0.63485477178423233</v>
      </c>
      <c r="N88" s="191">
        <v>-616</v>
      </c>
      <c r="O88" s="194">
        <v>0.77777777777777779</v>
      </c>
      <c r="P88" s="195">
        <v>0.58921161825726143</v>
      </c>
      <c r="Q88" s="196">
        <v>0.18856615952051636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2443</v>
      </c>
      <c r="H89" s="246">
        <v>2404</v>
      </c>
      <c r="I89" s="190">
        <v>1.0162229617304492</v>
      </c>
      <c r="J89" s="191">
        <v>39</v>
      </c>
      <c r="K89" s="246">
        <v>4867</v>
      </c>
      <c r="L89" s="246">
        <v>4864</v>
      </c>
      <c r="M89" s="190">
        <v>1.0006167763157894</v>
      </c>
      <c r="N89" s="191">
        <v>3</v>
      </c>
      <c r="O89" s="194">
        <v>0.50195192110129438</v>
      </c>
      <c r="P89" s="195">
        <v>0.49424342105263158</v>
      </c>
      <c r="Q89" s="196">
        <v>7.708500048662803E-3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150"/>
      <c r="T91" s="150"/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76467</v>
      </c>
      <c r="H92" s="175">
        <v>78986</v>
      </c>
      <c r="I92" s="176">
        <v>0.96810827235206243</v>
      </c>
      <c r="J92" s="177">
        <v>-2519</v>
      </c>
      <c r="K92" s="174">
        <v>98766</v>
      </c>
      <c r="L92" s="175">
        <v>99651</v>
      </c>
      <c r="M92" s="176">
        <v>0.99111900532859676</v>
      </c>
      <c r="N92" s="177">
        <v>-885</v>
      </c>
      <c r="O92" s="179">
        <v>0.77422392321244149</v>
      </c>
      <c r="P92" s="180">
        <v>0.79262626566717842</v>
      </c>
      <c r="Q92" s="181">
        <v>-1.8402342454736931E-2</v>
      </c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27736</v>
      </c>
      <c r="H93" s="193">
        <v>26976</v>
      </c>
      <c r="I93" s="190">
        <v>1.0281731909845788</v>
      </c>
      <c r="J93" s="191">
        <v>760</v>
      </c>
      <c r="K93" s="192">
        <v>32922</v>
      </c>
      <c r="L93" s="193">
        <v>32922</v>
      </c>
      <c r="M93" s="190">
        <v>1</v>
      </c>
      <c r="N93" s="191">
        <v>0</v>
      </c>
      <c r="O93" s="194">
        <v>0.84247615576210433</v>
      </c>
      <c r="P93" s="195">
        <v>0.81939128850009113</v>
      </c>
      <c r="Q93" s="196">
        <v>2.3084867262013198E-2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8446</v>
      </c>
      <c r="H95" s="193">
        <v>9684</v>
      </c>
      <c r="I95" s="190">
        <v>0.87216026435357286</v>
      </c>
      <c r="J95" s="191">
        <v>-1238</v>
      </c>
      <c r="K95" s="192">
        <v>10974</v>
      </c>
      <c r="L95" s="193">
        <v>11859</v>
      </c>
      <c r="M95" s="190">
        <v>0.92537313432835822</v>
      </c>
      <c r="N95" s="191">
        <v>-885</v>
      </c>
      <c r="O95" s="194">
        <v>0.76963732458538359</v>
      </c>
      <c r="P95" s="195">
        <v>0.81659499114596512</v>
      </c>
      <c r="Q95" s="196">
        <v>-4.6957666560581535E-2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16496</v>
      </c>
      <c r="H97" s="193">
        <v>16537</v>
      </c>
      <c r="I97" s="190">
        <v>0.99752071113261176</v>
      </c>
      <c r="J97" s="191">
        <v>-41</v>
      </c>
      <c r="K97" s="192">
        <v>21948</v>
      </c>
      <c r="L97" s="193">
        <v>21948</v>
      </c>
      <c r="M97" s="190">
        <v>1</v>
      </c>
      <c r="N97" s="191">
        <v>0</v>
      </c>
      <c r="O97" s="194">
        <v>0.75159467833059956</v>
      </c>
      <c r="P97" s="195">
        <v>0.75346273008930198</v>
      </c>
      <c r="Q97" s="196">
        <v>-1.8680517587024159E-3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3657</v>
      </c>
      <c r="H98" s="193">
        <v>4206</v>
      </c>
      <c r="I98" s="190">
        <v>0.869472182596291</v>
      </c>
      <c r="J98" s="191">
        <v>-549</v>
      </c>
      <c r="K98" s="192">
        <v>5487</v>
      </c>
      <c r="L98" s="193">
        <v>5487</v>
      </c>
      <c r="M98" s="190">
        <v>1</v>
      </c>
      <c r="N98" s="191">
        <v>0</v>
      </c>
      <c r="O98" s="194">
        <v>0.6664844177145981</v>
      </c>
      <c r="P98" s="195">
        <v>0.76653909240021867</v>
      </c>
      <c r="Q98" s="196">
        <v>-0.10005467468562057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12232</v>
      </c>
      <c r="H100" s="193">
        <v>11960</v>
      </c>
      <c r="I100" s="190">
        <v>1.022742474916388</v>
      </c>
      <c r="J100" s="191">
        <v>272</v>
      </c>
      <c r="K100" s="192">
        <v>16461</v>
      </c>
      <c r="L100" s="193">
        <v>16461</v>
      </c>
      <c r="M100" s="190">
        <v>1</v>
      </c>
      <c r="N100" s="191">
        <v>0</v>
      </c>
      <c r="O100" s="194">
        <v>0.74308972723406841</v>
      </c>
      <c r="P100" s="195">
        <v>0.72656582224652211</v>
      </c>
      <c r="Q100" s="196">
        <v>1.6523904987546301E-2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4152</v>
      </c>
      <c r="H104" s="193">
        <v>5174</v>
      </c>
      <c r="I104" s="190">
        <v>0.80247390800154617</v>
      </c>
      <c r="J104" s="191">
        <v>-1022</v>
      </c>
      <c r="K104" s="192">
        <v>5487</v>
      </c>
      <c r="L104" s="193">
        <v>5487</v>
      </c>
      <c r="M104" s="190">
        <v>1</v>
      </c>
      <c r="N104" s="191">
        <v>0</v>
      </c>
      <c r="O104" s="194">
        <v>0.75669764898851832</v>
      </c>
      <c r="P104" s="195">
        <v>0.94295607800255143</v>
      </c>
      <c r="Q104" s="196">
        <v>-0.18625842901403311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3748</v>
      </c>
      <c r="H105" s="193">
        <v>4449</v>
      </c>
      <c r="I105" s="190">
        <v>0.84243650258485048</v>
      </c>
      <c r="J105" s="191">
        <v>-701</v>
      </c>
      <c r="K105" s="192">
        <v>5487</v>
      </c>
      <c r="L105" s="193">
        <v>5487</v>
      </c>
      <c r="M105" s="190">
        <v>1</v>
      </c>
      <c r="N105" s="191">
        <v>0</v>
      </c>
      <c r="O105" s="194">
        <v>0.68306907235283398</v>
      </c>
      <c r="P105" s="195">
        <v>0.81082558775287039</v>
      </c>
      <c r="Q105" s="196">
        <v>-0.12775651540003641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  <c r="R111" s="2"/>
      <c r="S111" s="2"/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  <row r="125" spans="1:17">
      <c r="B125" s="3" t="s">
        <v>169</v>
      </c>
    </row>
    <row r="126" spans="1:17">
      <c r="B126" s="3" t="s">
        <v>169</v>
      </c>
    </row>
    <row r="127" spans="1:17">
      <c r="B127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0522AB42-FB7E-47DC-83FE-254ABB56DCCE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R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562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440">
        <v>5</v>
      </c>
      <c r="B2" s="441"/>
      <c r="C2" s="159">
        <v>2023</v>
      </c>
      <c r="D2" s="160" t="s">
        <v>0</v>
      </c>
      <c r="E2" s="285">
        <v>12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563</v>
      </c>
      <c r="H3" s="452" t="s">
        <v>564</v>
      </c>
      <c r="I3" s="460" t="s">
        <v>6</v>
      </c>
      <c r="J3" s="461"/>
      <c r="K3" s="450" t="s">
        <v>563</v>
      </c>
      <c r="L3" s="452" t="s">
        <v>564</v>
      </c>
      <c r="M3" s="460" t="s">
        <v>6</v>
      </c>
      <c r="N3" s="461"/>
      <c r="O3" s="446" t="s">
        <v>563</v>
      </c>
      <c r="P3" s="510" t="s">
        <v>564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28611</v>
      </c>
      <c r="H5" s="166">
        <v>32454</v>
      </c>
      <c r="I5" s="167">
        <v>0.88158624514697725</v>
      </c>
      <c r="J5" s="168">
        <v>-3843</v>
      </c>
      <c r="K5" s="165">
        <v>42975</v>
      </c>
      <c r="L5" s="166">
        <v>44208</v>
      </c>
      <c r="M5" s="167">
        <v>0.9721091205211726</v>
      </c>
      <c r="N5" s="168">
        <v>-1233</v>
      </c>
      <c r="O5" s="169">
        <v>0.66575916230366494</v>
      </c>
      <c r="P5" s="170">
        <v>0.73412052117263848</v>
      </c>
      <c r="Q5" s="171">
        <v>-6.8361358868973543E-2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22264</v>
      </c>
      <c r="H6" s="175">
        <v>25818</v>
      </c>
      <c r="I6" s="176">
        <v>0.86234410101479586</v>
      </c>
      <c r="J6" s="177">
        <v>-3554</v>
      </c>
      <c r="K6" s="178">
        <v>33285</v>
      </c>
      <c r="L6" s="175">
        <v>33335</v>
      </c>
      <c r="M6" s="176">
        <v>0.99850007499625015</v>
      </c>
      <c r="N6" s="177">
        <v>-50</v>
      </c>
      <c r="O6" s="179">
        <v>0.66888989034099444</v>
      </c>
      <c r="P6" s="180">
        <v>0.7745012749362532</v>
      </c>
      <c r="Q6" s="181">
        <v>-0.10561138459525876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22044</v>
      </c>
      <c r="H21" s="175">
        <v>25595</v>
      </c>
      <c r="I21" s="176">
        <v>0.86126196522758347</v>
      </c>
      <c r="J21" s="177">
        <v>-3551</v>
      </c>
      <c r="K21" s="219">
        <v>32835</v>
      </c>
      <c r="L21" s="175">
        <v>32835</v>
      </c>
      <c r="M21" s="176">
        <v>1</v>
      </c>
      <c r="N21" s="177">
        <v>0</v>
      </c>
      <c r="O21" s="179">
        <v>0.67135678391959797</v>
      </c>
      <c r="P21" s="180">
        <v>0.77950357849855334</v>
      </c>
      <c r="Q21" s="181">
        <v>-0.10814679457895537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2644</v>
      </c>
      <c r="H23" s="193">
        <v>4057</v>
      </c>
      <c r="I23" s="190">
        <v>0.65171308848903131</v>
      </c>
      <c r="J23" s="191">
        <v>-1413</v>
      </c>
      <c r="K23" s="250">
        <v>4950</v>
      </c>
      <c r="L23" s="193">
        <v>4950</v>
      </c>
      <c r="M23" s="190">
        <v>1</v>
      </c>
      <c r="N23" s="191">
        <v>0</v>
      </c>
      <c r="O23" s="194">
        <v>0.53414141414141414</v>
      </c>
      <c r="P23" s="195">
        <v>0.81959595959595954</v>
      </c>
      <c r="Q23" s="196">
        <v>-0.28545454545454541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7365</v>
      </c>
      <c r="H24" s="193">
        <v>8663</v>
      </c>
      <c r="I24" s="190">
        <v>0.85016737850629109</v>
      </c>
      <c r="J24" s="191">
        <v>-1298</v>
      </c>
      <c r="K24" s="250">
        <v>9900</v>
      </c>
      <c r="L24" s="193">
        <v>11385</v>
      </c>
      <c r="M24" s="190">
        <v>0.86956521739130432</v>
      </c>
      <c r="N24" s="191">
        <v>-1485</v>
      </c>
      <c r="O24" s="194">
        <v>0.7439393939393939</v>
      </c>
      <c r="P24" s="195">
        <v>0.76091348265261305</v>
      </c>
      <c r="Q24" s="196">
        <v>-1.6974088713219149E-2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2407</v>
      </c>
      <c r="H25" s="193">
        <v>2307</v>
      </c>
      <c r="I25" s="190">
        <v>1.0433463372345038</v>
      </c>
      <c r="J25" s="191">
        <v>100</v>
      </c>
      <c r="K25" s="250">
        <v>3300</v>
      </c>
      <c r="L25" s="193">
        <v>3300</v>
      </c>
      <c r="M25" s="190">
        <v>1</v>
      </c>
      <c r="N25" s="191">
        <v>0</v>
      </c>
      <c r="O25" s="194">
        <v>0.72939393939393937</v>
      </c>
      <c r="P25" s="195">
        <v>0.6990909090909091</v>
      </c>
      <c r="Q25" s="196">
        <v>3.0303030303030276E-2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1299</v>
      </c>
      <c r="H26" s="193">
        <v>1380</v>
      </c>
      <c r="I26" s="190">
        <v>0.94130434782608696</v>
      </c>
      <c r="J26" s="191">
        <v>-81</v>
      </c>
      <c r="K26" s="250">
        <v>1650</v>
      </c>
      <c r="L26" s="193">
        <v>1650</v>
      </c>
      <c r="M26" s="190">
        <v>1</v>
      </c>
      <c r="N26" s="191">
        <v>0</v>
      </c>
      <c r="O26" s="194">
        <v>0.78727272727272724</v>
      </c>
      <c r="P26" s="195">
        <v>0.83636363636363631</v>
      </c>
      <c r="Q26" s="196">
        <v>-4.9090909090909074E-2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1282</v>
      </c>
      <c r="H28" s="193">
        <v>1364</v>
      </c>
      <c r="I28" s="190">
        <v>0.93988269794721413</v>
      </c>
      <c r="J28" s="191">
        <v>-82</v>
      </c>
      <c r="K28" s="250">
        <v>1650</v>
      </c>
      <c r="L28" s="193">
        <v>1650</v>
      </c>
      <c r="M28" s="190">
        <v>1</v>
      </c>
      <c r="N28" s="191">
        <v>0</v>
      </c>
      <c r="O28" s="194">
        <v>0.77696969696969698</v>
      </c>
      <c r="P28" s="195">
        <v>0.82666666666666666</v>
      </c>
      <c r="Q28" s="196">
        <v>-4.9696969696969684E-2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574</v>
      </c>
      <c r="H29" s="193">
        <v>0</v>
      </c>
      <c r="I29" s="190" t="e">
        <v>#DIV/0!</v>
      </c>
      <c r="J29" s="191">
        <v>574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0.3478787878787879</v>
      </c>
      <c r="P29" s="195" t="e">
        <v>#DIV/0!</v>
      </c>
      <c r="Q29" s="196" t="e">
        <v>#DIV/0!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0</v>
      </c>
      <c r="I31" s="190" t="e">
        <v>#DIV/0!</v>
      </c>
      <c r="J31" s="191">
        <v>0</v>
      </c>
      <c r="K31" s="250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0</v>
      </c>
      <c r="I32" s="190" t="e">
        <v>#DIV/0!</v>
      </c>
      <c r="J32" s="191">
        <v>0</v>
      </c>
      <c r="K32" s="250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1078</v>
      </c>
      <c r="H36" s="193">
        <v>1526</v>
      </c>
      <c r="I36" s="190">
        <v>0.70642201834862384</v>
      </c>
      <c r="J36" s="191">
        <v>-448</v>
      </c>
      <c r="K36" s="192">
        <v>1485</v>
      </c>
      <c r="L36" s="193">
        <v>1650</v>
      </c>
      <c r="M36" s="190">
        <v>0.9</v>
      </c>
      <c r="N36" s="191">
        <v>-165</v>
      </c>
      <c r="O36" s="194">
        <v>0.72592592592592597</v>
      </c>
      <c r="P36" s="195">
        <v>0.92484848484848481</v>
      </c>
      <c r="Q36" s="196">
        <v>-0.19892255892255883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1062</v>
      </c>
      <c r="H38" s="193">
        <v>1224</v>
      </c>
      <c r="I38" s="190">
        <v>0.86764705882352944</v>
      </c>
      <c r="J38" s="191">
        <v>-162</v>
      </c>
      <c r="K38" s="192">
        <v>1650</v>
      </c>
      <c r="L38" s="193">
        <v>1650</v>
      </c>
      <c r="M38" s="190">
        <v>1</v>
      </c>
      <c r="N38" s="191">
        <v>0</v>
      </c>
      <c r="O38" s="194">
        <v>0.64363636363636367</v>
      </c>
      <c r="P38" s="195">
        <v>0.74181818181818182</v>
      </c>
      <c r="Q38" s="196">
        <v>-9.8181818181818148E-2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4333</v>
      </c>
      <c r="H41" s="193">
        <v>5074</v>
      </c>
      <c r="I41" s="212">
        <v>0.85396137169885689</v>
      </c>
      <c r="J41" s="213">
        <v>-741</v>
      </c>
      <c r="K41" s="214">
        <v>6600</v>
      </c>
      <c r="L41" s="193">
        <v>6600</v>
      </c>
      <c r="M41" s="212">
        <v>1</v>
      </c>
      <c r="N41" s="213">
        <v>0</v>
      </c>
      <c r="O41" s="215">
        <v>0.6565151515151515</v>
      </c>
      <c r="P41" s="216">
        <v>0.7687878787878788</v>
      </c>
      <c r="Q41" s="217">
        <v>-0.1122727272727273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220</v>
      </c>
      <c r="H42" s="175">
        <v>223</v>
      </c>
      <c r="I42" s="176">
        <v>0.98654708520179368</v>
      </c>
      <c r="J42" s="177">
        <v>-3</v>
      </c>
      <c r="K42" s="174">
        <v>450</v>
      </c>
      <c r="L42" s="175">
        <v>500</v>
      </c>
      <c r="M42" s="176">
        <v>0.9</v>
      </c>
      <c r="N42" s="177">
        <v>-50</v>
      </c>
      <c r="O42" s="179">
        <v>0.48888888888888887</v>
      </c>
      <c r="P42" s="180">
        <v>0.44600000000000001</v>
      </c>
      <c r="Q42" s="181">
        <v>4.2888888888888865E-2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220</v>
      </c>
      <c r="H43" s="193">
        <v>223</v>
      </c>
      <c r="I43" s="190">
        <v>0.98654708520179368</v>
      </c>
      <c r="J43" s="191">
        <v>-3</v>
      </c>
      <c r="K43" s="192">
        <v>450</v>
      </c>
      <c r="L43" s="193">
        <v>500</v>
      </c>
      <c r="M43" s="190">
        <v>0.9</v>
      </c>
      <c r="N43" s="191">
        <v>-50</v>
      </c>
      <c r="O43" s="194">
        <v>0.48888888888888887</v>
      </c>
      <c r="P43" s="195">
        <v>0.44600000000000001</v>
      </c>
      <c r="Q43" s="196">
        <v>4.2888888888888865E-2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6347</v>
      </c>
      <c r="H49" s="175">
        <v>6636</v>
      </c>
      <c r="I49" s="176">
        <v>0.95644966847498492</v>
      </c>
      <c r="J49" s="177">
        <v>-289</v>
      </c>
      <c r="K49" s="178">
        <v>9690</v>
      </c>
      <c r="L49" s="175">
        <v>10873</v>
      </c>
      <c r="M49" s="176">
        <v>0.89119838131150553</v>
      </c>
      <c r="N49" s="177">
        <v>-1183</v>
      </c>
      <c r="O49" s="179">
        <v>0.65500515995872033</v>
      </c>
      <c r="P49" s="180">
        <v>0.61031913915202796</v>
      </c>
      <c r="Q49" s="181">
        <v>4.4686020806692373E-2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</row>
    <row r="83" spans="1:18">
      <c r="A83" s="337"/>
      <c r="B83" s="172" t="s">
        <v>322</v>
      </c>
      <c r="C83" s="351"/>
      <c r="D83" s="352"/>
      <c r="E83" s="351"/>
      <c r="F83" s="351"/>
      <c r="G83" s="174">
        <v>6347</v>
      </c>
      <c r="H83" s="175">
        <v>6636</v>
      </c>
      <c r="I83" s="176">
        <v>0.95644966847498492</v>
      </c>
      <c r="J83" s="177">
        <v>-289</v>
      </c>
      <c r="K83" s="353">
        <v>9690</v>
      </c>
      <c r="L83" s="354">
        <v>10873</v>
      </c>
      <c r="M83" s="176">
        <v>0.89119838131150553</v>
      </c>
      <c r="N83" s="177">
        <v>-1183</v>
      </c>
      <c r="O83" s="179">
        <v>0.65500515995872033</v>
      </c>
      <c r="P83" s="180">
        <v>0.61031913915202796</v>
      </c>
      <c r="Q83" s="181">
        <v>4.4686020806692373E-2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3206</v>
      </c>
      <c r="H84" s="193">
        <v>3232</v>
      </c>
      <c r="I84" s="190">
        <v>0.9919554455445545</v>
      </c>
      <c r="J84" s="191">
        <v>-26</v>
      </c>
      <c r="K84" s="192">
        <v>4702</v>
      </c>
      <c r="L84" s="193">
        <v>4673</v>
      </c>
      <c r="M84" s="190">
        <v>1.0062058634710036</v>
      </c>
      <c r="N84" s="191">
        <v>29</v>
      </c>
      <c r="O84" s="194">
        <v>0.68183751595065933</v>
      </c>
      <c r="P84" s="195">
        <v>0.69163278407875028</v>
      </c>
      <c r="Q84" s="196">
        <v>-9.7952681280909504E-3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363</v>
      </c>
      <c r="H85" s="193">
        <v>309</v>
      </c>
      <c r="I85" s="190">
        <v>1.174757281553398</v>
      </c>
      <c r="J85" s="191">
        <v>54</v>
      </c>
      <c r="K85" s="192">
        <v>542</v>
      </c>
      <c r="L85" s="193">
        <v>690</v>
      </c>
      <c r="M85" s="190"/>
      <c r="N85" s="191">
        <v>-148</v>
      </c>
      <c r="O85" s="194">
        <v>0.6697416974169742</v>
      </c>
      <c r="P85" s="195">
        <v>0.44782608695652176</v>
      </c>
      <c r="Q85" s="196">
        <v>0.22191561046045244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828</v>
      </c>
      <c r="H86" s="193">
        <v>644</v>
      </c>
      <c r="I86" s="190">
        <v>1.2857142857142858</v>
      </c>
      <c r="J86" s="191">
        <v>184</v>
      </c>
      <c r="K86" s="192">
        <v>1085</v>
      </c>
      <c r="L86" s="193">
        <v>1376</v>
      </c>
      <c r="M86" s="190"/>
      <c r="N86" s="191">
        <v>-291</v>
      </c>
      <c r="O86" s="194">
        <v>0.76313364055299537</v>
      </c>
      <c r="P86" s="195">
        <v>0.46802325581395349</v>
      </c>
      <c r="Q86" s="196">
        <v>0.29511038473904189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946</v>
      </c>
      <c r="H87" s="193">
        <v>1268</v>
      </c>
      <c r="I87" s="190">
        <v>0.74605678233438488</v>
      </c>
      <c r="J87" s="191">
        <v>-322</v>
      </c>
      <c r="K87" s="192">
        <v>1450</v>
      </c>
      <c r="L87" s="193">
        <v>2016</v>
      </c>
      <c r="M87" s="190">
        <v>0.71924603174603174</v>
      </c>
      <c r="N87" s="191">
        <v>-566</v>
      </c>
      <c r="O87" s="194">
        <v>0.65241379310344827</v>
      </c>
      <c r="P87" s="195">
        <v>0.62896825396825395</v>
      </c>
      <c r="Q87" s="196">
        <v>2.3445539135194315E-2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281</v>
      </c>
      <c r="H88" s="193">
        <v>382</v>
      </c>
      <c r="I88" s="190">
        <v>0.73560209424083767</v>
      </c>
      <c r="J88" s="191">
        <v>-101</v>
      </c>
      <c r="K88" s="192">
        <v>343</v>
      </c>
      <c r="L88" s="193">
        <v>551</v>
      </c>
      <c r="M88" s="190">
        <v>0.6225045372050817</v>
      </c>
      <c r="N88" s="191">
        <v>-208</v>
      </c>
      <c r="O88" s="194">
        <v>0.81924198250728864</v>
      </c>
      <c r="P88" s="195">
        <v>0.69328493647912881</v>
      </c>
      <c r="Q88" s="196">
        <v>0.12595704602815982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723</v>
      </c>
      <c r="H89" s="193">
        <v>801</v>
      </c>
      <c r="I89" s="190">
        <v>0.90262172284644193</v>
      </c>
      <c r="J89" s="191">
        <v>-78</v>
      </c>
      <c r="K89" s="192">
        <v>1568</v>
      </c>
      <c r="L89" s="193">
        <v>1567</v>
      </c>
      <c r="M89" s="190">
        <v>1.0006381620931717</v>
      </c>
      <c r="N89" s="191">
        <v>1</v>
      </c>
      <c r="O89" s="194">
        <v>0.46109693877551022</v>
      </c>
      <c r="P89" s="195">
        <v>0.51116783663050414</v>
      </c>
      <c r="Q89" s="196">
        <v>-5.0070897854993912E-2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CF0A30B-7A18-45AB-885F-7E4E184E3FCC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559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285">
        <v>12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560</v>
      </c>
      <c r="H3" s="452" t="s">
        <v>561</v>
      </c>
      <c r="I3" s="454" t="s">
        <v>6</v>
      </c>
      <c r="J3" s="455"/>
      <c r="K3" s="450" t="s">
        <v>560</v>
      </c>
      <c r="L3" s="452" t="s">
        <v>561</v>
      </c>
      <c r="M3" s="454" t="s">
        <v>6</v>
      </c>
      <c r="N3" s="455"/>
      <c r="O3" s="466" t="s">
        <v>560</v>
      </c>
      <c r="P3" s="510" t="s">
        <v>561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511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24466</v>
      </c>
      <c r="H5" s="166">
        <v>30644</v>
      </c>
      <c r="I5" s="167">
        <v>0.79839446547448112</v>
      </c>
      <c r="J5" s="168">
        <v>-6178</v>
      </c>
      <c r="K5" s="165">
        <v>43363</v>
      </c>
      <c r="L5" s="166">
        <v>44265</v>
      </c>
      <c r="M5" s="167">
        <v>0.97962272675929063</v>
      </c>
      <c r="N5" s="168">
        <v>-902</v>
      </c>
      <c r="O5" s="169">
        <v>0.56421373059982016</v>
      </c>
      <c r="P5" s="170">
        <v>0.69228510109567376</v>
      </c>
      <c r="Q5" s="171">
        <v>-0.1280713704958536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18853</v>
      </c>
      <c r="H6" s="175">
        <v>24521</v>
      </c>
      <c r="I6" s="176">
        <v>0.76885118877696668</v>
      </c>
      <c r="J6" s="177">
        <v>-5668</v>
      </c>
      <c r="K6" s="178">
        <v>33500</v>
      </c>
      <c r="L6" s="175">
        <v>33500</v>
      </c>
      <c r="M6" s="176">
        <v>1</v>
      </c>
      <c r="N6" s="177">
        <v>0</v>
      </c>
      <c r="O6" s="179">
        <v>0.56277611940298511</v>
      </c>
      <c r="P6" s="180">
        <v>0.73197014925373138</v>
      </c>
      <c r="Q6" s="181">
        <v>-0.16919402985074627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18673</v>
      </c>
      <c r="H21" s="175">
        <v>24248</v>
      </c>
      <c r="I21" s="176">
        <v>0.77008413064995052</v>
      </c>
      <c r="J21" s="177">
        <v>-5575</v>
      </c>
      <c r="K21" s="219">
        <v>33000</v>
      </c>
      <c r="L21" s="175">
        <v>33000</v>
      </c>
      <c r="M21" s="176">
        <v>1</v>
      </c>
      <c r="N21" s="177">
        <v>0</v>
      </c>
      <c r="O21" s="179">
        <v>0.56584848484848482</v>
      </c>
      <c r="P21" s="180">
        <v>0.73478787878787877</v>
      </c>
      <c r="Q21" s="181">
        <v>-0.16893939393939394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2227</v>
      </c>
      <c r="H23" s="193">
        <v>3637</v>
      </c>
      <c r="I23" s="190">
        <v>0.61231784437723402</v>
      </c>
      <c r="J23" s="191">
        <v>-1410</v>
      </c>
      <c r="K23" s="192">
        <v>4950</v>
      </c>
      <c r="L23" s="193">
        <v>4950</v>
      </c>
      <c r="M23" s="190">
        <v>1</v>
      </c>
      <c r="N23" s="191">
        <v>0</v>
      </c>
      <c r="O23" s="194">
        <v>0.44989898989898991</v>
      </c>
      <c r="P23" s="195">
        <v>0.7347474747474747</v>
      </c>
      <c r="Q23" s="196">
        <v>-0.2848484848484848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7283</v>
      </c>
      <c r="H24" s="193">
        <v>8691</v>
      </c>
      <c r="I24" s="190">
        <v>0.83799332642963986</v>
      </c>
      <c r="J24" s="191">
        <v>-1408</v>
      </c>
      <c r="K24" s="192">
        <v>9900</v>
      </c>
      <c r="L24" s="193">
        <v>11550</v>
      </c>
      <c r="M24" s="190">
        <v>0.8571428571428571</v>
      </c>
      <c r="N24" s="191">
        <v>-1650</v>
      </c>
      <c r="O24" s="194">
        <v>0.73565656565656568</v>
      </c>
      <c r="P24" s="195">
        <v>0.75246753246753251</v>
      </c>
      <c r="Q24" s="196">
        <v>-1.6810966810966832E-2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2340</v>
      </c>
      <c r="H25" s="193">
        <v>2355</v>
      </c>
      <c r="I25" s="190">
        <v>0.99363057324840764</v>
      </c>
      <c r="J25" s="191">
        <v>-15</v>
      </c>
      <c r="K25" s="192">
        <v>3300</v>
      </c>
      <c r="L25" s="193">
        <v>3300</v>
      </c>
      <c r="M25" s="190">
        <v>1</v>
      </c>
      <c r="N25" s="191">
        <v>0</v>
      </c>
      <c r="O25" s="194">
        <v>0.70909090909090911</v>
      </c>
      <c r="P25" s="195">
        <v>0.71363636363636362</v>
      </c>
      <c r="Q25" s="196">
        <v>-4.5454545454545192E-3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1140</v>
      </c>
      <c r="H26" s="193">
        <v>1290</v>
      </c>
      <c r="I26" s="190">
        <v>0.88372093023255816</v>
      </c>
      <c r="J26" s="191">
        <v>-150</v>
      </c>
      <c r="K26" s="192">
        <v>1650</v>
      </c>
      <c r="L26" s="193">
        <v>1650</v>
      </c>
      <c r="M26" s="190">
        <v>1</v>
      </c>
      <c r="N26" s="191">
        <v>0</v>
      </c>
      <c r="O26" s="194">
        <v>0.69090909090909092</v>
      </c>
      <c r="P26" s="195">
        <v>0.78181818181818186</v>
      </c>
      <c r="Q26" s="196">
        <v>-9.0909090909090939E-2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716</v>
      </c>
      <c r="H28" s="193">
        <v>1158</v>
      </c>
      <c r="I28" s="190">
        <v>0.61830742659758209</v>
      </c>
      <c r="J28" s="191">
        <v>-442</v>
      </c>
      <c r="K28" s="250">
        <v>1650</v>
      </c>
      <c r="L28" s="193">
        <v>1650</v>
      </c>
      <c r="M28" s="190">
        <v>1</v>
      </c>
      <c r="N28" s="191">
        <v>0</v>
      </c>
      <c r="O28" s="194">
        <v>0.43393939393939396</v>
      </c>
      <c r="P28" s="195">
        <v>0.70181818181818179</v>
      </c>
      <c r="Q28" s="196">
        <v>-0.26787878787878783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456</v>
      </c>
      <c r="H29" s="193">
        <v>0</v>
      </c>
      <c r="I29" s="190" t="e">
        <v>#DIV/0!</v>
      </c>
      <c r="J29" s="191">
        <v>456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0.27636363636363637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687</v>
      </c>
      <c r="H36" s="193">
        <v>1304</v>
      </c>
      <c r="I36" s="190">
        <v>0.52684049079754602</v>
      </c>
      <c r="J36" s="191">
        <v>-617</v>
      </c>
      <c r="K36" s="192">
        <v>1650</v>
      </c>
      <c r="L36" s="193">
        <v>1650</v>
      </c>
      <c r="M36" s="190">
        <v>1</v>
      </c>
      <c r="N36" s="191">
        <v>0</v>
      </c>
      <c r="O36" s="194">
        <v>0.41636363636363638</v>
      </c>
      <c r="P36" s="195">
        <v>0.79030303030303028</v>
      </c>
      <c r="Q36" s="196">
        <v>-0.3739393939393939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812</v>
      </c>
      <c r="H38" s="193">
        <v>1229</v>
      </c>
      <c r="I38" s="190">
        <v>0.66069975589910501</v>
      </c>
      <c r="J38" s="191">
        <v>-417</v>
      </c>
      <c r="K38" s="192">
        <v>1650</v>
      </c>
      <c r="L38" s="193">
        <v>1650</v>
      </c>
      <c r="M38" s="190">
        <v>1</v>
      </c>
      <c r="N38" s="191">
        <v>0</v>
      </c>
      <c r="O38" s="194">
        <v>0.49212121212121213</v>
      </c>
      <c r="P38" s="195">
        <v>0.74484848484848487</v>
      </c>
      <c r="Q38" s="196">
        <v>-0.25272727272727274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3012</v>
      </c>
      <c r="H41" s="193">
        <v>4584</v>
      </c>
      <c r="I41" s="212">
        <v>0.65706806282722519</v>
      </c>
      <c r="J41" s="213">
        <v>-1572</v>
      </c>
      <c r="K41" s="214">
        <v>6600</v>
      </c>
      <c r="L41" s="275">
        <v>6600</v>
      </c>
      <c r="M41" s="212">
        <v>1</v>
      </c>
      <c r="N41" s="213">
        <v>0</v>
      </c>
      <c r="O41" s="215">
        <v>0.45636363636363636</v>
      </c>
      <c r="P41" s="216">
        <v>0.69454545454545458</v>
      </c>
      <c r="Q41" s="217">
        <v>-0.23818181818181822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180</v>
      </c>
      <c r="H42" s="175">
        <v>273</v>
      </c>
      <c r="I42" s="176">
        <v>0.65934065934065933</v>
      </c>
      <c r="J42" s="177">
        <v>-93</v>
      </c>
      <c r="K42" s="174">
        <v>500</v>
      </c>
      <c r="L42" s="175">
        <v>500</v>
      </c>
      <c r="M42" s="176">
        <v>1</v>
      </c>
      <c r="N42" s="177">
        <v>0</v>
      </c>
      <c r="O42" s="179">
        <v>0.36</v>
      </c>
      <c r="P42" s="180">
        <v>0.54600000000000004</v>
      </c>
      <c r="Q42" s="181">
        <v>-0.18600000000000005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180</v>
      </c>
      <c r="H43" s="193">
        <v>273</v>
      </c>
      <c r="I43" s="190">
        <v>0.65934065934065933</v>
      </c>
      <c r="J43" s="191">
        <v>-93</v>
      </c>
      <c r="K43" s="192">
        <v>500</v>
      </c>
      <c r="L43" s="193">
        <v>500</v>
      </c>
      <c r="M43" s="190">
        <v>1</v>
      </c>
      <c r="N43" s="191">
        <v>0</v>
      </c>
      <c r="O43" s="194">
        <v>0.36</v>
      </c>
      <c r="P43" s="195">
        <v>0.54600000000000004</v>
      </c>
      <c r="Q43" s="196">
        <v>-0.18600000000000005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5613</v>
      </c>
      <c r="H49" s="175">
        <v>6123</v>
      </c>
      <c r="I49" s="176">
        <v>0.91670749632533077</v>
      </c>
      <c r="J49" s="177">
        <v>-510</v>
      </c>
      <c r="K49" s="178">
        <v>9863</v>
      </c>
      <c r="L49" s="175">
        <v>10765</v>
      </c>
      <c r="M49" s="176">
        <v>0.9162099396191361</v>
      </c>
      <c r="N49" s="177">
        <v>-902</v>
      </c>
      <c r="O49" s="179">
        <v>0.56909662374531078</v>
      </c>
      <c r="P49" s="180">
        <v>0.56878773803994431</v>
      </c>
      <c r="Q49" s="181">
        <v>3.0888570536646842E-4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5613</v>
      </c>
      <c r="H83" s="175">
        <v>6123</v>
      </c>
      <c r="I83" s="176">
        <v>0.91670749632533077</v>
      </c>
      <c r="J83" s="177">
        <v>-510</v>
      </c>
      <c r="K83" s="174">
        <v>9863</v>
      </c>
      <c r="L83" s="175">
        <v>10765</v>
      </c>
      <c r="M83" s="176">
        <v>0.9162099396191361</v>
      </c>
      <c r="N83" s="177">
        <v>-902</v>
      </c>
      <c r="O83" s="179">
        <v>0.56909662374531078</v>
      </c>
      <c r="P83" s="180">
        <v>0.56878773803994431</v>
      </c>
      <c r="Q83" s="181">
        <v>3.0888570536646842E-4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2612</v>
      </c>
      <c r="H84" s="193">
        <v>3047</v>
      </c>
      <c r="I84" s="190">
        <v>0.85723662618969476</v>
      </c>
      <c r="J84" s="191">
        <v>-435</v>
      </c>
      <c r="K84" s="192">
        <v>4825</v>
      </c>
      <c r="L84" s="193">
        <v>4673</v>
      </c>
      <c r="M84" s="190">
        <v>1.0325272843997433</v>
      </c>
      <c r="N84" s="191">
        <v>152</v>
      </c>
      <c r="O84" s="194">
        <v>0.54134715025906732</v>
      </c>
      <c r="P84" s="195">
        <v>0.65204365503958917</v>
      </c>
      <c r="Q84" s="196">
        <v>-0.11069650478052184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279</v>
      </c>
      <c r="H85" s="193">
        <v>310</v>
      </c>
      <c r="I85" s="190">
        <v>0.9</v>
      </c>
      <c r="J85" s="191">
        <v>-31</v>
      </c>
      <c r="K85" s="192">
        <v>542</v>
      </c>
      <c r="L85" s="193">
        <v>686</v>
      </c>
      <c r="M85" s="190">
        <v>0.79008746355685133</v>
      </c>
      <c r="N85" s="191">
        <v>-144</v>
      </c>
      <c r="O85" s="194">
        <v>0.51476014760147604</v>
      </c>
      <c r="P85" s="195">
        <v>0.45189504373177841</v>
      </c>
      <c r="Q85" s="196">
        <v>6.2865103869697625E-2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755</v>
      </c>
      <c r="H86" s="193">
        <v>555</v>
      </c>
      <c r="I86" s="190">
        <v>1.3603603603603605</v>
      </c>
      <c r="J86" s="191">
        <v>200</v>
      </c>
      <c r="K86" s="192">
        <v>1080</v>
      </c>
      <c r="L86" s="193">
        <v>1313</v>
      </c>
      <c r="M86" s="190">
        <v>0.82254379284082257</v>
      </c>
      <c r="N86" s="191">
        <v>-233</v>
      </c>
      <c r="O86" s="194">
        <v>0.69907407407407407</v>
      </c>
      <c r="P86" s="195">
        <v>0.42269611576542271</v>
      </c>
      <c r="Q86" s="196">
        <v>0.27637795830865136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997</v>
      </c>
      <c r="H87" s="193">
        <v>1092</v>
      </c>
      <c r="I87" s="190">
        <v>0.91300366300366298</v>
      </c>
      <c r="J87" s="191">
        <v>-95</v>
      </c>
      <c r="K87" s="192">
        <v>1498</v>
      </c>
      <c r="L87" s="193">
        <v>1984</v>
      </c>
      <c r="M87" s="190">
        <v>0.75504032258064513</v>
      </c>
      <c r="N87" s="191">
        <v>-486</v>
      </c>
      <c r="O87" s="194">
        <v>0.66555407209612816</v>
      </c>
      <c r="P87" s="195">
        <v>0.55040322580645162</v>
      </c>
      <c r="Q87" s="196">
        <v>0.11515084628967653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266</v>
      </c>
      <c r="H88" s="193">
        <v>272</v>
      </c>
      <c r="I88" s="190">
        <v>0.9779411764705882</v>
      </c>
      <c r="J88" s="191">
        <v>-6</v>
      </c>
      <c r="K88" s="192">
        <v>348</v>
      </c>
      <c r="L88" s="193">
        <v>538</v>
      </c>
      <c r="M88" s="190">
        <v>0.64684014869888473</v>
      </c>
      <c r="N88" s="191">
        <v>-190</v>
      </c>
      <c r="O88" s="194">
        <v>0.76436781609195403</v>
      </c>
      <c r="P88" s="195">
        <v>0.50557620817843862</v>
      </c>
      <c r="Q88" s="196">
        <v>0.25879160791351541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704</v>
      </c>
      <c r="H89" s="193">
        <v>847</v>
      </c>
      <c r="I89" s="190">
        <v>0.83116883116883122</v>
      </c>
      <c r="J89" s="191">
        <v>-143</v>
      </c>
      <c r="K89" s="192">
        <v>1570</v>
      </c>
      <c r="L89" s="193">
        <v>1571</v>
      </c>
      <c r="M89" s="190">
        <v>0.9993634627625716</v>
      </c>
      <c r="N89" s="191">
        <v>-1</v>
      </c>
      <c r="O89" s="194">
        <v>0.44840764331210192</v>
      </c>
      <c r="P89" s="195">
        <v>0.539147040101846</v>
      </c>
      <c r="Q89" s="196">
        <v>-9.0739396789744076E-2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DA59D03E-3120-46C5-999B-058CB22629EC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556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440">
        <v>5</v>
      </c>
      <c r="B2" s="441"/>
      <c r="C2" s="356">
        <v>2023</v>
      </c>
      <c r="D2" s="160" t="s">
        <v>0</v>
      </c>
      <c r="E2" s="160">
        <v>12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557</v>
      </c>
      <c r="H3" s="452" t="s">
        <v>558</v>
      </c>
      <c r="I3" s="454" t="s">
        <v>6</v>
      </c>
      <c r="J3" s="455"/>
      <c r="K3" s="450" t="s">
        <v>557</v>
      </c>
      <c r="L3" s="452" t="s">
        <v>558</v>
      </c>
      <c r="M3" s="454" t="s">
        <v>6</v>
      </c>
      <c r="N3" s="455"/>
      <c r="O3" s="446" t="s">
        <v>557</v>
      </c>
      <c r="P3" s="468" t="s">
        <v>558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34654</v>
      </c>
      <c r="H5" s="166">
        <v>33350</v>
      </c>
      <c r="I5" s="167">
        <v>1.0391004497751124</v>
      </c>
      <c r="J5" s="168">
        <v>1304</v>
      </c>
      <c r="K5" s="165">
        <v>45992</v>
      </c>
      <c r="L5" s="166">
        <v>50168</v>
      </c>
      <c r="M5" s="167">
        <v>0.91675968745016745</v>
      </c>
      <c r="N5" s="168">
        <v>-4176</v>
      </c>
      <c r="O5" s="169">
        <v>0.75347886588971991</v>
      </c>
      <c r="P5" s="170">
        <v>0.66476638494657947</v>
      </c>
      <c r="Q5" s="171">
        <v>8.8712480943140437E-2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26993</v>
      </c>
      <c r="H6" s="175">
        <v>25459</v>
      </c>
      <c r="I6" s="176">
        <v>1.0602537413095565</v>
      </c>
      <c r="J6" s="177">
        <v>1534</v>
      </c>
      <c r="K6" s="178">
        <v>35200</v>
      </c>
      <c r="L6" s="175">
        <v>38120</v>
      </c>
      <c r="M6" s="176">
        <v>0.92339979013641138</v>
      </c>
      <c r="N6" s="177">
        <v>-2920</v>
      </c>
      <c r="O6" s="179">
        <v>0.76684659090909091</v>
      </c>
      <c r="P6" s="180">
        <v>0.66786463798530959</v>
      </c>
      <c r="Q6" s="181">
        <v>9.8981952923781313E-2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26751</v>
      </c>
      <c r="H21" s="175">
        <v>25228</v>
      </c>
      <c r="I21" s="176">
        <v>1.0603694307911844</v>
      </c>
      <c r="J21" s="177">
        <v>1523</v>
      </c>
      <c r="K21" s="219">
        <v>34650</v>
      </c>
      <c r="L21" s="175">
        <v>37620</v>
      </c>
      <c r="M21" s="176">
        <v>0.92105263157894735</v>
      </c>
      <c r="N21" s="177">
        <v>-2970</v>
      </c>
      <c r="O21" s="179">
        <v>0.77203463203463207</v>
      </c>
      <c r="P21" s="180">
        <v>0.67060074428495486</v>
      </c>
      <c r="Q21" s="181">
        <v>0.10143388774967721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1392</v>
      </c>
      <c r="I22" s="190">
        <v>0</v>
      </c>
      <c r="J22" s="191">
        <v>-1392</v>
      </c>
      <c r="K22" s="188">
        <v>0</v>
      </c>
      <c r="L22" s="193">
        <v>1485</v>
      </c>
      <c r="M22" s="190">
        <v>0</v>
      </c>
      <c r="N22" s="191">
        <v>-1485</v>
      </c>
      <c r="O22" s="194" t="e">
        <v>#DIV/0!</v>
      </c>
      <c r="P22" s="195">
        <v>0.93737373737373741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3860</v>
      </c>
      <c r="H23" s="193">
        <v>3879</v>
      </c>
      <c r="I23" s="190">
        <v>0.99510183036865174</v>
      </c>
      <c r="J23" s="191">
        <v>-19</v>
      </c>
      <c r="K23" s="188">
        <v>5445</v>
      </c>
      <c r="L23" s="193">
        <v>5445</v>
      </c>
      <c r="M23" s="190">
        <v>1</v>
      </c>
      <c r="N23" s="191">
        <v>0</v>
      </c>
      <c r="O23" s="194">
        <v>0.7089072543617998</v>
      </c>
      <c r="P23" s="195">
        <v>0.71239669421487606</v>
      </c>
      <c r="Q23" s="196">
        <v>-3.4894398530762594E-3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8709</v>
      </c>
      <c r="H24" s="193">
        <v>8195</v>
      </c>
      <c r="I24" s="190">
        <v>1.0627211714460036</v>
      </c>
      <c r="J24" s="191">
        <v>514</v>
      </c>
      <c r="K24" s="188">
        <v>10890</v>
      </c>
      <c r="L24" s="193">
        <v>12705</v>
      </c>
      <c r="M24" s="190">
        <v>0.8571428571428571</v>
      </c>
      <c r="N24" s="191">
        <v>-1815</v>
      </c>
      <c r="O24" s="194">
        <v>0.79972451790633614</v>
      </c>
      <c r="P24" s="195">
        <v>0.64502164502164505</v>
      </c>
      <c r="Q24" s="196">
        <v>0.15470287288469109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237</v>
      </c>
      <c r="H25" s="193">
        <v>279</v>
      </c>
      <c r="I25" s="190">
        <v>0.84946236559139787</v>
      </c>
      <c r="J25" s="191">
        <v>-42</v>
      </c>
      <c r="K25" s="188">
        <v>330</v>
      </c>
      <c r="L25" s="193">
        <v>660</v>
      </c>
      <c r="M25" s="190">
        <v>0.5</v>
      </c>
      <c r="N25" s="191">
        <v>-330</v>
      </c>
      <c r="O25" s="194">
        <v>0.71818181818181814</v>
      </c>
      <c r="P25" s="195">
        <v>0.42272727272727273</v>
      </c>
      <c r="Q25" s="196">
        <v>0.29545454545454541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146</v>
      </c>
      <c r="H26" s="193">
        <v>87</v>
      </c>
      <c r="I26" s="190">
        <v>1.6781609195402298</v>
      </c>
      <c r="J26" s="191">
        <v>59</v>
      </c>
      <c r="K26" s="188">
        <v>165</v>
      </c>
      <c r="L26" s="193">
        <v>330</v>
      </c>
      <c r="M26" s="190">
        <v>0.5</v>
      </c>
      <c r="N26" s="191">
        <v>-165</v>
      </c>
      <c r="O26" s="194">
        <v>0.88484848484848488</v>
      </c>
      <c r="P26" s="195">
        <v>0.26363636363636361</v>
      </c>
      <c r="Q26" s="196">
        <v>0.62121212121212133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1250</v>
      </c>
      <c r="H28" s="193">
        <v>1054</v>
      </c>
      <c r="I28" s="190">
        <v>1.1859582542694498</v>
      </c>
      <c r="J28" s="191">
        <v>196</v>
      </c>
      <c r="K28" s="188">
        <v>1815</v>
      </c>
      <c r="L28" s="193">
        <v>1815</v>
      </c>
      <c r="M28" s="190">
        <v>1</v>
      </c>
      <c r="N28" s="191">
        <v>0</v>
      </c>
      <c r="O28" s="194">
        <v>0.68870523415977958</v>
      </c>
      <c r="P28" s="195">
        <v>0.58071625344352618</v>
      </c>
      <c r="Q28" s="196">
        <v>0.1079889807162534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1195</v>
      </c>
      <c r="H29" s="193">
        <v>938</v>
      </c>
      <c r="I29" s="190">
        <v>1.2739872068230278</v>
      </c>
      <c r="J29" s="191">
        <v>257</v>
      </c>
      <c r="K29" s="188">
        <v>1815</v>
      </c>
      <c r="L29" s="193">
        <v>1485</v>
      </c>
      <c r="M29" s="190">
        <v>1.2222222222222223</v>
      </c>
      <c r="N29" s="191">
        <v>330</v>
      </c>
      <c r="O29" s="194">
        <v>0.6584022038567493</v>
      </c>
      <c r="P29" s="195">
        <v>0.63164983164983168</v>
      </c>
      <c r="Q29" s="196">
        <v>2.6752372206917618E-2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1251</v>
      </c>
      <c r="H31" s="193">
        <v>1007</v>
      </c>
      <c r="I31" s="190">
        <v>1.2423038728897715</v>
      </c>
      <c r="J31" s="191">
        <v>244</v>
      </c>
      <c r="K31" s="188">
        <v>1650</v>
      </c>
      <c r="L31" s="193">
        <v>1485</v>
      </c>
      <c r="M31" s="190">
        <v>1.1111111111111112</v>
      </c>
      <c r="N31" s="191">
        <v>165</v>
      </c>
      <c r="O31" s="194">
        <v>0.75818181818181818</v>
      </c>
      <c r="P31" s="195">
        <v>0.67811447811447811</v>
      </c>
      <c r="Q31" s="196">
        <v>8.0067340067340065E-2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1340</v>
      </c>
      <c r="H32" s="193">
        <v>739</v>
      </c>
      <c r="I32" s="190">
        <v>1.8132611637347766</v>
      </c>
      <c r="J32" s="191">
        <v>601</v>
      </c>
      <c r="K32" s="188">
        <v>1650</v>
      </c>
      <c r="L32" s="193">
        <v>1485</v>
      </c>
      <c r="M32" s="190">
        <v>1.1111111111111112</v>
      </c>
      <c r="N32" s="191">
        <v>165</v>
      </c>
      <c r="O32" s="194">
        <v>0.81212121212121213</v>
      </c>
      <c r="P32" s="195">
        <v>0.49764309764309766</v>
      </c>
      <c r="Q32" s="196">
        <v>0.31447811447811447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1521</v>
      </c>
      <c r="H36" s="193">
        <v>1416</v>
      </c>
      <c r="I36" s="190">
        <v>1.0741525423728813</v>
      </c>
      <c r="J36" s="191">
        <v>105</v>
      </c>
      <c r="K36" s="188">
        <v>1815</v>
      </c>
      <c r="L36" s="193">
        <v>1815</v>
      </c>
      <c r="M36" s="190">
        <v>1</v>
      </c>
      <c r="N36" s="191">
        <v>0</v>
      </c>
      <c r="O36" s="194">
        <v>0.83801652892561984</v>
      </c>
      <c r="P36" s="195">
        <v>0.78016528925619832</v>
      </c>
      <c r="Q36" s="196">
        <v>5.7851239669421517E-2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1531</v>
      </c>
      <c r="H38" s="193">
        <v>1175</v>
      </c>
      <c r="I38" s="190">
        <v>1.3029787234042554</v>
      </c>
      <c r="J38" s="191">
        <v>356</v>
      </c>
      <c r="K38" s="188">
        <v>1815</v>
      </c>
      <c r="L38" s="193">
        <v>1650</v>
      </c>
      <c r="M38" s="190">
        <v>1.1000000000000001</v>
      </c>
      <c r="N38" s="191">
        <v>165</v>
      </c>
      <c r="O38" s="194">
        <v>0.84352617079889802</v>
      </c>
      <c r="P38" s="195">
        <v>0.71212121212121215</v>
      </c>
      <c r="Q38" s="196">
        <v>0.13140495867768587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5711</v>
      </c>
      <c r="H41" s="275">
        <v>5067</v>
      </c>
      <c r="I41" s="212">
        <v>1.1270969015196368</v>
      </c>
      <c r="J41" s="213">
        <v>644</v>
      </c>
      <c r="K41" s="211">
        <v>7260</v>
      </c>
      <c r="L41" s="275">
        <v>7260</v>
      </c>
      <c r="M41" s="212">
        <v>1</v>
      </c>
      <c r="N41" s="213">
        <v>0</v>
      </c>
      <c r="O41" s="215">
        <v>0.78663911845730028</v>
      </c>
      <c r="P41" s="216">
        <v>0.69793388429752068</v>
      </c>
      <c r="Q41" s="217">
        <v>8.87052341597796E-2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242</v>
      </c>
      <c r="H42" s="175">
        <v>231</v>
      </c>
      <c r="I42" s="176">
        <v>1.0476190476190477</v>
      </c>
      <c r="J42" s="177">
        <v>11</v>
      </c>
      <c r="K42" s="174">
        <v>550</v>
      </c>
      <c r="L42" s="175">
        <v>500</v>
      </c>
      <c r="M42" s="176">
        <v>1.1000000000000001</v>
      </c>
      <c r="N42" s="177">
        <v>50</v>
      </c>
      <c r="O42" s="179">
        <v>0.44</v>
      </c>
      <c r="P42" s="180">
        <v>0.46200000000000002</v>
      </c>
      <c r="Q42" s="181">
        <v>-2.200000000000002E-2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242</v>
      </c>
      <c r="H43" s="193">
        <v>231</v>
      </c>
      <c r="I43" s="190">
        <v>1.0476190476190477</v>
      </c>
      <c r="J43" s="191">
        <v>11</v>
      </c>
      <c r="K43" s="192">
        <v>550</v>
      </c>
      <c r="L43" s="193">
        <v>500</v>
      </c>
      <c r="M43" s="190">
        <v>1.1000000000000001</v>
      </c>
      <c r="N43" s="191">
        <v>50</v>
      </c>
      <c r="O43" s="194">
        <v>0.44</v>
      </c>
      <c r="P43" s="195">
        <v>0.46200000000000002</v>
      </c>
      <c r="Q43" s="196">
        <v>-2.200000000000002E-2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7661</v>
      </c>
      <c r="H49" s="175">
        <v>7891</v>
      </c>
      <c r="I49" s="176">
        <v>0.97085287035863643</v>
      </c>
      <c r="J49" s="177">
        <v>-230</v>
      </c>
      <c r="K49" s="178">
        <v>10792</v>
      </c>
      <c r="L49" s="175">
        <v>12048</v>
      </c>
      <c r="M49" s="176">
        <v>0.89575033200531207</v>
      </c>
      <c r="N49" s="177">
        <v>-1256</v>
      </c>
      <c r="O49" s="179">
        <v>0.70987768717568567</v>
      </c>
      <c r="P49" s="180">
        <v>0.65496347941567068</v>
      </c>
      <c r="Q49" s="181">
        <v>5.4914207760014988E-2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7661</v>
      </c>
      <c r="H83" s="175">
        <v>7891</v>
      </c>
      <c r="I83" s="176">
        <v>0.97085287035863643</v>
      </c>
      <c r="J83" s="177">
        <v>-230</v>
      </c>
      <c r="K83" s="174">
        <v>10792</v>
      </c>
      <c r="L83" s="175">
        <v>12048</v>
      </c>
      <c r="M83" s="176">
        <v>0.89575033200531207</v>
      </c>
      <c r="N83" s="177">
        <v>-1256</v>
      </c>
      <c r="O83" s="179">
        <v>0.70987768717568567</v>
      </c>
      <c r="P83" s="180">
        <v>0.65496347941567068</v>
      </c>
      <c r="Q83" s="181">
        <v>5.4914207760014988E-2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3897</v>
      </c>
      <c r="H84" s="193">
        <v>3952</v>
      </c>
      <c r="I84" s="190">
        <v>0.98608299595141702</v>
      </c>
      <c r="J84" s="191">
        <v>-55</v>
      </c>
      <c r="K84" s="192">
        <v>5160</v>
      </c>
      <c r="L84" s="193">
        <v>5150</v>
      </c>
      <c r="M84" s="190">
        <v>1.0019417475728156</v>
      </c>
      <c r="N84" s="191">
        <v>10</v>
      </c>
      <c r="O84" s="194">
        <v>0.75523255813953494</v>
      </c>
      <c r="P84" s="195">
        <v>0.76737864077669904</v>
      </c>
      <c r="Q84" s="196">
        <v>-1.2146082637164102E-2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392</v>
      </c>
      <c r="H85" s="193">
        <v>498</v>
      </c>
      <c r="I85" s="190">
        <v>0.78714859437751006</v>
      </c>
      <c r="J85" s="191">
        <v>-106</v>
      </c>
      <c r="K85" s="192">
        <v>594</v>
      </c>
      <c r="L85" s="193">
        <v>768</v>
      </c>
      <c r="M85" s="190">
        <v>0.7734375</v>
      </c>
      <c r="N85" s="191">
        <v>-174</v>
      </c>
      <c r="O85" s="194">
        <v>0.65993265993265993</v>
      </c>
      <c r="P85" s="195">
        <v>0.6484375</v>
      </c>
      <c r="Q85" s="196">
        <v>1.1495159932659926E-2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903</v>
      </c>
      <c r="H86" s="193">
        <v>944</v>
      </c>
      <c r="I86" s="190">
        <v>0.95656779661016944</v>
      </c>
      <c r="J86" s="191">
        <v>-41</v>
      </c>
      <c r="K86" s="192">
        <v>1190</v>
      </c>
      <c r="L86" s="193">
        <v>1526</v>
      </c>
      <c r="M86" s="190">
        <v>0.77981651376146788</v>
      </c>
      <c r="N86" s="191">
        <v>-336</v>
      </c>
      <c r="O86" s="194">
        <v>0.75882352941176467</v>
      </c>
      <c r="P86" s="195">
        <v>0.61861074705111407</v>
      </c>
      <c r="Q86" s="196">
        <v>0.1402127823606506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1167</v>
      </c>
      <c r="H87" s="193">
        <v>1401</v>
      </c>
      <c r="I87" s="190">
        <v>0.83297644539614557</v>
      </c>
      <c r="J87" s="191">
        <v>-234</v>
      </c>
      <c r="K87" s="192">
        <v>1739</v>
      </c>
      <c r="L87" s="193">
        <v>2280</v>
      </c>
      <c r="M87" s="190">
        <v>0.76271929824561402</v>
      </c>
      <c r="N87" s="191">
        <v>-541</v>
      </c>
      <c r="O87" s="194">
        <v>0.67107533064979874</v>
      </c>
      <c r="P87" s="195">
        <v>0.61447368421052628</v>
      </c>
      <c r="Q87" s="196">
        <v>5.6601646439272457E-2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286</v>
      </c>
      <c r="H88" s="193">
        <v>340</v>
      </c>
      <c r="I88" s="190">
        <v>0.8411764705882353</v>
      </c>
      <c r="J88" s="191">
        <v>-54</v>
      </c>
      <c r="K88" s="192">
        <v>380</v>
      </c>
      <c r="L88" s="193">
        <v>598</v>
      </c>
      <c r="M88" s="190">
        <v>0.63545150501672243</v>
      </c>
      <c r="N88" s="191">
        <v>-218</v>
      </c>
      <c r="O88" s="194">
        <v>0.75263157894736843</v>
      </c>
      <c r="P88" s="195">
        <v>0.56856187290969895</v>
      </c>
      <c r="Q88" s="196">
        <v>0.18406970603766948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1016</v>
      </c>
      <c r="H89" s="193">
        <v>756</v>
      </c>
      <c r="I89" s="190">
        <v>1.343915343915344</v>
      </c>
      <c r="J89" s="191">
        <v>260</v>
      </c>
      <c r="K89" s="192">
        <v>1729</v>
      </c>
      <c r="L89" s="193">
        <v>1726</v>
      </c>
      <c r="M89" s="190">
        <v>1.0017381228273465</v>
      </c>
      <c r="N89" s="191">
        <v>3</v>
      </c>
      <c r="O89" s="194">
        <v>0.58762290341237711</v>
      </c>
      <c r="P89" s="195">
        <v>0.43800695249130939</v>
      </c>
      <c r="Q89" s="196">
        <v>0.14961595092106772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7E6DDC12-C7E5-4162-A6C0-4D10D1805031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553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339</v>
      </c>
      <c r="C2" s="7">
        <v>12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554</v>
      </c>
      <c r="D4" s="489" t="s">
        <v>555</v>
      </c>
      <c r="E4" s="490" t="s">
        <v>173</v>
      </c>
      <c r="F4" s="491"/>
      <c r="G4" s="472" t="s">
        <v>554</v>
      </c>
      <c r="H4" s="474" t="s">
        <v>555</v>
      </c>
      <c r="I4" s="490" t="s">
        <v>173</v>
      </c>
      <c r="J4" s="491"/>
      <c r="K4" s="472" t="s">
        <v>554</v>
      </c>
      <c r="L4" s="485" t="s">
        <v>555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589605</v>
      </c>
      <c r="D6" s="494">
        <v>614392</v>
      </c>
      <c r="E6" s="496">
        <v>0.95965605020898714</v>
      </c>
      <c r="F6" s="503">
        <v>-24787</v>
      </c>
      <c r="G6" s="492">
        <v>801264</v>
      </c>
      <c r="H6" s="470">
        <v>796401</v>
      </c>
      <c r="I6" s="496">
        <v>1.0061062203588393</v>
      </c>
      <c r="J6" s="503">
        <v>4863</v>
      </c>
      <c r="K6" s="476">
        <v>0.73584361708500567</v>
      </c>
      <c r="L6" s="478">
        <v>0.77146060841209396</v>
      </c>
      <c r="M6" s="480">
        <v>-3.5616991327088288E-2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312589</v>
      </c>
      <c r="D8" s="20">
        <v>327999</v>
      </c>
      <c r="E8" s="21">
        <v>0.95301814944557761</v>
      </c>
      <c r="F8" s="22">
        <v>-15410</v>
      </c>
      <c r="G8" s="19">
        <v>402345</v>
      </c>
      <c r="H8" s="23">
        <v>394120</v>
      </c>
      <c r="I8" s="21">
        <v>1.0208692783923679</v>
      </c>
      <c r="J8" s="22">
        <v>8225</v>
      </c>
      <c r="K8" s="24">
        <v>0.77691781928444492</v>
      </c>
      <c r="L8" s="25">
        <v>0.83223130011164115</v>
      </c>
      <c r="M8" s="26">
        <v>-5.5313480827196226E-2</v>
      </c>
    </row>
    <row r="9" spans="1:15" ht="18" customHeight="1">
      <c r="A9" s="11"/>
      <c r="B9" s="27" t="s">
        <v>180</v>
      </c>
      <c r="C9" s="28">
        <v>123790</v>
      </c>
      <c r="D9" s="29">
        <v>124466</v>
      </c>
      <c r="E9" s="30">
        <v>0.99456879790464869</v>
      </c>
      <c r="F9" s="31">
        <v>-676</v>
      </c>
      <c r="G9" s="28">
        <v>144661</v>
      </c>
      <c r="H9" s="29">
        <v>141774</v>
      </c>
      <c r="I9" s="30">
        <v>1.0203633952628832</v>
      </c>
      <c r="J9" s="31">
        <v>2887</v>
      </c>
      <c r="K9" s="32">
        <v>0.85572476341239168</v>
      </c>
      <c r="L9" s="33">
        <v>0.87791837713544096</v>
      </c>
      <c r="M9" s="34">
        <v>-2.2193613723049288E-2</v>
      </c>
    </row>
    <row r="10" spans="1:15" ht="18" customHeight="1">
      <c r="A10" s="11"/>
      <c r="B10" s="35" t="s">
        <v>181</v>
      </c>
      <c r="C10" s="36">
        <v>7569</v>
      </c>
      <c r="D10" s="37">
        <v>9090</v>
      </c>
      <c r="E10" s="38">
        <v>0.83267326732673264</v>
      </c>
      <c r="F10" s="39">
        <v>-1521</v>
      </c>
      <c r="G10" s="36">
        <v>10395</v>
      </c>
      <c r="H10" s="37">
        <v>12375</v>
      </c>
      <c r="I10" s="38">
        <v>0.84</v>
      </c>
      <c r="J10" s="39">
        <v>-1980</v>
      </c>
      <c r="K10" s="40">
        <v>0.72813852813852808</v>
      </c>
      <c r="L10" s="41">
        <v>0.7345454545454545</v>
      </c>
      <c r="M10" s="42">
        <v>-6.4069264069264165E-3</v>
      </c>
    </row>
    <row r="11" spans="1:15" ht="18" customHeight="1">
      <c r="A11" s="11"/>
      <c r="B11" s="35" t="s">
        <v>195</v>
      </c>
      <c r="C11" s="36">
        <v>139627</v>
      </c>
      <c r="D11" s="37">
        <v>152062</v>
      </c>
      <c r="E11" s="38">
        <v>0.91822414541437047</v>
      </c>
      <c r="F11" s="39">
        <v>-12435</v>
      </c>
      <c r="G11" s="36">
        <v>194193</v>
      </c>
      <c r="H11" s="37">
        <v>187066</v>
      </c>
      <c r="I11" s="38">
        <v>1.0380988528113073</v>
      </c>
      <c r="J11" s="39">
        <v>7127</v>
      </c>
      <c r="K11" s="40">
        <v>0.71901149886968119</v>
      </c>
      <c r="L11" s="41">
        <v>0.81287887697390226</v>
      </c>
      <c r="M11" s="42">
        <v>-9.3867378104221078E-2</v>
      </c>
      <c r="O11" s="92"/>
    </row>
    <row r="12" spans="1:15" ht="18" customHeight="1">
      <c r="A12" s="11"/>
      <c r="B12" s="35" t="s">
        <v>194</v>
      </c>
      <c r="C12" s="36">
        <v>9715</v>
      </c>
      <c r="D12" s="37">
        <v>10231</v>
      </c>
      <c r="E12" s="38">
        <v>0.94956504740494574</v>
      </c>
      <c r="F12" s="39">
        <v>-516</v>
      </c>
      <c r="G12" s="36">
        <v>14687</v>
      </c>
      <c r="H12" s="37">
        <v>14496</v>
      </c>
      <c r="I12" s="38">
        <v>1.0131760485651213</v>
      </c>
      <c r="J12" s="39">
        <v>191</v>
      </c>
      <c r="K12" s="40">
        <v>0.66146932661537416</v>
      </c>
      <c r="L12" s="41">
        <v>0.70578090507726265</v>
      </c>
      <c r="M12" s="42">
        <v>-4.431157846188849E-2</v>
      </c>
    </row>
    <row r="13" spans="1:15" ht="18" customHeight="1">
      <c r="A13" s="11"/>
      <c r="B13" s="98" t="s">
        <v>184</v>
      </c>
      <c r="C13" s="102">
        <v>31888</v>
      </c>
      <c r="D13" s="103">
        <v>32150</v>
      </c>
      <c r="E13" s="82">
        <v>0.99185069984447904</v>
      </c>
      <c r="F13" s="96">
        <v>-262</v>
      </c>
      <c r="G13" s="102">
        <v>38409</v>
      </c>
      <c r="H13" s="103">
        <v>38409</v>
      </c>
      <c r="I13" s="82">
        <v>1</v>
      </c>
      <c r="J13" s="96">
        <v>0</v>
      </c>
      <c r="K13" s="83">
        <v>0.83022208336587777</v>
      </c>
      <c r="L13" s="104">
        <v>0.83704340128615684</v>
      </c>
      <c r="M13" s="97">
        <v>-6.8213179202790686E-3</v>
      </c>
    </row>
    <row r="14" spans="1:15" ht="18" customHeight="1">
      <c r="A14" s="17" t="s">
        <v>186</v>
      </c>
      <c r="B14" s="18"/>
      <c r="C14" s="19">
        <v>110002</v>
      </c>
      <c r="D14" s="20">
        <v>117673</v>
      </c>
      <c r="E14" s="21">
        <v>0.93481087420223841</v>
      </c>
      <c r="F14" s="22">
        <v>-7671</v>
      </c>
      <c r="G14" s="19">
        <v>159573</v>
      </c>
      <c r="H14" s="20">
        <v>159449</v>
      </c>
      <c r="I14" s="21">
        <v>1.0007776781290569</v>
      </c>
      <c r="J14" s="22">
        <v>124</v>
      </c>
      <c r="K14" s="61">
        <v>0.68935220870698677</v>
      </c>
      <c r="L14" s="62">
        <v>0.73799772968159094</v>
      </c>
      <c r="M14" s="63">
        <v>-4.8645520974604173E-2</v>
      </c>
    </row>
    <row r="15" spans="1:15" ht="18" customHeight="1">
      <c r="A15" s="11"/>
      <c r="B15" s="27" t="s">
        <v>180</v>
      </c>
      <c r="C15" s="28">
        <v>20627</v>
      </c>
      <c r="D15" s="29">
        <v>20936</v>
      </c>
      <c r="E15" s="30">
        <v>0.98524073366450138</v>
      </c>
      <c r="F15" s="31">
        <v>-309</v>
      </c>
      <c r="G15" s="28">
        <v>25716</v>
      </c>
      <c r="H15" s="29">
        <v>26387</v>
      </c>
      <c r="I15" s="30">
        <v>0.97457081138439383</v>
      </c>
      <c r="J15" s="31">
        <v>-671</v>
      </c>
      <c r="K15" s="64">
        <v>0.80210763726862655</v>
      </c>
      <c r="L15" s="65">
        <v>0.79342100276651384</v>
      </c>
      <c r="M15" s="34">
        <v>8.6866345021127112E-3</v>
      </c>
    </row>
    <row r="16" spans="1:15" ht="18" customHeight="1">
      <c r="A16" s="11"/>
      <c r="B16" s="35" t="s">
        <v>181</v>
      </c>
      <c r="C16" s="36">
        <v>14204</v>
      </c>
      <c r="D16" s="37">
        <v>16087</v>
      </c>
      <c r="E16" s="38">
        <v>0.88294896500279729</v>
      </c>
      <c r="F16" s="39">
        <v>-1883</v>
      </c>
      <c r="G16" s="36">
        <v>25575</v>
      </c>
      <c r="H16" s="37">
        <v>21945</v>
      </c>
      <c r="I16" s="38">
        <v>1.1654135338345866</v>
      </c>
      <c r="J16" s="39">
        <v>3630</v>
      </c>
      <c r="K16" s="40">
        <v>0.55538611925708703</v>
      </c>
      <c r="L16" s="41">
        <v>0.73305992253360674</v>
      </c>
      <c r="M16" s="42">
        <v>-0.17767380327651972</v>
      </c>
    </row>
    <row r="17" spans="1:13" ht="18" customHeight="1">
      <c r="A17" s="11"/>
      <c r="B17" s="35" t="s">
        <v>195</v>
      </c>
      <c r="C17" s="36">
        <v>51817</v>
      </c>
      <c r="D17" s="37">
        <v>55903</v>
      </c>
      <c r="E17" s="38">
        <v>0.92690911042341195</v>
      </c>
      <c r="F17" s="39">
        <v>-4086</v>
      </c>
      <c r="G17" s="36">
        <v>76160</v>
      </c>
      <c r="H17" s="37">
        <v>77402</v>
      </c>
      <c r="I17" s="38">
        <v>0.98395390299992247</v>
      </c>
      <c r="J17" s="39">
        <v>-1242</v>
      </c>
      <c r="K17" s="40">
        <v>0.6803702731092437</v>
      </c>
      <c r="L17" s="41">
        <v>0.72224231931991423</v>
      </c>
      <c r="M17" s="42">
        <v>-4.1872046210670533E-2</v>
      </c>
    </row>
    <row r="18" spans="1:13" ht="18" customHeight="1">
      <c r="A18" s="11"/>
      <c r="B18" s="35" t="s">
        <v>187</v>
      </c>
      <c r="C18" s="36">
        <v>3110</v>
      </c>
      <c r="D18" s="37">
        <v>3761</v>
      </c>
      <c r="E18" s="38">
        <v>0.82690773730390854</v>
      </c>
      <c r="F18" s="39">
        <v>-651</v>
      </c>
      <c r="G18" s="36">
        <v>4687</v>
      </c>
      <c r="H18" s="37">
        <v>6280</v>
      </c>
      <c r="I18" s="38">
        <v>0.74633757961783442</v>
      </c>
      <c r="J18" s="39">
        <v>-1593</v>
      </c>
      <c r="K18" s="40">
        <v>0.66353744399402603</v>
      </c>
      <c r="L18" s="41">
        <v>0.59888535031847134</v>
      </c>
      <c r="M18" s="42">
        <v>6.4652093675554689E-2</v>
      </c>
    </row>
    <row r="19" spans="1:13" ht="18" customHeight="1">
      <c r="A19" s="13"/>
      <c r="B19" s="98" t="s">
        <v>184</v>
      </c>
      <c r="C19" s="102">
        <v>20244</v>
      </c>
      <c r="D19" s="103">
        <v>20986</v>
      </c>
      <c r="E19" s="82">
        <v>0.96464309539693127</v>
      </c>
      <c r="F19" s="96">
        <v>-742</v>
      </c>
      <c r="G19" s="102">
        <v>27435</v>
      </c>
      <c r="H19" s="103">
        <v>27435</v>
      </c>
      <c r="I19" s="82">
        <v>1</v>
      </c>
      <c r="J19" s="96">
        <v>0</v>
      </c>
      <c r="K19" s="83">
        <v>0.73788955713504645</v>
      </c>
      <c r="L19" s="104">
        <v>0.76493530162201573</v>
      </c>
      <c r="M19" s="97">
        <v>-2.7045744486969281E-2</v>
      </c>
    </row>
    <row r="20" spans="1:13" ht="18" customHeight="1">
      <c r="A20" s="17" t="s">
        <v>188</v>
      </c>
      <c r="B20" s="18"/>
      <c r="C20" s="19">
        <v>68125</v>
      </c>
      <c r="D20" s="20">
        <v>69214</v>
      </c>
      <c r="E20" s="21">
        <v>0.98426618892131645</v>
      </c>
      <c r="F20" s="22">
        <v>-1089</v>
      </c>
      <c r="G20" s="19">
        <v>97630</v>
      </c>
      <c r="H20" s="23">
        <v>98370</v>
      </c>
      <c r="I20" s="21">
        <v>0.99247738131544172</v>
      </c>
      <c r="J20" s="22">
        <v>-740</v>
      </c>
      <c r="K20" s="61">
        <v>0.69778756529755204</v>
      </c>
      <c r="L20" s="62">
        <v>0.70360882382840295</v>
      </c>
      <c r="M20" s="26">
        <v>-5.8212585308509146E-3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23357</v>
      </c>
      <c r="D22" s="37">
        <v>25549</v>
      </c>
      <c r="E22" s="38">
        <v>0.91420407843751228</v>
      </c>
      <c r="F22" s="39">
        <v>-2192</v>
      </c>
      <c r="G22" s="36">
        <v>30690</v>
      </c>
      <c r="H22" s="37">
        <v>35640</v>
      </c>
      <c r="I22" s="38">
        <v>0.86111111111111116</v>
      </c>
      <c r="J22" s="39">
        <v>-4950</v>
      </c>
      <c r="K22" s="40">
        <v>0.76106223525578365</v>
      </c>
      <c r="L22" s="41">
        <v>0.71686307519640857</v>
      </c>
      <c r="M22" s="42">
        <v>4.4199160059375076E-2</v>
      </c>
    </row>
    <row r="23" spans="1:13" ht="18" customHeight="1">
      <c r="A23" s="11"/>
      <c r="B23" s="35" t="s">
        <v>195</v>
      </c>
      <c r="C23" s="36">
        <v>33879</v>
      </c>
      <c r="D23" s="37">
        <v>31577</v>
      </c>
      <c r="E23" s="38">
        <v>1.072901162238338</v>
      </c>
      <c r="F23" s="39">
        <v>2302</v>
      </c>
      <c r="G23" s="36">
        <v>51099</v>
      </c>
      <c r="H23" s="37">
        <v>46007</v>
      </c>
      <c r="I23" s="38">
        <v>1.1106788097463429</v>
      </c>
      <c r="J23" s="39">
        <v>5092</v>
      </c>
      <c r="K23" s="40">
        <v>0.66300710385721839</v>
      </c>
      <c r="L23" s="41">
        <v>0.68635207685786948</v>
      </c>
      <c r="M23" s="42">
        <v>-2.3344973000651081E-2</v>
      </c>
    </row>
    <row r="24" spans="1:13" ht="18" customHeight="1">
      <c r="A24" s="11"/>
      <c r="B24" s="35" t="s">
        <v>194</v>
      </c>
      <c r="C24" s="36">
        <v>2443</v>
      </c>
      <c r="D24" s="37">
        <v>2404</v>
      </c>
      <c r="E24" s="38">
        <v>1.0162229617304492</v>
      </c>
      <c r="F24" s="39">
        <v>39</v>
      </c>
      <c r="G24" s="36">
        <v>4867</v>
      </c>
      <c r="H24" s="37">
        <v>4864</v>
      </c>
      <c r="I24" s="38">
        <v>1.0006167763157894</v>
      </c>
      <c r="J24" s="39">
        <v>3</v>
      </c>
      <c r="K24" s="40">
        <v>0.50195192110129438</v>
      </c>
      <c r="L24" s="41">
        <v>0.49424342105263158</v>
      </c>
      <c r="M24" s="42">
        <v>7.708500048662803E-3</v>
      </c>
    </row>
    <row r="25" spans="1:13" ht="18" customHeight="1">
      <c r="A25" s="11"/>
      <c r="B25" s="35" t="s">
        <v>184</v>
      </c>
      <c r="C25" s="69">
        <v>8446</v>
      </c>
      <c r="D25" s="105">
        <v>9684</v>
      </c>
      <c r="E25" s="71">
        <v>0.87216026435357286</v>
      </c>
      <c r="F25" s="95">
        <v>-1238</v>
      </c>
      <c r="G25" s="69">
        <v>10974</v>
      </c>
      <c r="H25" s="105">
        <v>11859</v>
      </c>
      <c r="I25" s="71">
        <v>0.92537313432835822</v>
      </c>
      <c r="J25" s="95">
        <v>-885</v>
      </c>
      <c r="K25" s="40">
        <v>0.76963732458538359</v>
      </c>
      <c r="L25" s="41">
        <v>0.81659499114596512</v>
      </c>
      <c r="M25" s="42">
        <v>-4.6957666560581535E-2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47774</v>
      </c>
      <c r="D27" s="20">
        <v>47564</v>
      </c>
      <c r="E27" s="21">
        <v>1.0044151038600622</v>
      </c>
      <c r="F27" s="22">
        <v>210</v>
      </c>
      <c r="G27" s="19">
        <v>66203</v>
      </c>
      <c r="H27" s="23">
        <v>68832</v>
      </c>
      <c r="I27" s="21">
        <v>0.96180555555555558</v>
      </c>
      <c r="J27" s="22">
        <v>-2629</v>
      </c>
      <c r="K27" s="61">
        <v>0.72162892920260413</v>
      </c>
      <c r="L27" s="62">
        <v>0.69101580660158068</v>
      </c>
      <c r="M27" s="63">
        <v>3.0613122601023446E-2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15647</v>
      </c>
      <c r="D29" s="37">
        <v>16471</v>
      </c>
      <c r="E29" s="38">
        <v>0.94997267925444717</v>
      </c>
      <c r="F29" s="39">
        <v>-824</v>
      </c>
      <c r="G29" s="36">
        <v>23760</v>
      </c>
      <c r="H29" s="37">
        <v>23430</v>
      </c>
      <c r="I29" s="38">
        <v>1.0140845070422535</v>
      </c>
      <c r="J29" s="39">
        <v>330</v>
      </c>
      <c r="K29" s="40">
        <v>0.65854377104377104</v>
      </c>
      <c r="L29" s="41">
        <v>0.70298762270593251</v>
      </c>
      <c r="M29" s="42">
        <v>-4.4443851662161471E-2</v>
      </c>
    </row>
    <row r="30" spans="1:13" ht="18" customHeight="1">
      <c r="A30" s="11"/>
      <c r="B30" s="35" t="s">
        <v>195</v>
      </c>
      <c r="C30" s="36">
        <v>19062</v>
      </c>
      <c r="D30" s="37">
        <v>18139</v>
      </c>
      <c r="E30" s="38">
        <v>1.0508848337835603</v>
      </c>
      <c r="F30" s="39">
        <v>923</v>
      </c>
      <c r="G30" s="36">
        <v>24911</v>
      </c>
      <c r="H30" s="37">
        <v>27254</v>
      </c>
      <c r="I30" s="38">
        <v>0.91403096793131289</v>
      </c>
      <c r="J30" s="39">
        <v>-2343</v>
      </c>
      <c r="K30" s="40">
        <v>0.76520412669102</v>
      </c>
      <c r="L30" s="41">
        <v>0.66555368019373307</v>
      </c>
      <c r="M30" s="42">
        <v>9.9650446497286937E-2</v>
      </c>
    </row>
    <row r="31" spans="1:13" ht="18" customHeight="1">
      <c r="A31" s="110"/>
      <c r="B31" s="35" t="s">
        <v>184</v>
      </c>
      <c r="C31" s="69">
        <v>12232</v>
      </c>
      <c r="D31" s="105">
        <v>11960</v>
      </c>
      <c r="E31" s="71">
        <v>1.022742474916388</v>
      </c>
      <c r="F31" s="95">
        <v>272</v>
      </c>
      <c r="G31" s="69">
        <v>16461</v>
      </c>
      <c r="H31" s="105">
        <v>16461</v>
      </c>
      <c r="I31" s="71">
        <v>1</v>
      </c>
      <c r="J31" s="95">
        <v>0</v>
      </c>
      <c r="K31" s="40">
        <v>0.74308972723406841</v>
      </c>
      <c r="L31" s="111">
        <v>0.72656582224652211</v>
      </c>
      <c r="M31" s="42">
        <v>1.6523904987546301E-2</v>
      </c>
    </row>
    <row r="32" spans="1:13" ht="18" customHeight="1">
      <c r="A32" s="11"/>
      <c r="B32" s="98" t="s">
        <v>187</v>
      </c>
      <c r="C32" s="102">
        <v>833</v>
      </c>
      <c r="D32" s="103">
        <v>994</v>
      </c>
      <c r="E32" s="71">
        <v>0.8380281690140845</v>
      </c>
      <c r="F32" s="96">
        <v>-161</v>
      </c>
      <c r="G32" s="102">
        <v>1071</v>
      </c>
      <c r="H32" s="70">
        <v>1687</v>
      </c>
      <c r="I32" s="71">
        <v>0.63485477178423233</v>
      </c>
      <c r="J32" s="96">
        <v>-616</v>
      </c>
      <c r="K32" s="83">
        <v>0.77777777777777779</v>
      </c>
      <c r="L32" s="41">
        <v>0.58921161825726143</v>
      </c>
      <c r="M32" s="97">
        <v>0.18856615952051636</v>
      </c>
    </row>
    <row r="33" spans="1:13" ht="18" customHeight="1">
      <c r="A33" s="17" t="s">
        <v>190</v>
      </c>
      <c r="B33" s="18"/>
      <c r="C33" s="19">
        <v>51115</v>
      </c>
      <c r="D33" s="20">
        <v>51942</v>
      </c>
      <c r="E33" s="21">
        <v>0.98407839513303297</v>
      </c>
      <c r="F33" s="22">
        <v>-827</v>
      </c>
      <c r="G33" s="19">
        <v>75513</v>
      </c>
      <c r="H33" s="20">
        <v>75630</v>
      </c>
      <c r="I33" s="21">
        <v>0.99845299484331618</v>
      </c>
      <c r="J33" s="22">
        <v>-117</v>
      </c>
      <c r="K33" s="61">
        <v>0.67690331466105169</v>
      </c>
      <c r="L33" s="62">
        <v>0.68679095596985318</v>
      </c>
      <c r="M33" s="26">
        <v>-9.887641308801487E-3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6691</v>
      </c>
      <c r="D35" s="37">
        <v>7874</v>
      </c>
      <c r="E35" s="38">
        <v>0.84975869951739902</v>
      </c>
      <c r="F35" s="39">
        <v>-1183</v>
      </c>
      <c r="G35" s="36">
        <v>10065</v>
      </c>
      <c r="H35" s="37">
        <v>10065</v>
      </c>
      <c r="I35" s="38">
        <v>1</v>
      </c>
      <c r="J35" s="39">
        <v>0</v>
      </c>
      <c r="K35" s="40">
        <v>0.66477893691008449</v>
      </c>
      <c r="L35" s="41">
        <v>0.78231495280675611</v>
      </c>
      <c r="M35" s="42">
        <v>-0.11753601589667162</v>
      </c>
    </row>
    <row r="36" spans="1:13" ht="18" customHeight="1">
      <c r="A36" s="11"/>
      <c r="B36" s="35" t="s">
        <v>191</v>
      </c>
      <c r="C36" s="36">
        <v>642</v>
      </c>
      <c r="D36" s="37">
        <v>727</v>
      </c>
      <c r="E36" s="38">
        <v>0.88308115543328747</v>
      </c>
      <c r="F36" s="39">
        <v>-85</v>
      </c>
      <c r="G36" s="36">
        <v>1500</v>
      </c>
      <c r="H36" s="37">
        <v>1500</v>
      </c>
      <c r="I36" s="38">
        <v>1</v>
      </c>
      <c r="J36" s="39">
        <v>0</v>
      </c>
      <c r="K36" s="40">
        <v>0.42799999999999999</v>
      </c>
      <c r="L36" s="41">
        <v>0.48466666666666669</v>
      </c>
      <c r="M36" s="42">
        <v>-5.6666666666666698E-2</v>
      </c>
    </row>
    <row r="37" spans="1:13" ht="18" customHeight="1">
      <c r="A37" s="11"/>
      <c r="B37" s="87" t="s">
        <v>192</v>
      </c>
      <c r="C37" s="36">
        <v>2280</v>
      </c>
      <c r="D37" s="37">
        <v>2072</v>
      </c>
      <c r="E37" s="38">
        <v>1.1003861003861004</v>
      </c>
      <c r="F37" s="39">
        <v>208</v>
      </c>
      <c r="G37" s="36">
        <v>2976</v>
      </c>
      <c r="H37" s="37">
        <v>2928</v>
      </c>
      <c r="I37" s="38">
        <v>1.0163934426229508</v>
      </c>
      <c r="J37" s="39">
        <v>48</v>
      </c>
      <c r="K37" s="40">
        <v>0.7661290322580645</v>
      </c>
      <c r="L37" s="41">
        <v>0.70765027322404372</v>
      </c>
      <c r="M37" s="42">
        <v>5.8478759034020777E-2</v>
      </c>
    </row>
    <row r="38" spans="1:13" ht="18" customHeight="1">
      <c r="A38" s="11"/>
      <c r="B38" s="35" t="s">
        <v>195</v>
      </c>
      <c r="C38" s="36">
        <v>34325</v>
      </c>
      <c r="D38" s="37">
        <v>33803</v>
      </c>
      <c r="E38" s="38">
        <v>1.015442416353578</v>
      </c>
      <c r="F38" s="39">
        <v>522</v>
      </c>
      <c r="G38" s="36">
        <v>50452</v>
      </c>
      <c r="H38" s="37">
        <v>49291</v>
      </c>
      <c r="I38" s="38">
        <v>1.0235539956584365</v>
      </c>
      <c r="J38" s="39">
        <v>1161</v>
      </c>
      <c r="K38" s="40">
        <v>0.68034963926107983</v>
      </c>
      <c r="L38" s="41">
        <v>0.68578442311983934</v>
      </c>
      <c r="M38" s="42">
        <v>-5.4347838587595065E-3</v>
      </c>
    </row>
    <row r="39" spans="1:13" ht="18" customHeight="1">
      <c r="A39" s="11"/>
      <c r="B39" s="35" t="s">
        <v>187</v>
      </c>
      <c r="C39" s="36">
        <v>3520</v>
      </c>
      <c r="D39" s="37">
        <v>3260</v>
      </c>
      <c r="E39" s="38">
        <v>1.0797546012269938</v>
      </c>
      <c r="F39" s="39">
        <v>260</v>
      </c>
      <c r="G39" s="36">
        <v>5033</v>
      </c>
      <c r="H39" s="37">
        <v>6359</v>
      </c>
      <c r="I39" s="38">
        <v>0.79147664727158362</v>
      </c>
      <c r="J39" s="39">
        <v>-1326</v>
      </c>
      <c r="K39" s="40">
        <v>0.69938406516987883</v>
      </c>
      <c r="L39" s="41">
        <v>0.51265922314829371</v>
      </c>
      <c r="M39" s="42">
        <v>0.18672484202158512</v>
      </c>
    </row>
    <row r="40" spans="1:13" ht="18" customHeight="1">
      <c r="A40" s="11"/>
      <c r="B40" s="35" t="s">
        <v>184</v>
      </c>
      <c r="C40" s="69">
        <v>3657</v>
      </c>
      <c r="D40" s="105">
        <v>4206</v>
      </c>
      <c r="E40" s="71">
        <v>0.869472182596291</v>
      </c>
      <c r="F40" s="95">
        <v>-549</v>
      </c>
      <c r="G40" s="69">
        <v>5487</v>
      </c>
      <c r="H40" s="105">
        <v>5487</v>
      </c>
      <c r="I40" s="71">
        <v>1</v>
      </c>
      <c r="J40" s="95">
        <v>0</v>
      </c>
      <c r="K40" s="40">
        <v>0.6664844177145981</v>
      </c>
      <c r="L40" s="41">
        <v>0.76653909240021867</v>
      </c>
      <c r="M40" s="42">
        <v>-0.10005467468562057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40259A49-580C-44AA-A7E2-86E4D94E948C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550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340</v>
      </c>
      <c r="C2" s="7">
        <v>12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551</v>
      </c>
      <c r="D4" s="489" t="s">
        <v>552</v>
      </c>
      <c r="E4" s="490" t="s">
        <v>173</v>
      </c>
      <c r="F4" s="491"/>
      <c r="G4" s="472" t="s">
        <v>551</v>
      </c>
      <c r="H4" s="474" t="s">
        <v>552</v>
      </c>
      <c r="I4" s="490" t="s">
        <v>173</v>
      </c>
      <c r="J4" s="491"/>
      <c r="K4" s="472" t="s">
        <v>551</v>
      </c>
      <c r="L4" s="485" t="s">
        <v>552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28611</v>
      </c>
      <c r="D6" s="494">
        <v>32454</v>
      </c>
      <c r="E6" s="496">
        <v>0.88158624514697725</v>
      </c>
      <c r="F6" s="503">
        <v>-3843</v>
      </c>
      <c r="G6" s="492">
        <v>42975</v>
      </c>
      <c r="H6" s="470">
        <v>44208</v>
      </c>
      <c r="I6" s="496">
        <v>0.9721091205211726</v>
      </c>
      <c r="J6" s="503">
        <v>-1233</v>
      </c>
      <c r="K6" s="476">
        <v>0.66575916230366494</v>
      </c>
      <c r="L6" s="478">
        <v>0.73412052117263848</v>
      </c>
      <c r="M6" s="480">
        <v>-6.8361358868973543E-2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6912</v>
      </c>
      <c r="D8" s="20">
        <v>6919</v>
      </c>
      <c r="E8" s="21">
        <v>0.99898829310594017</v>
      </c>
      <c r="F8" s="22">
        <v>-7</v>
      </c>
      <c r="G8" s="19">
        <v>9652</v>
      </c>
      <c r="H8" s="23">
        <v>9623</v>
      </c>
      <c r="I8" s="21">
        <v>1.0030136132183312</v>
      </c>
      <c r="J8" s="22">
        <v>29</v>
      </c>
      <c r="K8" s="24">
        <v>0.71612101118939075</v>
      </c>
      <c r="L8" s="25">
        <v>0.7190065468149226</v>
      </c>
      <c r="M8" s="26">
        <v>-2.8855356255318432E-3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3706</v>
      </c>
      <c r="D10" s="37">
        <v>3687</v>
      </c>
      <c r="E10" s="38">
        <v>1.0051532411174398</v>
      </c>
      <c r="F10" s="39">
        <v>19</v>
      </c>
      <c r="G10" s="36">
        <v>4950</v>
      </c>
      <c r="H10" s="37">
        <v>4950</v>
      </c>
      <c r="I10" s="38">
        <v>1</v>
      </c>
      <c r="J10" s="39">
        <v>0</v>
      </c>
      <c r="K10" s="40">
        <v>0.74868686868686873</v>
      </c>
      <c r="L10" s="41">
        <v>0.74484848484848487</v>
      </c>
      <c r="M10" s="42">
        <v>3.8383838383838631E-3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3206</v>
      </c>
      <c r="D12" s="37">
        <v>3232</v>
      </c>
      <c r="E12" s="38">
        <v>0.9919554455445545</v>
      </c>
      <c r="F12" s="39">
        <v>-26</v>
      </c>
      <c r="G12" s="36">
        <v>4702</v>
      </c>
      <c r="H12" s="37">
        <v>4673</v>
      </c>
      <c r="I12" s="38">
        <v>1.0062058634710036</v>
      </c>
      <c r="J12" s="39">
        <v>29</v>
      </c>
      <c r="K12" s="40">
        <v>0.68183751595065933</v>
      </c>
      <c r="L12" s="41">
        <v>0.69163278407875028</v>
      </c>
      <c r="M12" s="42">
        <v>-9.7952681280909504E-3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5446</v>
      </c>
      <c r="D14" s="20">
        <v>6689</v>
      </c>
      <c r="E14" s="21">
        <v>0.81417252205112867</v>
      </c>
      <c r="F14" s="22">
        <v>-1243</v>
      </c>
      <c r="G14" s="19">
        <v>9700</v>
      </c>
      <c r="H14" s="20">
        <v>9562</v>
      </c>
      <c r="I14" s="21">
        <v>1.014432127170048</v>
      </c>
      <c r="J14" s="22">
        <v>138</v>
      </c>
      <c r="K14" s="61">
        <v>0.56144329896907219</v>
      </c>
      <c r="L14" s="62">
        <v>0.69953984522066515</v>
      </c>
      <c r="M14" s="63">
        <v>-0.13809654625159296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4500</v>
      </c>
      <c r="D16" s="37">
        <v>5421</v>
      </c>
      <c r="E16" s="38">
        <v>0.83010514665190926</v>
      </c>
      <c r="F16" s="39">
        <v>-921</v>
      </c>
      <c r="G16" s="36">
        <v>8250</v>
      </c>
      <c r="H16" s="37">
        <v>6600</v>
      </c>
      <c r="I16" s="38">
        <v>1.25</v>
      </c>
      <c r="J16" s="39">
        <v>1650</v>
      </c>
      <c r="K16" s="40">
        <v>0.54545454545454541</v>
      </c>
      <c r="L16" s="41">
        <v>0.82136363636363641</v>
      </c>
      <c r="M16" s="42">
        <v>-0.27590909090909099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946</v>
      </c>
      <c r="D18" s="37">
        <v>1268</v>
      </c>
      <c r="E18" s="38">
        <v>0.74605678233438488</v>
      </c>
      <c r="F18" s="39">
        <v>-322</v>
      </c>
      <c r="G18" s="36">
        <v>1450</v>
      </c>
      <c r="H18" s="37">
        <v>2962</v>
      </c>
      <c r="I18" s="38">
        <v>0.48953409858203917</v>
      </c>
      <c r="J18" s="39">
        <v>-1512</v>
      </c>
      <c r="K18" s="40">
        <v>0.65241379310344827</v>
      </c>
      <c r="L18" s="41">
        <v>0.42808912896691426</v>
      </c>
      <c r="M18" s="42">
        <v>0.22432466413653401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8088</v>
      </c>
      <c r="D20" s="20">
        <v>9464</v>
      </c>
      <c r="E20" s="21">
        <v>0.85460693153000844</v>
      </c>
      <c r="F20" s="22">
        <v>-1376</v>
      </c>
      <c r="G20" s="19">
        <v>11468</v>
      </c>
      <c r="H20" s="23">
        <v>12952</v>
      </c>
      <c r="I20" s="21">
        <v>0.88542310067943175</v>
      </c>
      <c r="J20" s="22">
        <v>-1484</v>
      </c>
      <c r="K20" s="61">
        <v>0.70526682943843744</v>
      </c>
      <c r="L20" s="62">
        <v>0.73069796170475598</v>
      </c>
      <c r="M20" s="26">
        <v>-2.5431132266318546E-2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7365</v>
      </c>
      <c r="D22" s="37">
        <v>8663</v>
      </c>
      <c r="E22" s="38">
        <v>0.85016737850629109</v>
      </c>
      <c r="F22" s="39">
        <v>-1298</v>
      </c>
      <c r="G22" s="36">
        <v>9900</v>
      </c>
      <c r="H22" s="68">
        <v>11385</v>
      </c>
      <c r="I22" s="38">
        <v>0.86956521739130432</v>
      </c>
      <c r="J22" s="39">
        <v>-1485</v>
      </c>
      <c r="K22" s="40">
        <v>0.7439393939393939</v>
      </c>
      <c r="L22" s="41">
        <v>0.76091348265261305</v>
      </c>
      <c r="M22" s="42">
        <v>-1.6974088713219149E-2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723</v>
      </c>
      <c r="D24" s="70">
        <v>801</v>
      </c>
      <c r="E24" s="71">
        <v>0.90262172284644193</v>
      </c>
      <c r="F24" s="47">
        <v>-78</v>
      </c>
      <c r="G24" s="69">
        <v>1568</v>
      </c>
      <c r="H24" s="70">
        <v>1567</v>
      </c>
      <c r="I24" s="71">
        <v>1.0006381620931717</v>
      </c>
      <c r="J24" s="47">
        <v>1</v>
      </c>
      <c r="K24" s="40">
        <v>0.46109693877551022</v>
      </c>
      <c r="L24" s="41">
        <v>0.51116783663050414</v>
      </c>
      <c r="M24" s="42">
        <v>-5.0070897854993912E-2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4614</v>
      </c>
      <c r="D26" s="20">
        <v>5456</v>
      </c>
      <c r="E26" s="21">
        <v>0.84567448680351909</v>
      </c>
      <c r="F26" s="22">
        <v>-842</v>
      </c>
      <c r="G26" s="19">
        <v>6943</v>
      </c>
      <c r="H26" s="23">
        <v>7151</v>
      </c>
      <c r="I26" s="21">
        <v>0.97091315899874142</v>
      </c>
      <c r="J26" s="22">
        <v>-208</v>
      </c>
      <c r="K26" s="61">
        <v>0.66455422727927405</v>
      </c>
      <c r="L26" s="62">
        <v>0.7629702139560901</v>
      </c>
      <c r="M26" s="63">
        <v>-9.8415986676816058E-2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4333</v>
      </c>
      <c r="D28" s="37">
        <v>5074</v>
      </c>
      <c r="E28" s="38">
        <v>0.85396137169885689</v>
      </c>
      <c r="F28" s="39">
        <v>-741</v>
      </c>
      <c r="G28" s="36">
        <v>6600</v>
      </c>
      <c r="H28" s="68">
        <v>6600</v>
      </c>
      <c r="I28" s="38">
        <v>1</v>
      </c>
      <c r="J28" s="39">
        <v>0</v>
      </c>
      <c r="K28" s="40">
        <v>0.6565151515151515</v>
      </c>
      <c r="L28" s="41">
        <v>0.7687878787878788</v>
      </c>
      <c r="M28" s="42">
        <v>-0.1122727272727273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281</v>
      </c>
      <c r="D31" s="37">
        <v>382</v>
      </c>
      <c r="E31" s="38">
        <v>0.73560209424083767</v>
      </c>
      <c r="F31" s="39">
        <v>-101</v>
      </c>
      <c r="G31" s="36">
        <v>343</v>
      </c>
      <c r="H31" s="37">
        <v>551</v>
      </c>
      <c r="I31" s="82">
        <v>0.6225045372050817</v>
      </c>
      <c r="J31" s="56">
        <v>-208</v>
      </c>
      <c r="K31" s="83">
        <v>0.81924198250728864</v>
      </c>
      <c r="L31" s="84">
        <v>0.69328493647912881</v>
      </c>
      <c r="M31" s="85">
        <v>0.12595704602815982</v>
      </c>
    </row>
    <row r="32" spans="1:13" ht="18" customHeight="1">
      <c r="A32" s="17" t="s">
        <v>190</v>
      </c>
      <c r="B32" s="18"/>
      <c r="C32" s="19">
        <v>3551</v>
      </c>
      <c r="D32" s="20">
        <v>3926</v>
      </c>
      <c r="E32" s="21">
        <v>0.90448293428425874</v>
      </c>
      <c r="F32" s="22">
        <v>-375</v>
      </c>
      <c r="G32" s="19">
        <v>5212</v>
      </c>
      <c r="H32" s="20">
        <v>4920</v>
      </c>
      <c r="I32" s="21">
        <v>1.0593495934959349</v>
      </c>
      <c r="J32" s="22">
        <v>292</v>
      </c>
      <c r="K32" s="61">
        <v>0.68131235610130469</v>
      </c>
      <c r="L32" s="62">
        <v>0.79796747967479675</v>
      </c>
      <c r="M32" s="86">
        <v>-0.11665512357349206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2140</v>
      </c>
      <c r="D34" s="37">
        <v>2750</v>
      </c>
      <c r="E34" s="38">
        <v>0.7781818181818182</v>
      </c>
      <c r="F34" s="39">
        <v>-610</v>
      </c>
      <c r="G34" s="36">
        <v>3135</v>
      </c>
      <c r="H34" s="37">
        <v>3300</v>
      </c>
      <c r="I34" s="38">
        <v>0.95</v>
      </c>
      <c r="J34" s="39">
        <v>-165</v>
      </c>
      <c r="K34" s="40">
        <v>0.68261562998405101</v>
      </c>
      <c r="L34" s="41">
        <v>0.83333333333333337</v>
      </c>
      <c r="M34" s="42">
        <v>-0.15071770334928236</v>
      </c>
    </row>
    <row r="35" spans="1:13" ht="18" customHeight="1">
      <c r="A35" s="11"/>
      <c r="B35" s="35" t="s">
        <v>191</v>
      </c>
      <c r="C35" s="36">
        <v>220</v>
      </c>
      <c r="D35" s="37">
        <v>223</v>
      </c>
      <c r="E35" s="38">
        <v>0.98654708520179368</v>
      </c>
      <c r="F35" s="39">
        <v>-3</v>
      </c>
      <c r="G35" s="36">
        <v>450</v>
      </c>
      <c r="H35" s="37">
        <v>500</v>
      </c>
      <c r="I35" s="38">
        <v>0.9</v>
      </c>
      <c r="J35" s="39">
        <v>-50</v>
      </c>
      <c r="K35" s="40">
        <v>0.48888888888888887</v>
      </c>
      <c r="L35" s="41">
        <v>0.44600000000000001</v>
      </c>
      <c r="M35" s="42">
        <v>4.2888888888888865E-2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1191</v>
      </c>
      <c r="D38" s="37">
        <v>953</v>
      </c>
      <c r="E38" s="38">
        <v>1.2497376705141658</v>
      </c>
      <c r="F38" s="39">
        <v>238</v>
      </c>
      <c r="G38" s="36">
        <v>1627</v>
      </c>
      <c r="H38" s="37">
        <v>1120</v>
      </c>
      <c r="I38" s="38">
        <v>1.4526785714285715</v>
      </c>
      <c r="J38" s="39">
        <v>507</v>
      </c>
      <c r="K38" s="40">
        <v>0.73202212661339894</v>
      </c>
      <c r="L38" s="41">
        <v>0.85089285714285712</v>
      </c>
      <c r="M38" s="42">
        <v>-0.11887073052945818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B17748A1-18DD-4A13-A773-91646412A505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547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548</v>
      </c>
      <c r="D4" s="489" t="s">
        <v>549</v>
      </c>
      <c r="E4" s="490" t="s">
        <v>173</v>
      </c>
      <c r="F4" s="491"/>
      <c r="G4" s="472" t="s">
        <v>548</v>
      </c>
      <c r="H4" s="474" t="s">
        <v>549</v>
      </c>
      <c r="I4" s="490" t="s">
        <v>173</v>
      </c>
      <c r="J4" s="491"/>
      <c r="K4" s="472" t="s">
        <v>548</v>
      </c>
      <c r="L4" s="485" t="s">
        <v>549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24466</v>
      </c>
      <c r="D6" s="494">
        <v>30644</v>
      </c>
      <c r="E6" s="496">
        <v>0.79839446547448112</v>
      </c>
      <c r="F6" s="503">
        <v>-6178</v>
      </c>
      <c r="G6" s="492">
        <v>43363</v>
      </c>
      <c r="H6" s="470">
        <v>44265</v>
      </c>
      <c r="I6" s="496">
        <v>0.97962272675929063</v>
      </c>
      <c r="J6" s="503">
        <v>-902</v>
      </c>
      <c r="K6" s="476">
        <v>0.56421373059982016</v>
      </c>
      <c r="L6" s="478">
        <v>0.69228510109567376</v>
      </c>
      <c r="M6" s="480">
        <v>-0.1280713704958536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6092</v>
      </c>
      <c r="D8" s="20">
        <v>6692</v>
      </c>
      <c r="E8" s="21">
        <v>0.91034070531978484</v>
      </c>
      <c r="F8" s="22">
        <v>-600</v>
      </c>
      <c r="G8" s="19">
        <v>9775</v>
      </c>
      <c r="H8" s="23">
        <v>9623</v>
      </c>
      <c r="I8" s="21">
        <v>1.0157954899719421</v>
      </c>
      <c r="J8" s="22">
        <v>152</v>
      </c>
      <c r="K8" s="24">
        <v>0.6232225063938619</v>
      </c>
      <c r="L8" s="25">
        <v>0.69541722955419305</v>
      </c>
      <c r="M8" s="26">
        <v>-7.2194723160331153E-2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3480</v>
      </c>
      <c r="D10" s="37">
        <v>3645</v>
      </c>
      <c r="E10" s="38">
        <v>0.95473251028806583</v>
      </c>
      <c r="F10" s="39">
        <v>-165</v>
      </c>
      <c r="G10" s="36">
        <v>4950</v>
      </c>
      <c r="H10" s="37">
        <v>4950</v>
      </c>
      <c r="I10" s="38">
        <v>1</v>
      </c>
      <c r="J10" s="39">
        <v>0</v>
      </c>
      <c r="K10" s="40">
        <v>0.70303030303030301</v>
      </c>
      <c r="L10" s="41">
        <v>0.73636363636363633</v>
      </c>
      <c r="M10" s="42">
        <v>-3.3333333333333326E-2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2612</v>
      </c>
      <c r="D12" s="70">
        <v>3047</v>
      </c>
      <c r="E12" s="71">
        <v>0.85723662618969476</v>
      </c>
      <c r="F12" s="95">
        <v>-435</v>
      </c>
      <c r="G12" s="69">
        <v>4825</v>
      </c>
      <c r="H12" s="70">
        <v>4673</v>
      </c>
      <c r="I12" s="71">
        <v>1.0325272843997433</v>
      </c>
      <c r="J12" s="95">
        <v>152</v>
      </c>
      <c r="K12" s="40">
        <v>0.54134715025906732</v>
      </c>
      <c r="L12" s="41">
        <v>0.65204365503958917</v>
      </c>
      <c r="M12" s="42">
        <v>-0.11069650478052184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4396</v>
      </c>
      <c r="D14" s="20">
        <v>5887</v>
      </c>
      <c r="E14" s="21">
        <v>0.74673008323424495</v>
      </c>
      <c r="F14" s="22">
        <v>-1491</v>
      </c>
      <c r="G14" s="19">
        <v>9748</v>
      </c>
      <c r="H14" s="20">
        <v>8584</v>
      </c>
      <c r="I14" s="21">
        <v>1.135601118359739</v>
      </c>
      <c r="J14" s="22">
        <v>1164</v>
      </c>
      <c r="K14" s="61">
        <v>0.45096430036930651</v>
      </c>
      <c r="L14" s="62">
        <v>0.68581081081081086</v>
      </c>
      <c r="M14" s="63">
        <v>-0.23484651044150434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3399</v>
      </c>
      <c r="D16" s="37">
        <v>4795</v>
      </c>
      <c r="E16" s="38">
        <v>0.70886339937434828</v>
      </c>
      <c r="F16" s="39">
        <v>-1396</v>
      </c>
      <c r="G16" s="36">
        <v>8250</v>
      </c>
      <c r="H16" s="37">
        <v>6600</v>
      </c>
      <c r="I16" s="38">
        <v>1.25</v>
      </c>
      <c r="J16" s="39">
        <v>1650</v>
      </c>
      <c r="K16" s="40">
        <v>0.41199999999999998</v>
      </c>
      <c r="L16" s="41">
        <v>0.72651515151515156</v>
      </c>
      <c r="M16" s="42">
        <v>-0.31451515151515158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997</v>
      </c>
      <c r="D18" s="37">
        <v>1092</v>
      </c>
      <c r="E18" s="38">
        <v>0.91300366300366298</v>
      </c>
      <c r="F18" s="39">
        <v>-95</v>
      </c>
      <c r="G18" s="36">
        <v>1498</v>
      </c>
      <c r="H18" s="37">
        <v>1984</v>
      </c>
      <c r="I18" s="38">
        <v>0.75504032258064513</v>
      </c>
      <c r="J18" s="39">
        <v>-486</v>
      </c>
      <c r="K18" s="40">
        <v>0.66555407209612816</v>
      </c>
      <c r="L18" s="41">
        <v>0.55040322580645162</v>
      </c>
      <c r="M18" s="42">
        <v>0.11515084628967653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7987</v>
      </c>
      <c r="D20" s="20">
        <v>9538</v>
      </c>
      <c r="E20" s="21">
        <v>0.83738729293352909</v>
      </c>
      <c r="F20" s="22">
        <v>-1551</v>
      </c>
      <c r="G20" s="19">
        <v>11470</v>
      </c>
      <c r="H20" s="23">
        <v>13121</v>
      </c>
      <c r="I20" s="21">
        <v>0.87417117597744076</v>
      </c>
      <c r="J20" s="22">
        <v>-1651</v>
      </c>
      <c r="K20" s="61">
        <v>0.69633827375762858</v>
      </c>
      <c r="L20" s="62">
        <v>0.72692630134898251</v>
      </c>
      <c r="M20" s="26">
        <v>-3.0588027591353928E-2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7283</v>
      </c>
      <c r="D22" s="37">
        <v>8691</v>
      </c>
      <c r="E22" s="38">
        <v>0.83799332642963986</v>
      </c>
      <c r="F22" s="39">
        <v>-1408</v>
      </c>
      <c r="G22" s="36">
        <v>9900</v>
      </c>
      <c r="H22" s="37">
        <v>11550</v>
      </c>
      <c r="I22" s="38">
        <v>0.8571428571428571</v>
      </c>
      <c r="J22" s="39">
        <v>-1650</v>
      </c>
      <c r="K22" s="40">
        <v>0.73565656565656568</v>
      </c>
      <c r="L22" s="41">
        <v>0.75246753246753251</v>
      </c>
      <c r="M22" s="42">
        <v>-1.6810966810966832E-2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704</v>
      </c>
      <c r="D24" s="70">
        <v>847</v>
      </c>
      <c r="E24" s="71">
        <v>0.83116883116883122</v>
      </c>
      <c r="F24" s="47">
        <v>-143</v>
      </c>
      <c r="G24" s="69">
        <v>1570</v>
      </c>
      <c r="H24" s="70">
        <v>1571</v>
      </c>
      <c r="I24" s="71">
        <v>0.9993634627625716</v>
      </c>
      <c r="J24" s="47">
        <v>-1</v>
      </c>
      <c r="K24" s="40">
        <v>0.44840764331210192</v>
      </c>
      <c r="L24" s="41">
        <v>0.539147040101846</v>
      </c>
      <c r="M24" s="42">
        <v>-9.0739396789744076E-2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3278</v>
      </c>
      <c r="D26" s="20">
        <v>4856</v>
      </c>
      <c r="E26" s="21">
        <v>0.6750411861614497</v>
      </c>
      <c r="F26" s="22">
        <v>-1578</v>
      </c>
      <c r="G26" s="19">
        <v>6948</v>
      </c>
      <c r="H26" s="23">
        <v>7138</v>
      </c>
      <c r="I26" s="21">
        <v>0.97338189969179045</v>
      </c>
      <c r="J26" s="22">
        <v>-190</v>
      </c>
      <c r="K26" s="61">
        <v>0.47179044329303399</v>
      </c>
      <c r="L26" s="62">
        <v>0.68030260577192492</v>
      </c>
      <c r="M26" s="63">
        <v>-0.20851216247889093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3012</v>
      </c>
      <c r="D28" s="37">
        <v>4584</v>
      </c>
      <c r="E28" s="38">
        <v>0.65706806282722519</v>
      </c>
      <c r="F28" s="39">
        <v>-1572</v>
      </c>
      <c r="G28" s="36">
        <v>6600</v>
      </c>
      <c r="H28" s="37">
        <v>6600</v>
      </c>
      <c r="I28" s="38">
        <v>1</v>
      </c>
      <c r="J28" s="39">
        <v>0</v>
      </c>
      <c r="K28" s="40">
        <v>0.45636363636363636</v>
      </c>
      <c r="L28" s="41">
        <v>0.69454545454545458</v>
      </c>
      <c r="M28" s="42">
        <v>-0.23818181818181822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266</v>
      </c>
      <c r="D31" s="37">
        <v>272</v>
      </c>
      <c r="E31" s="38">
        <v>0.9779411764705882</v>
      </c>
      <c r="F31" s="39">
        <v>-6</v>
      </c>
      <c r="G31" s="36">
        <v>348</v>
      </c>
      <c r="H31" s="37">
        <v>538</v>
      </c>
      <c r="I31" s="82">
        <v>0.64684014869888473</v>
      </c>
      <c r="J31" s="96">
        <v>-190</v>
      </c>
      <c r="K31" s="83">
        <v>0.76436781609195403</v>
      </c>
      <c r="L31" s="84">
        <v>0.50557620817843862</v>
      </c>
      <c r="M31" s="97">
        <v>0.25879160791351541</v>
      </c>
    </row>
    <row r="32" spans="1:13" ht="18" customHeight="1">
      <c r="A32" s="17" t="s">
        <v>190</v>
      </c>
      <c r="B32" s="18"/>
      <c r="C32" s="19">
        <v>2713</v>
      </c>
      <c r="D32" s="20">
        <v>3671</v>
      </c>
      <c r="E32" s="21">
        <v>0.73903568509942796</v>
      </c>
      <c r="F32" s="22">
        <v>-958</v>
      </c>
      <c r="G32" s="19">
        <v>5422</v>
      </c>
      <c r="H32" s="20">
        <v>5799</v>
      </c>
      <c r="I32" s="21">
        <v>0.93498879117089151</v>
      </c>
      <c r="J32" s="22">
        <v>-377</v>
      </c>
      <c r="K32" s="61">
        <v>0.50036886757653998</v>
      </c>
      <c r="L32" s="62">
        <v>0.63304017934126577</v>
      </c>
      <c r="M32" s="26">
        <v>-0.1326713117647258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1499</v>
      </c>
      <c r="D34" s="37">
        <v>2533</v>
      </c>
      <c r="E34" s="38">
        <v>0.59178839320963283</v>
      </c>
      <c r="F34" s="39">
        <v>-1034</v>
      </c>
      <c r="G34" s="36">
        <v>3300</v>
      </c>
      <c r="H34" s="37">
        <v>3300</v>
      </c>
      <c r="I34" s="38">
        <v>1</v>
      </c>
      <c r="J34" s="39">
        <v>0</v>
      </c>
      <c r="K34" s="40">
        <v>0.45424242424242423</v>
      </c>
      <c r="L34" s="41">
        <v>0.76757575757575758</v>
      </c>
      <c r="M34" s="42">
        <v>-0.31333333333333335</v>
      </c>
    </row>
    <row r="35" spans="1:13" ht="18" customHeight="1">
      <c r="A35" s="11"/>
      <c r="B35" s="35" t="s">
        <v>191</v>
      </c>
      <c r="C35" s="36">
        <v>180</v>
      </c>
      <c r="D35" s="37">
        <v>273</v>
      </c>
      <c r="E35" s="38">
        <v>0.65934065934065933</v>
      </c>
      <c r="F35" s="39">
        <v>-93</v>
      </c>
      <c r="G35" s="36">
        <v>500</v>
      </c>
      <c r="H35" s="37">
        <v>500</v>
      </c>
      <c r="I35" s="38">
        <v>1</v>
      </c>
      <c r="J35" s="39">
        <v>0</v>
      </c>
      <c r="K35" s="40">
        <v>0.36</v>
      </c>
      <c r="L35" s="41">
        <v>0.54600000000000004</v>
      </c>
      <c r="M35" s="42">
        <v>-0.18600000000000005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1034</v>
      </c>
      <c r="D38" s="37">
        <v>865</v>
      </c>
      <c r="E38" s="38">
        <v>1.1953757225433526</v>
      </c>
      <c r="F38" s="39">
        <v>169</v>
      </c>
      <c r="G38" s="36">
        <v>1622</v>
      </c>
      <c r="H38" s="37">
        <v>1999</v>
      </c>
      <c r="I38" s="38">
        <v>0.81140570285142566</v>
      </c>
      <c r="J38" s="39">
        <v>-377</v>
      </c>
      <c r="K38" s="40">
        <v>0.63748458692971643</v>
      </c>
      <c r="L38" s="41">
        <v>0.43271635817908954</v>
      </c>
      <c r="M38" s="42">
        <v>0.20476822875062689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4EF37987-85A6-40F1-A8AE-CAC72A2470E4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544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339</v>
      </c>
      <c r="C2" s="7">
        <v>12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545</v>
      </c>
      <c r="D4" s="489" t="s">
        <v>546</v>
      </c>
      <c r="E4" s="509" t="s">
        <v>173</v>
      </c>
      <c r="F4" s="491"/>
      <c r="G4" s="472" t="s">
        <v>545</v>
      </c>
      <c r="H4" s="474" t="s">
        <v>546</v>
      </c>
      <c r="I4" s="490" t="s">
        <v>173</v>
      </c>
      <c r="J4" s="491"/>
      <c r="K4" s="472" t="s">
        <v>545</v>
      </c>
      <c r="L4" s="485" t="s">
        <v>546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34654</v>
      </c>
      <c r="D6" s="494">
        <v>33350</v>
      </c>
      <c r="E6" s="496">
        <v>1.0391004497751124</v>
      </c>
      <c r="F6" s="503">
        <v>1304</v>
      </c>
      <c r="G6" s="492">
        <v>45992</v>
      </c>
      <c r="H6" s="470">
        <v>50168</v>
      </c>
      <c r="I6" s="496">
        <v>0.91675968745016745</v>
      </c>
      <c r="J6" s="503">
        <v>-4176</v>
      </c>
      <c r="K6" s="476">
        <v>0.75347886588971991</v>
      </c>
      <c r="L6" s="478">
        <v>0.66476638494657947</v>
      </c>
      <c r="M6" s="480">
        <v>8.8712480943140437E-2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4280</v>
      </c>
      <c r="D8" s="20">
        <v>5710</v>
      </c>
      <c r="E8" s="21">
        <v>0.74956217162872152</v>
      </c>
      <c r="F8" s="22">
        <v>-1430</v>
      </c>
      <c r="G8" s="19">
        <v>5655</v>
      </c>
      <c r="H8" s="23">
        <v>7625</v>
      </c>
      <c r="I8" s="21">
        <v>0.74163934426229505</v>
      </c>
      <c r="J8" s="22">
        <v>-1970</v>
      </c>
      <c r="K8" s="24">
        <v>0.75685234305923965</v>
      </c>
      <c r="L8" s="25">
        <v>0.74885245901639341</v>
      </c>
      <c r="M8" s="26">
        <v>7.9998840428462392E-3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383</v>
      </c>
      <c r="D10" s="37">
        <v>1758</v>
      </c>
      <c r="E10" s="38">
        <v>0.21786120591581343</v>
      </c>
      <c r="F10" s="39">
        <v>-1375</v>
      </c>
      <c r="G10" s="36">
        <v>495</v>
      </c>
      <c r="H10" s="37">
        <v>2475</v>
      </c>
      <c r="I10" s="38">
        <v>0.2</v>
      </c>
      <c r="J10" s="39">
        <v>-1980</v>
      </c>
      <c r="K10" s="40">
        <v>0.77373737373737372</v>
      </c>
      <c r="L10" s="41">
        <v>0.71030303030303032</v>
      </c>
      <c r="M10" s="42">
        <v>6.3434343434343399E-2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3897</v>
      </c>
      <c r="D12" s="37">
        <v>3952</v>
      </c>
      <c r="E12" s="38">
        <v>0.98608299595141702</v>
      </c>
      <c r="F12" s="39">
        <v>-55</v>
      </c>
      <c r="G12" s="36">
        <v>5160</v>
      </c>
      <c r="H12" s="37">
        <v>5150</v>
      </c>
      <c r="I12" s="38">
        <v>1.0019417475728156</v>
      </c>
      <c r="J12" s="39">
        <v>10</v>
      </c>
      <c r="K12" s="40">
        <v>0.75523255813953494</v>
      </c>
      <c r="L12" s="41">
        <v>0.76737864077669904</v>
      </c>
      <c r="M12" s="42">
        <v>-1.2146082637164102E-2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7472</v>
      </c>
      <c r="D14" s="20">
        <v>7272</v>
      </c>
      <c r="E14" s="21">
        <v>1.0275027502750276</v>
      </c>
      <c r="F14" s="22">
        <v>200</v>
      </c>
      <c r="G14" s="19">
        <v>10814</v>
      </c>
      <c r="H14" s="20">
        <v>11025</v>
      </c>
      <c r="I14" s="21">
        <v>0.98086167800453516</v>
      </c>
      <c r="J14" s="22">
        <v>-211</v>
      </c>
      <c r="K14" s="61">
        <v>0.69095616793046055</v>
      </c>
      <c r="L14" s="62">
        <v>0.6595918367346939</v>
      </c>
      <c r="M14" s="63">
        <v>3.1364331195766648E-2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6305</v>
      </c>
      <c r="D16" s="37">
        <v>5871</v>
      </c>
      <c r="E16" s="38">
        <v>1.0739226707545564</v>
      </c>
      <c r="F16" s="39">
        <v>434</v>
      </c>
      <c r="G16" s="36">
        <v>9075</v>
      </c>
      <c r="H16" s="37">
        <v>8745</v>
      </c>
      <c r="I16" s="38">
        <v>1.0377358490566038</v>
      </c>
      <c r="J16" s="39">
        <v>330</v>
      </c>
      <c r="K16" s="40">
        <v>0.69476584022038568</v>
      </c>
      <c r="L16" s="41">
        <v>0.67135506003430534</v>
      </c>
      <c r="M16" s="42">
        <v>2.3410780186080338E-2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1167</v>
      </c>
      <c r="D18" s="37">
        <v>1401</v>
      </c>
      <c r="E18" s="38">
        <v>0.83297644539614557</v>
      </c>
      <c r="F18" s="39">
        <v>-234</v>
      </c>
      <c r="G18" s="36">
        <v>1739</v>
      </c>
      <c r="H18" s="37">
        <v>2280</v>
      </c>
      <c r="I18" s="38">
        <v>0.76271929824561402</v>
      </c>
      <c r="J18" s="39">
        <v>-541</v>
      </c>
      <c r="K18" s="40">
        <v>0.67107533064979874</v>
      </c>
      <c r="L18" s="41">
        <v>0.61447368421052628</v>
      </c>
      <c r="M18" s="42">
        <v>5.6601646439272457E-2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9725</v>
      </c>
      <c r="D20" s="20">
        <v>8951</v>
      </c>
      <c r="E20" s="21">
        <v>1.0864707853871076</v>
      </c>
      <c r="F20" s="22">
        <v>774</v>
      </c>
      <c r="G20" s="19">
        <v>12619</v>
      </c>
      <c r="H20" s="23">
        <v>14431</v>
      </c>
      <c r="I20" s="21">
        <v>0.87443697595454228</v>
      </c>
      <c r="J20" s="22">
        <v>-1812</v>
      </c>
      <c r="K20" s="61">
        <v>0.77066328552183216</v>
      </c>
      <c r="L20" s="62">
        <v>0.62026193610976366</v>
      </c>
      <c r="M20" s="26">
        <v>0.15040134941206851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8709</v>
      </c>
      <c r="D22" s="37">
        <v>8195</v>
      </c>
      <c r="E22" s="38">
        <v>1.0627211714460036</v>
      </c>
      <c r="F22" s="39">
        <v>514</v>
      </c>
      <c r="G22" s="36">
        <v>10890</v>
      </c>
      <c r="H22" s="37">
        <v>12705</v>
      </c>
      <c r="I22" s="38">
        <v>0.8571428571428571</v>
      </c>
      <c r="J22" s="39">
        <v>-1815</v>
      </c>
      <c r="K22" s="40">
        <v>0.79972451790633614</v>
      </c>
      <c r="L22" s="41">
        <v>0.64502164502164505</v>
      </c>
      <c r="M22" s="42">
        <v>0.15470287288469109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1016</v>
      </c>
      <c r="D24" s="37">
        <v>756</v>
      </c>
      <c r="E24" s="38">
        <v>1.343915343915344</v>
      </c>
      <c r="F24" s="39">
        <v>260</v>
      </c>
      <c r="G24" s="36">
        <v>1729</v>
      </c>
      <c r="H24" s="37">
        <v>1726</v>
      </c>
      <c r="I24" s="38">
        <v>1.0017381228273465</v>
      </c>
      <c r="J24" s="39">
        <v>3</v>
      </c>
      <c r="K24" s="40">
        <v>0.58762290341237711</v>
      </c>
      <c r="L24" s="41">
        <v>0.43800695249130939</v>
      </c>
      <c r="M24" s="42">
        <v>0.14961595092106772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8588</v>
      </c>
      <c r="D26" s="20">
        <v>7153</v>
      </c>
      <c r="E26" s="21">
        <v>1.2006151265203411</v>
      </c>
      <c r="F26" s="22">
        <v>1435</v>
      </c>
      <c r="G26" s="19">
        <v>10940</v>
      </c>
      <c r="H26" s="23">
        <v>10828</v>
      </c>
      <c r="I26" s="21">
        <v>1.0103435537495382</v>
      </c>
      <c r="J26" s="22">
        <v>112</v>
      </c>
      <c r="K26" s="61">
        <v>0.78500914076782446</v>
      </c>
      <c r="L26" s="62">
        <v>0.66060214259327665</v>
      </c>
      <c r="M26" s="63">
        <v>0.12440699817454781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8302</v>
      </c>
      <c r="D28" s="37">
        <v>6813</v>
      </c>
      <c r="E28" s="38">
        <v>1.2185527667694114</v>
      </c>
      <c r="F28" s="39">
        <v>1489</v>
      </c>
      <c r="G28" s="36">
        <v>10560</v>
      </c>
      <c r="H28" s="37">
        <v>10230</v>
      </c>
      <c r="I28" s="38">
        <v>1.032258064516129</v>
      </c>
      <c r="J28" s="39">
        <v>330</v>
      </c>
      <c r="K28" s="40">
        <v>0.78617424242424239</v>
      </c>
      <c r="L28" s="41">
        <v>0.66598240469208214</v>
      </c>
      <c r="M28" s="42">
        <v>0.12019183773216024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286</v>
      </c>
      <c r="D31" s="37">
        <v>340</v>
      </c>
      <c r="E31" s="99">
        <v>0.8411764705882353</v>
      </c>
      <c r="F31" s="100">
        <v>-54</v>
      </c>
      <c r="G31" s="36">
        <v>380</v>
      </c>
      <c r="H31" s="37">
        <v>598</v>
      </c>
      <c r="I31" s="38">
        <v>0.63545150501672243</v>
      </c>
      <c r="J31" s="39">
        <v>-218</v>
      </c>
      <c r="K31" s="40">
        <v>0.75263157894736843</v>
      </c>
      <c r="L31" s="41">
        <v>0.56856187290969895</v>
      </c>
      <c r="M31" s="101">
        <v>0.18406970603766948</v>
      </c>
    </row>
    <row r="32" spans="1:13" ht="18" customHeight="1">
      <c r="A32" s="17" t="s">
        <v>190</v>
      </c>
      <c r="B32" s="18"/>
      <c r="C32" s="19">
        <v>4589</v>
      </c>
      <c r="D32" s="20">
        <v>4264</v>
      </c>
      <c r="E32" s="21">
        <v>1.0762195121951219</v>
      </c>
      <c r="F32" s="22">
        <v>325</v>
      </c>
      <c r="G32" s="19">
        <v>5964</v>
      </c>
      <c r="H32" s="20">
        <v>6259</v>
      </c>
      <c r="I32" s="21">
        <v>0.95286787026681574</v>
      </c>
      <c r="J32" s="22">
        <v>-295</v>
      </c>
      <c r="K32" s="61">
        <v>0.76945003353454056</v>
      </c>
      <c r="L32" s="62">
        <v>0.68125898705863552</v>
      </c>
      <c r="M32" s="26">
        <v>8.8191046475905033E-2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3052</v>
      </c>
      <c r="D34" s="37">
        <v>2591</v>
      </c>
      <c r="E34" s="38">
        <v>1.1779235816287148</v>
      </c>
      <c r="F34" s="39">
        <v>461</v>
      </c>
      <c r="G34" s="36">
        <v>3630</v>
      </c>
      <c r="H34" s="37">
        <v>3465</v>
      </c>
      <c r="I34" s="38">
        <v>1.0476190476190477</v>
      </c>
      <c r="J34" s="39">
        <v>165</v>
      </c>
      <c r="K34" s="40">
        <v>0.84077134986225899</v>
      </c>
      <c r="L34" s="41">
        <v>0.74776334776334774</v>
      </c>
      <c r="M34" s="42">
        <v>9.3008002098911247E-2</v>
      </c>
    </row>
    <row r="35" spans="1:13" ht="18" customHeight="1">
      <c r="A35" s="11"/>
      <c r="B35" s="35" t="s">
        <v>191</v>
      </c>
      <c r="C35" s="36">
        <v>242</v>
      </c>
      <c r="D35" s="37">
        <v>231</v>
      </c>
      <c r="E35" s="38">
        <v>1.0476190476190477</v>
      </c>
      <c r="F35" s="39">
        <v>11</v>
      </c>
      <c r="G35" s="36">
        <v>550</v>
      </c>
      <c r="H35" s="37">
        <v>500</v>
      </c>
      <c r="I35" s="38">
        <v>1.1000000000000001</v>
      </c>
      <c r="J35" s="39">
        <v>50</v>
      </c>
      <c r="K35" s="40">
        <v>0.44</v>
      </c>
      <c r="L35" s="41">
        <v>0.46200000000000002</v>
      </c>
      <c r="M35" s="42">
        <v>-2.200000000000002E-2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1295</v>
      </c>
      <c r="D38" s="37">
        <v>1442</v>
      </c>
      <c r="E38" s="38">
        <v>0.89805825242718451</v>
      </c>
      <c r="F38" s="39">
        <v>-147</v>
      </c>
      <c r="G38" s="36">
        <v>1784</v>
      </c>
      <c r="H38" s="37">
        <v>2294</v>
      </c>
      <c r="I38" s="38">
        <v>0.77768090671316481</v>
      </c>
      <c r="J38" s="39">
        <v>-510</v>
      </c>
      <c r="K38" s="40">
        <v>0.72589686098654704</v>
      </c>
      <c r="L38" s="41">
        <v>0.6285963382737576</v>
      </c>
      <c r="M38" s="42">
        <v>9.7300522712789439E-2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CAB9E378-7DB5-4A0B-B90A-A0C37CC231F0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T127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541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159">
        <v>2024</v>
      </c>
      <c r="D2" s="160" t="s">
        <v>0</v>
      </c>
      <c r="E2" s="160">
        <v>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542</v>
      </c>
      <c r="H3" s="452" t="s">
        <v>543</v>
      </c>
      <c r="I3" s="454" t="s">
        <v>6</v>
      </c>
      <c r="J3" s="455"/>
      <c r="K3" s="450" t="s">
        <v>542</v>
      </c>
      <c r="L3" s="452" t="s">
        <v>543</v>
      </c>
      <c r="M3" s="454" t="s">
        <v>6</v>
      </c>
      <c r="N3" s="455"/>
      <c r="O3" s="446" t="s">
        <v>542</v>
      </c>
      <c r="P3" s="510" t="s">
        <v>543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513669</v>
      </c>
      <c r="H5" s="166">
        <v>485716</v>
      </c>
      <c r="I5" s="167">
        <v>1.0575500909996789</v>
      </c>
      <c r="J5" s="168">
        <v>27953</v>
      </c>
      <c r="K5" s="165">
        <v>761492</v>
      </c>
      <c r="L5" s="166">
        <v>748119</v>
      </c>
      <c r="M5" s="167">
        <v>1.0178754984166958</v>
      </c>
      <c r="N5" s="168">
        <v>13373</v>
      </c>
      <c r="O5" s="169">
        <v>0.67455600321474163</v>
      </c>
      <c r="P5" s="170">
        <v>0.649249651459193</v>
      </c>
      <c r="Q5" s="171">
        <v>2.5306351755548628E-2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195288</v>
      </c>
      <c r="H6" s="175">
        <v>154402</v>
      </c>
      <c r="I6" s="176">
        <v>1.2648022694006553</v>
      </c>
      <c r="J6" s="177">
        <v>40886</v>
      </c>
      <c r="K6" s="178">
        <v>271564</v>
      </c>
      <c r="L6" s="175">
        <v>258330</v>
      </c>
      <c r="M6" s="176">
        <v>1.0512290481167499</v>
      </c>
      <c r="N6" s="177">
        <v>13234</v>
      </c>
      <c r="O6" s="179">
        <v>0.71912330058476082</v>
      </c>
      <c r="P6" s="180">
        <v>0.59769287345643174</v>
      </c>
      <c r="Q6" s="181">
        <v>0.12143042712832908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126972</v>
      </c>
      <c r="H7" s="175">
        <v>101381</v>
      </c>
      <c r="I7" s="176">
        <v>1.2524240242254465</v>
      </c>
      <c r="J7" s="177">
        <v>25591</v>
      </c>
      <c r="K7" s="174">
        <v>165728</v>
      </c>
      <c r="L7" s="175">
        <v>155560</v>
      </c>
      <c r="M7" s="176">
        <v>1.0653638467472357</v>
      </c>
      <c r="N7" s="177">
        <v>10168</v>
      </c>
      <c r="O7" s="179">
        <v>0.76614693956362234</v>
      </c>
      <c r="P7" s="180">
        <v>0.65171637953201333</v>
      </c>
      <c r="Q7" s="181">
        <v>0.11443056003160901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103362</v>
      </c>
      <c r="H8" s="189">
        <v>83865</v>
      </c>
      <c r="I8" s="190">
        <v>1.232480772670363</v>
      </c>
      <c r="J8" s="191">
        <v>19497</v>
      </c>
      <c r="K8" s="192">
        <v>134430</v>
      </c>
      <c r="L8" s="193">
        <v>127557</v>
      </c>
      <c r="M8" s="190">
        <v>1.0538817940214962</v>
      </c>
      <c r="N8" s="191">
        <v>6873</v>
      </c>
      <c r="O8" s="194">
        <v>0.76889087257308641</v>
      </c>
      <c r="P8" s="195">
        <v>0.65747077776993812</v>
      </c>
      <c r="Q8" s="196">
        <v>0.1114200948031483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19380</v>
      </c>
      <c r="H9" s="189">
        <v>15544</v>
      </c>
      <c r="I9" s="190">
        <v>1.2467833247555327</v>
      </c>
      <c r="J9" s="191">
        <v>3836</v>
      </c>
      <c r="K9" s="192">
        <v>25474</v>
      </c>
      <c r="L9" s="193">
        <v>25067</v>
      </c>
      <c r="M9" s="190">
        <v>1.0162364862169386</v>
      </c>
      <c r="N9" s="191">
        <v>407</v>
      </c>
      <c r="O9" s="194">
        <v>0.76077569286331159</v>
      </c>
      <c r="P9" s="195">
        <v>0.62009813699285909</v>
      </c>
      <c r="Q9" s="196">
        <v>0.1406775558704525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2642</v>
      </c>
      <c r="H17" s="189">
        <v>1381</v>
      </c>
      <c r="I17" s="202">
        <v>1.9131064446053585</v>
      </c>
      <c r="J17" s="203">
        <v>1261</v>
      </c>
      <c r="K17" s="204">
        <v>3745</v>
      </c>
      <c r="L17" s="193">
        <v>2016</v>
      </c>
      <c r="M17" s="202">
        <v>1.8576388888888888</v>
      </c>
      <c r="N17" s="203">
        <v>1729</v>
      </c>
      <c r="O17" s="205">
        <v>0.70547396528704942</v>
      </c>
      <c r="P17" s="206">
        <v>0.68501984126984128</v>
      </c>
      <c r="Q17" s="207">
        <v>2.0454124017208142E-2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1588</v>
      </c>
      <c r="H18" s="189">
        <v>591</v>
      </c>
      <c r="I18" s="202">
        <v>2.6869712351945854</v>
      </c>
      <c r="J18" s="203">
        <v>997</v>
      </c>
      <c r="K18" s="204">
        <v>2079</v>
      </c>
      <c r="L18" s="193">
        <v>920</v>
      </c>
      <c r="M18" s="202">
        <v>2.2597826086956521</v>
      </c>
      <c r="N18" s="203">
        <v>1159</v>
      </c>
      <c r="O18" s="205">
        <v>0.76382876382876386</v>
      </c>
      <c r="P18" s="206">
        <v>0.6423913043478261</v>
      </c>
      <c r="Q18" s="207">
        <v>0.12143745948093776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65176</v>
      </c>
      <c r="H21" s="175">
        <v>50319</v>
      </c>
      <c r="I21" s="176">
        <v>1.2952562650291142</v>
      </c>
      <c r="J21" s="177">
        <v>14857</v>
      </c>
      <c r="K21" s="219">
        <v>101310</v>
      </c>
      <c r="L21" s="175">
        <v>98340</v>
      </c>
      <c r="M21" s="176">
        <v>1.0302013422818792</v>
      </c>
      <c r="N21" s="177">
        <v>2970</v>
      </c>
      <c r="O21" s="179">
        <v>0.64333234626394231</v>
      </c>
      <c r="P21" s="180">
        <v>0.51168395363026231</v>
      </c>
      <c r="Q21" s="181">
        <v>0.13164839263368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312</v>
      </c>
      <c r="H22" s="193">
        <v>608</v>
      </c>
      <c r="I22" s="190">
        <v>0.51315789473684215</v>
      </c>
      <c r="J22" s="191">
        <v>-296</v>
      </c>
      <c r="K22" s="192">
        <v>495</v>
      </c>
      <c r="L22" s="193">
        <v>825</v>
      </c>
      <c r="M22" s="190">
        <v>0.6</v>
      </c>
      <c r="N22" s="191">
        <v>-330</v>
      </c>
      <c r="O22" s="194">
        <v>0.63030303030303025</v>
      </c>
      <c r="P22" s="195">
        <v>0.73696969696969694</v>
      </c>
      <c r="Q22" s="196">
        <v>-0.10666666666666669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8281</v>
      </c>
      <c r="H23" s="193">
        <v>7523</v>
      </c>
      <c r="I23" s="190">
        <v>1.1007576764588596</v>
      </c>
      <c r="J23" s="191">
        <v>758</v>
      </c>
      <c r="K23" s="192">
        <v>15345</v>
      </c>
      <c r="L23" s="193">
        <v>15345</v>
      </c>
      <c r="M23" s="190">
        <v>1</v>
      </c>
      <c r="N23" s="191">
        <v>0</v>
      </c>
      <c r="O23" s="194">
        <v>0.53965461062235254</v>
      </c>
      <c r="P23" s="195">
        <v>0.49025741283805802</v>
      </c>
      <c r="Q23" s="196">
        <v>4.9397197784294522E-2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21234</v>
      </c>
      <c r="H24" s="193">
        <v>16089</v>
      </c>
      <c r="I24" s="190">
        <v>1.3197837031512214</v>
      </c>
      <c r="J24" s="191">
        <v>5145</v>
      </c>
      <c r="K24" s="192">
        <v>30690</v>
      </c>
      <c r="L24" s="193">
        <v>32175</v>
      </c>
      <c r="M24" s="190">
        <v>0.9538461538461539</v>
      </c>
      <c r="N24" s="191">
        <v>-1485</v>
      </c>
      <c r="O24" s="194">
        <v>0.69188660801564028</v>
      </c>
      <c r="P24" s="195">
        <v>0.50004662004662004</v>
      </c>
      <c r="Q24" s="196">
        <v>0.19183998796902024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5753</v>
      </c>
      <c r="H25" s="193">
        <v>5399</v>
      </c>
      <c r="I25" s="190">
        <v>1.0655676977218003</v>
      </c>
      <c r="J25" s="191">
        <v>354</v>
      </c>
      <c r="K25" s="192">
        <v>7590</v>
      </c>
      <c r="L25" s="193">
        <v>8910</v>
      </c>
      <c r="M25" s="190">
        <v>0.85185185185185186</v>
      </c>
      <c r="N25" s="191">
        <v>-1320</v>
      </c>
      <c r="O25" s="194">
        <v>0.75797101449275361</v>
      </c>
      <c r="P25" s="195">
        <v>0.60594837261503931</v>
      </c>
      <c r="Q25" s="196">
        <v>0.1520226418777143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2878</v>
      </c>
      <c r="H26" s="193">
        <v>2357</v>
      </c>
      <c r="I26" s="190">
        <v>1.2210436996181586</v>
      </c>
      <c r="J26" s="191">
        <v>521</v>
      </c>
      <c r="K26" s="192">
        <v>3630</v>
      </c>
      <c r="L26" s="193">
        <v>4290</v>
      </c>
      <c r="M26" s="190">
        <v>0.84615384615384615</v>
      </c>
      <c r="N26" s="191">
        <v>-660</v>
      </c>
      <c r="O26" s="194">
        <v>0.79283746556473833</v>
      </c>
      <c r="P26" s="195">
        <v>0.54941724941724945</v>
      </c>
      <c r="Q26" s="196">
        <v>0.24342021614748888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2636</v>
      </c>
      <c r="H28" s="193">
        <v>2237</v>
      </c>
      <c r="I28" s="190">
        <v>1.178363880196692</v>
      </c>
      <c r="J28" s="191">
        <v>399</v>
      </c>
      <c r="K28" s="192">
        <v>5115</v>
      </c>
      <c r="L28" s="193">
        <v>5115</v>
      </c>
      <c r="M28" s="190">
        <v>1</v>
      </c>
      <c r="N28" s="191">
        <v>0</v>
      </c>
      <c r="O28" s="194">
        <v>0.51534701857282506</v>
      </c>
      <c r="P28" s="195">
        <v>0.43734115347018571</v>
      </c>
      <c r="Q28" s="196">
        <v>7.8005865102639349E-2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2306</v>
      </c>
      <c r="H29" s="193">
        <v>338</v>
      </c>
      <c r="I29" s="190">
        <v>6.8224852071005921</v>
      </c>
      <c r="J29" s="191">
        <v>1968</v>
      </c>
      <c r="K29" s="192">
        <v>5115</v>
      </c>
      <c r="L29" s="193">
        <v>660</v>
      </c>
      <c r="M29" s="190">
        <v>7.75</v>
      </c>
      <c r="N29" s="191">
        <v>4455</v>
      </c>
      <c r="O29" s="194">
        <v>0.45083088954056694</v>
      </c>
      <c r="P29" s="195">
        <v>0.51212121212121209</v>
      </c>
      <c r="Q29" s="196">
        <v>-6.1290322580645151E-2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821</v>
      </c>
      <c r="H31" s="193">
        <v>410</v>
      </c>
      <c r="I31" s="190">
        <v>2.0024390243902439</v>
      </c>
      <c r="J31" s="191">
        <v>411</v>
      </c>
      <c r="K31" s="192">
        <v>1320</v>
      </c>
      <c r="L31" s="193">
        <v>660</v>
      </c>
      <c r="M31" s="190">
        <v>2</v>
      </c>
      <c r="N31" s="191">
        <v>660</v>
      </c>
      <c r="O31" s="194">
        <v>0.62196969696969695</v>
      </c>
      <c r="P31" s="195">
        <v>0.62121212121212122</v>
      </c>
      <c r="Q31" s="196">
        <v>7.575757575757347E-4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932</v>
      </c>
      <c r="H32" s="193">
        <v>267</v>
      </c>
      <c r="I32" s="190">
        <v>3.4906367041198503</v>
      </c>
      <c r="J32" s="191">
        <v>665</v>
      </c>
      <c r="K32" s="192">
        <v>1320</v>
      </c>
      <c r="L32" s="193">
        <v>660</v>
      </c>
      <c r="M32" s="190">
        <v>2</v>
      </c>
      <c r="N32" s="191">
        <v>660</v>
      </c>
      <c r="O32" s="194">
        <v>0.70606060606060606</v>
      </c>
      <c r="P32" s="195">
        <v>0.40454545454545454</v>
      </c>
      <c r="Q32" s="196">
        <v>0.30151515151515151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3818</v>
      </c>
      <c r="H36" s="193">
        <v>2921</v>
      </c>
      <c r="I36" s="190">
        <v>1.3070866141732282</v>
      </c>
      <c r="J36" s="191">
        <v>897</v>
      </c>
      <c r="K36" s="192">
        <v>5115</v>
      </c>
      <c r="L36" s="193">
        <v>4950</v>
      </c>
      <c r="M36" s="190">
        <v>1.0333333333333334</v>
      </c>
      <c r="N36" s="191">
        <v>165</v>
      </c>
      <c r="O36" s="194">
        <v>0.74643206256109484</v>
      </c>
      <c r="P36" s="195">
        <v>0.59010101010101013</v>
      </c>
      <c r="Q36" s="196">
        <v>0.15633105246008472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2966</v>
      </c>
      <c r="H38" s="193">
        <v>2601</v>
      </c>
      <c r="I38" s="190">
        <v>1.140330642060746</v>
      </c>
      <c r="J38" s="191">
        <v>365</v>
      </c>
      <c r="K38" s="192">
        <v>5115</v>
      </c>
      <c r="L38" s="193">
        <v>4785</v>
      </c>
      <c r="M38" s="190">
        <v>1.0689655172413792</v>
      </c>
      <c r="N38" s="191">
        <v>330</v>
      </c>
      <c r="O38" s="194">
        <v>0.57986314760508306</v>
      </c>
      <c r="P38" s="195">
        <v>0.54357366771159876</v>
      </c>
      <c r="Q38" s="196">
        <v>3.62894798934843E-2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13239</v>
      </c>
      <c r="H41" s="193">
        <v>9569</v>
      </c>
      <c r="I41" s="212">
        <v>1.3835301494409029</v>
      </c>
      <c r="J41" s="213">
        <v>3670</v>
      </c>
      <c r="K41" s="214">
        <v>20460</v>
      </c>
      <c r="L41" s="193">
        <v>19965</v>
      </c>
      <c r="M41" s="212">
        <v>1.024793388429752</v>
      </c>
      <c r="N41" s="213">
        <v>495</v>
      </c>
      <c r="O41" s="215">
        <v>0.64706744868035193</v>
      </c>
      <c r="P41" s="216">
        <v>0.4792887553218132</v>
      </c>
      <c r="Q41" s="217">
        <v>0.16777869335853873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751</v>
      </c>
      <c r="H42" s="175">
        <v>796</v>
      </c>
      <c r="I42" s="176">
        <v>0.94346733668341709</v>
      </c>
      <c r="J42" s="177">
        <v>-45</v>
      </c>
      <c r="K42" s="174">
        <v>1550</v>
      </c>
      <c r="L42" s="175">
        <v>1550</v>
      </c>
      <c r="M42" s="176">
        <v>1</v>
      </c>
      <c r="N42" s="177">
        <v>0</v>
      </c>
      <c r="O42" s="179">
        <v>0.48451612903225805</v>
      </c>
      <c r="P42" s="180">
        <v>0.51354838709677419</v>
      </c>
      <c r="Q42" s="181">
        <v>-2.9032258064516148E-2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751</v>
      </c>
      <c r="H43" s="193">
        <v>796</v>
      </c>
      <c r="I43" s="190">
        <v>0.94346733668341709</v>
      </c>
      <c r="J43" s="191">
        <v>-45</v>
      </c>
      <c r="K43" s="192">
        <v>1550</v>
      </c>
      <c r="L43" s="193">
        <v>1550</v>
      </c>
      <c r="M43" s="190">
        <v>1</v>
      </c>
      <c r="N43" s="191">
        <v>0</v>
      </c>
      <c r="O43" s="194">
        <v>0.48451612903225805</v>
      </c>
      <c r="P43" s="195">
        <v>0.51354838709677419</v>
      </c>
      <c r="Q43" s="196">
        <v>-2.9032258064516148E-2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2389</v>
      </c>
      <c r="H45" s="175">
        <v>1906</v>
      </c>
      <c r="I45" s="176">
        <v>1.2534102833158447</v>
      </c>
      <c r="J45" s="177">
        <v>483</v>
      </c>
      <c r="K45" s="174">
        <v>2976</v>
      </c>
      <c r="L45" s="175">
        <v>2880</v>
      </c>
      <c r="M45" s="176">
        <v>1.0333333333333334</v>
      </c>
      <c r="N45" s="177">
        <v>96</v>
      </c>
      <c r="O45" s="179">
        <v>0.802755376344086</v>
      </c>
      <c r="P45" s="180">
        <v>0.66180555555555554</v>
      </c>
      <c r="Q45" s="181">
        <v>0.14094982078853047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1164</v>
      </c>
      <c r="H46" s="193">
        <v>858</v>
      </c>
      <c r="I46" s="190">
        <v>1.3566433566433567</v>
      </c>
      <c r="J46" s="191">
        <v>306</v>
      </c>
      <c r="K46" s="192">
        <v>1488</v>
      </c>
      <c r="L46" s="193">
        <v>1440</v>
      </c>
      <c r="M46" s="190">
        <v>1.0333333333333334</v>
      </c>
      <c r="N46" s="191">
        <v>48</v>
      </c>
      <c r="O46" s="194">
        <v>0.782258064516129</v>
      </c>
      <c r="P46" s="195">
        <v>0.59583333333333333</v>
      </c>
      <c r="Q46" s="196">
        <v>0.18642473118279568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1225</v>
      </c>
      <c r="H47" s="193">
        <v>1048</v>
      </c>
      <c r="I47" s="190">
        <v>1.1688931297709924</v>
      </c>
      <c r="J47" s="191">
        <v>177</v>
      </c>
      <c r="K47" s="192">
        <v>1488</v>
      </c>
      <c r="L47" s="193">
        <v>1440</v>
      </c>
      <c r="M47" s="190">
        <v>1.0333333333333334</v>
      </c>
      <c r="N47" s="191">
        <v>48</v>
      </c>
      <c r="O47" s="194">
        <v>0.823252688172043</v>
      </c>
      <c r="P47" s="195">
        <v>0.72777777777777775</v>
      </c>
      <c r="Q47" s="196">
        <v>9.5474910394265255E-2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>
        <v>0</v>
      </c>
      <c r="I48" s="236" t="e">
        <v>#DIV/0!</v>
      </c>
      <c r="J48" s="237">
        <v>0</v>
      </c>
      <c r="K48" s="235"/>
      <c r="L48" s="238">
        <v>0</v>
      </c>
      <c r="M48" s="239" t="e">
        <v>#DIV/0!</v>
      </c>
      <c r="N48" s="240">
        <v>0</v>
      </c>
      <c r="O48" s="241" t="e">
        <v>#DIV/0!</v>
      </c>
      <c r="P48" s="242" t="e">
        <v>#DIV/0!</v>
      </c>
      <c r="Q48" s="243" t="e">
        <v>#DIV/0!</v>
      </c>
      <c r="R48" s="15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246155</v>
      </c>
      <c r="H49" s="175">
        <v>263152</v>
      </c>
      <c r="I49" s="176">
        <v>0.93540995318295128</v>
      </c>
      <c r="J49" s="177">
        <v>-16997</v>
      </c>
      <c r="K49" s="178">
        <v>391339</v>
      </c>
      <c r="L49" s="175">
        <v>391377</v>
      </c>
      <c r="M49" s="176">
        <v>0.99990290691583816</v>
      </c>
      <c r="N49" s="177">
        <v>-38</v>
      </c>
      <c r="O49" s="179">
        <v>0.62900707570674019</v>
      </c>
      <c r="P49" s="180">
        <v>0.6723747179829167</v>
      </c>
      <c r="Q49" s="181">
        <v>-4.336764227617651E-2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229702</v>
      </c>
      <c r="H50" s="175">
        <v>245322</v>
      </c>
      <c r="I50" s="176">
        <v>0.93632858039637701</v>
      </c>
      <c r="J50" s="177">
        <v>-15620</v>
      </c>
      <c r="K50" s="174">
        <v>361228</v>
      </c>
      <c r="L50" s="175">
        <v>357545</v>
      </c>
      <c r="M50" s="176">
        <v>1.0103008012977388</v>
      </c>
      <c r="N50" s="177">
        <v>3683</v>
      </c>
      <c r="O50" s="179">
        <v>0.63589201280077956</v>
      </c>
      <c r="P50" s="180">
        <v>0.68612901872491572</v>
      </c>
      <c r="Q50" s="181">
        <v>-5.0237005924136158E-2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88971</v>
      </c>
      <c r="H51" s="193">
        <v>102462</v>
      </c>
      <c r="I51" s="190">
        <v>0.86833167418164781</v>
      </c>
      <c r="J51" s="191">
        <v>-13491</v>
      </c>
      <c r="K51" s="192">
        <v>137064</v>
      </c>
      <c r="L51" s="193">
        <v>139823</v>
      </c>
      <c r="M51" s="190">
        <v>0.98026791014353865</v>
      </c>
      <c r="N51" s="191">
        <v>-2759</v>
      </c>
      <c r="O51" s="194">
        <v>0.64912011906846434</v>
      </c>
      <c r="P51" s="195">
        <v>0.7327978944808794</v>
      </c>
      <c r="Q51" s="196">
        <v>-8.3677775412415056E-2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23226</v>
      </c>
      <c r="H52" s="193">
        <v>23634</v>
      </c>
      <c r="I52" s="190">
        <v>0.98273673521198268</v>
      </c>
      <c r="J52" s="191">
        <v>-408</v>
      </c>
      <c r="K52" s="192">
        <v>32840</v>
      </c>
      <c r="L52" s="193">
        <v>34104</v>
      </c>
      <c r="M52" s="190">
        <v>0.96293689889749001</v>
      </c>
      <c r="N52" s="191">
        <v>-1264</v>
      </c>
      <c r="O52" s="194">
        <v>0.70724725943970768</v>
      </c>
      <c r="P52" s="195">
        <v>0.69299788881069668</v>
      </c>
      <c r="Q52" s="196">
        <v>1.4249370629010993E-2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8923</v>
      </c>
      <c r="H53" s="193">
        <v>8695</v>
      </c>
      <c r="I53" s="190">
        <v>1.0262219666474985</v>
      </c>
      <c r="J53" s="191">
        <v>228</v>
      </c>
      <c r="K53" s="192">
        <v>17761</v>
      </c>
      <c r="L53" s="193">
        <v>16574</v>
      </c>
      <c r="M53" s="190">
        <v>1.0716181971763001</v>
      </c>
      <c r="N53" s="191">
        <v>1187</v>
      </c>
      <c r="O53" s="194">
        <v>0.50239288328359888</v>
      </c>
      <c r="P53" s="195">
        <v>0.52461686979606614</v>
      </c>
      <c r="Q53" s="196">
        <v>-2.2223986512467264E-2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6091</v>
      </c>
      <c r="H54" s="193">
        <v>5843</v>
      </c>
      <c r="I54" s="190">
        <v>1.0424439500256717</v>
      </c>
      <c r="J54" s="191">
        <v>248</v>
      </c>
      <c r="K54" s="192">
        <v>11110</v>
      </c>
      <c r="L54" s="193">
        <v>9779</v>
      </c>
      <c r="M54" s="190">
        <v>1.1361079865016872</v>
      </c>
      <c r="N54" s="191">
        <v>1331</v>
      </c>
      <c r="O54" s="194">
        <v>0.54824482448244827</v>
      </c>
      <c r="P54" s="195">
        <v>0.59750485734737702</v>
      </c>
      <c r="Q54" s="196">
        <v>-4.9260032864928749E-2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11867</v>
      </c>
      <c r="H55" s="193">
        <v>10685</v>
      </c>
      <c r="I55" s="190">
        <v>1.1106223678053346</v>
      </c>
      <c r="J55" s="191">
        <v>1182</v>
      </c>
      <c r="K55" s="192">
        <v>14617</v>
      </c>
      <c r="L55" s="193">
        <v>14532</v>
      </c>
      <c r="M55" s="190">
        <v>1.0058491604734379</v>
      </c>
      <c r="N55" s="191">
        <v>85</v>
      </c>
      <c r="O55" s="194">
        <v>0.81186289936375455</v>
      </c>
      <c r="P55" s="195">
        <v>0.73527387833746216</v>
      </c>
      <c r="Q55" s="196">
        <v>7.6589021026292392E-2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26936</v>
      </c>
      <c r="H56" s="193">
        <v>27143</v>
      </c>
      <c r="I56" s="190">
        <v>0.99237372434881921</v>
      </c>
      <c r="J56" s="191">
        <v>-207</v>
      </c>
      <c r="K56" s="192">
        <v>46829</v>
      </c>
      <c r="L56" s="193">
        <v>45280</v>
      </c>
      <c r="M56" s="190">
        <v>1.0342093639575971</v>
      </c>
      <c r="N56" s="191">
        <v>1549</v>
      </c>
      <c r="O56" s="194">
        <v>0.57519912874500845</v>
      </c>
      <c r="P56" s="195">
        <v>0.59944787985865722</v>
      </c>
      <c r="Q56" s="196">
        <v>-2.424875111364877E-2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88"/>
      <c r="H57" s="193">
        <v>0</v>
      </c>
      <c r="I57" s="190" t="e">
        <v>#DIV/0!</v>
      </c>
      <c r="J57" s="191">
        <v>0</v>
      </c>
      <c r="K57" s="188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4792</v>
      </c>
      <c r="H59" s="193">
        <v>4974</v>
      </c>
      <c r="I59" s="190">
        <v>0.96340973059911539</v>
      </c>
      <c r="J59" s="191">
        <v>-182</v>
      </c>
      <c r="K59" s="192">
        <v>6014</v>
      </c>
      <c r="L59" s="193">
        <v>5985</v>
      </c>
      <c r="M59" s="190">
        <v>1.0048454469507102</v>
      </c>
      <c r="N59" s="191">
        <v>29</v>
      </c>
      <c r="O59" s="194">
        <v>0.79680744928500169</v>
      </c>
      <c r="P59" s="195">
        <v>0.83107769423558897</v>
      </c>
      <c r="Q59" s="196">
        <v>-3.4270244950587281E-2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1782</v>
      </c>
      <c r="H60" s="193">
        <v>2059</v>
      </c>
      <c r="I60" s="190">
        <v>0.86546867411364736</v>
      </c>
      <c r="J60" s="191">
        <v>-277</v>
      </c>
      <c r="K60" s="192">
        <v>5146</v>
      </c>
      <c r="L60" s="193">
        <v>4482</v>
      </c>
      <c r="M60" s="190">
        <v>1.1481481481481481</v>
      </c>
      <c r="N60" s="191">
        <v>664</v>
      </c>
      <c r="O60" s="194">
        <v>0.34628837932374662</v>
      </c>
      <c r="P60" s="195">
        <v>0.45939312806782684</v>
      </c>
      <c r="Q60" s="196">
        <v>-0.11310474874408022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426</v>
      </c>
      <c r="H61" s="193">
        <v>401</v>
      </c>
      <c r="I61" s="190">
        <v>1.0623441396508728</v>
      </c>
      <c r="J61" s="191">
        <v>25</v>
      </c>
      <c r="K61" s="192">
        <v>664</v>
      </c>
      <c r="L61" s="193">
        <v>664</v>
      </c>
      <c r="M61" s="190">
        <v>1</v>
      </c>
      <c r="N61" s="191">
        <v>0</v>
      </c>
      <c r="O61" s="194">
        <v>0.64156626506024095</v>
      </c>
      <c r="P61" s="195">
        <v>0.60391566265060237</v>
      </c>
      <c r="Q61" s="196">
        <v>3.7650602409638578E-2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4129</v>
      </c>
      <c r="H62" s="193">
        <v>4528</v>
      </c>
      <c r="I62" s="190">
        <v>0.91188162544169615</v>
      </c>
      <c r="J62" s="191">
        <v>-399</v>
      </c>
      <c r="K62" s="192">
        <v>6230</v>
      </c>
      <c r="L62" s="193">
        <v>6013</v>
      </c>
      <c r="M62" s="190">
        <v>1.0360884749708963</v>
      </c>
      <c r="N62" s="191">
        <v>217</v>
      </c>
      <c r="O62" s="194">
        <v>0.66276083467094704</v>
      </c>
      <c r="P62" s="195">
        <v>0.75303509063695329</v>
      </c>
      <c r="Q62" s="196">
        <v>-9.0274255966006245E-2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2679</v>
      </c>
      <c r="H63" s="193">
        <v>3036</v>
      </c>
      <c r="I63" s="190">
        <v>0.8824110671936759</v>
      </c>
      <c r="J63" s="191">
        <v>-357</v>
      </c>
      <c r="K63" s="192">
        <v>5146</v>
      </c>
      <c r="L63" s="193">
        <v>4980</v>
      </c>
      <c r="M63" s="190">
        <v>1.0333333333333334</v>
      </c>
      <c r="N63" s="191">
        <v>166</v>
      </c>
      <c r="O63" s="194">
        <v>0.52059852312475707</v>
      </c>
      <c r="P63" s="195">
        <v>0.60963855421686752</v>
      </c>
      <c r="Q63" s="196">
        <v>-8.904003109211045E-2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3242</v>
      </c>
      <c r="H64" s="193">
        <v>3372</v>
      </c>
      <c r="I64" s="190">
        <v>0.96144721233689201</v>
      </c>
      <c r="J64" s="191">
        <v>-130</v>
      </c>
      <c r="K64" s="192">
        <v>5820</v>
      </c>
      <c r="L64" s="193">
        <v>6012</v>
      </c>
      <c r="M64" s="190">
        <v>0.96806387225548907</v>
      </c>
      <c r="N64" s="191">
        <v>-192</v>
      </c>
      <c r="O64" s="194">
        <v>0.55704467353951892</v>
      </c>
      <c r="P64" s="195">
        <v>0.56087824351297411</v>
      </c>
      <c r="Q64" s="196">
        <v>-3.8335699734551865E-3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3034</v>
      </c>
      <c r="H65" s="193">
        <v>3038</v>
      </c>
      <c r="I65" s="190">
        <v>0.99868334430546413</v>
      </c>
      <c r="J65" s="191">
        <v>-4</v>
      </c>
      <c r="K65" s="192">
        <v>5146</v>
      </c>
      <c r="L65" s="193">
        <v>5146</v>
      </c>
      <c r="M65" s="190">
        <v>1</v>
      </c>
      <c r="N65" s="191">
        <v>0</v>
      </c>
      <c r="O65" s="194">
        <v>0.58958414302370776</v>
      </c>
      <c r="P65" s="195">
        <v>0.59036144578313254</v>
      </c>
      <c r="Q65" s="196">
        <v>-7.7730275942478055E-4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3806</v>
      </c>
      <c r="H67" s="193">
        <v>3261</v>
      </c>
      <c r="I67" s="190">
        <v>1.1671266482674025</v>
      </c>
      <c r="J67" s="191">
        <v>545</v>
      </c>
      <c r="K67" s="192">
        <v>5144</v>
      </c>
      <c r="L67" s="193">
        <v>5146</v>
      </c>
      <c r="M67" s="190">
        <v>0.99961134862028755</v>
      </c>
      <c r="N67" s="191">
        <v>-2</v>
      </c>
      <c r="O67" s="194">
        <v>0.73989113530326589</v>
      </c>
      <c r="P67" s="195">
        <v>0.63369607462106492</v>
      </c>
      <c r="Q67" s="196">
        <v>0.10619506068220097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2130</v>
      </c>
      <c r="H69" s="193">
        <v>1765</v>
      </c>
      <c r="I69" s="190">
        <v>1.2067988668555241</v>
      </c>
      <c r="J69" s="191">
        <v>365</v>
      </c>
      <c r="K69" s="192">
        <v>3600</v>
      </c>
      <c r="L69" s="193">
        <v>3256</v>
      </c>
      <c r="M69" s="190">
        <v>1.1056511056511056</v>
      </c>
      <c r="N69" s="191">
        <v>344</v>
      </c>
      <c r="O69" s="194">
        <v>0.59166666666666667</v>
      </c>
      <c r="P69" s="195">
        <v>0.54207616707616713</v>
      </c>
      <c r="Q69" s="196">
        <v>4.9590499590499548E-2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4157</v>
      </c>
      <c r="H70" s="193">
        <v>3848</v>
      </c>
      <c r="I70" s="190">
        <v>1.0803014553014554</v>
      </c>
      <c r="J70" s="191">
        <v>309</v>
      </c>
      <c r="K70" s="192">
        <v>7437</v>
      </c>
      <c r="L70" s="193">
        <v>6508</v>
      </c>
      <c r="M70" s="190">
        <v>1.1427473878303627</v>
      </c>
      <c r="N70" s="191">
        <v>929</v>
      </c>
      <c r="O70" s="194">
        <v>0.55896194702164848</v>
      </c>
      <c r="P70" s="195">
        <v>0.59127228027043643</v>
      </c>
      <c r="Q70" s="196">
        <v>-3.2310333248787959E-2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14396</v>
      </c>
      <c r="H71" s="193">
        <v>12542</v>
      </c>
      <c r="I71" s="190">
        <v>1.147823313666082</v>
      </c>
      <c r="J71" s="191">
        <v>1854</v>
      </c>
      <c r="K71" s="192">
        <v>20668</v>
      </c>
      <c r="L71" s="193">
        <v>14938</v>
      </c>
      <c r="M71" s="190">
        <v>1.3835854866782702</v>
      </c>
      <c r="N71" s="191">
        <v>5730</v>
      </c>
      <c r="O71" s="194">
        <v>0.69653570737371784</v>
      </c>
      <c r="P71" s="195">
        <v>0.83960369527379841</v>
      </c>
      <c r="Q71" s="196">
        <v>-0.14306798790008057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6817</v>
      </c>
      <c r="H72" s="193">
        <v>10954</v>
      </c>
      <c r="I72" s="190">
        <v>0.62232974255979556</v>
      </c>
      <c r="J72" s="191">
        <v>-4137</v>
      </c>
      <c r="K72" s="192">
        <v>10409</v>
      </c>
      <c r="L72" s="193">
        <v>13571</v>
      </c>
      <c r="M72" s="190">
        <v>0.76700316852111117</v>
      </c>
      <c r="N72" s="191">
        <v>-3162</v>
      </c>
      <c r="O72" s="194">
        <v>0.65491401671630323</v>
      </c>
      <c r="P72" s="195">
        <v>0.80716233144204552</v>
      </c>
      <c r="Q72" s="196">
        <v>-0.1522483147257423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3109</v>
      </c>
      <c r="H73" s="193">
        <v>3377</v>
      </c>
      <c r="I73" s="190">
        <v>0.9206396209653539</v>
      </c>
      <c r="J73" s="191">
        <v>-268</v>
      </c>
      <c r="K73" s="192">
        <v>4670</v>
      </c>
      <c r="L73" s="193">
        <v>5146</v>
      </c>
      <c r="M73" s="190">
        <v>0.90750097162844923</v>
      </c>
      <c r="N73" s="191">
        <v>-476</v>
      </c>
      <c r="O73" s="194">
        <v>0.66573875802997862</v>
      </c>
      <c r="P73" s="195">
        <v>0.656237854644384</v>
      </c>
      <c r="Q73" s="196">
        <v>9.5009033855946168E-3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3115</v>
      </c>
      <c r="H74" s="193">
        <v>3539</v>
      </c>
      <c r="I74" s="190">
        <v>0.8801921446736366</v>
      </c>
      <c r="J74" s="191">
        <v>-424</v>
      </c>
      <c r="K74" s="192">
        <v>4622</v>
      </c>
      <c r="L74" s="193">
        <v>5314</v>
      </c>
      <c r="M74" s="190">
        <v>0.86977794505080919</v>
      </c>
      <c r="N74" s="191">
        <v>-692</v>
      </c>
      <c r="O74" s="194">
        <v>0.67395067070532233</v>
      </c>
      <c r="P74" s="195">
        <v>0.66597666541211897</v>
      </c>
      <c r="Q74" s="196">
        <v>7.9740052932033567E-3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3246</v>
      </c>
      <c r="H77" s="193">
        <v>3089</v>
      </c>
      <c r="I77" s="190">
        <v>1.0508255098737456</v>
      </c>
      <c r="J77" s="191">
        <v>157</v>
      </c>
      <c r="K77" s="192">
        <v>5146</v>
      </c>
      <c r="L77" s="193">
        <v>5146</v>
      </c>
      <c r="M77" s="190">
        <v>1</v>
      </c>
      <c r="N77" s="191">
        <v>0</v>
      </c>
      <c r="O77" s="194">
        <v>0.63078118927322191</v>
      </c>
      <c r="P77" s="195">
        <v>0.60027205596579869</v>
      </c>
      <c r="Q77" s="196">
        <v>3.050913330742322E-2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2828</v>
      </c>
      <c r="H78" s="193">
        <v>3077</v>
      </c>
      <c r="I78" s="190">
        <v>0.91907702307442318</v>
      </c>
      <c r="J78" s="191">
        <v>-249</v>
      </c>
      <c r="K78" s="192">
        <v>5145</v>
      </c>
      <c r="L78" s="193">
        <v>5146</v>
      </c>
      <c r="M78" s="190">
        <v>0.99980567431014378</v>
      </c>
      <c r="N78" s="191">
        <v>-1</v>
      </c>
      <c r="O78" s="194">
        <v>0.5496598639455782</v>
      </c>
      <c r="P78" s="195">
        <v>0.59794014768752424</v>
      </c>
      <c r="Q78" s="196">
        <v>-4.828028374194604E-2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8"/>
      <c r="H81" s="246">
        <v>0</v>
      </c>
      <c r="I81" s="190" t="e">
        <v>#DIV/0!</v>
      </c>
      <c r="J81" s="191">
        <v>0</v>
      </c>
      <c r="K81" s="428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2"/>
      <c r="S81" s="2"/>
    </row>
    <row r="82" spans="1:20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9"/>
      <c r="H82" s="430">
        <v>0</v>
      </c>
      <c r="I82" s="224" t="e">
        <v>#DIV/0!</v>
      </c>
      <c r="J82" s="225">
        <v>0</v>
      </c>
      <c r="K82" s="429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2"/>
      <c r="S82" s="2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16453</v>
      </c>
      <c r="H83" s="175">
        <v>17830</v>
      </c>
      <c r="I83" s="176">
        <v>0.92277061132922045</v>
      </c>
      <c r="J83" s="177">
        <v>-1377</v>
      </c>
      <c r="K83" s="174">
        <v>30111</v>
      </c>
      <c r="L83" s="175">
        <v>33832</v>
      </c>
      <c r="M83" s="176">
        <v>0.8900153700638449</v>
      </c>
      <c r="N83" s="177">
        <v>-3721</v>
      </c>
      <c r="O83" s="179">
        <v>0.54641161037494601</v>
      </c>
      <c r="P83" s="180">
        <v>0.52701584298888626</v>
      </c>
      <c r="Q83" s="181">
        <v>1.9395767386059748E-2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6995</v>
      </c>
      <c r="H84" s="193">
        <v>8138</v>
      </c>
      <c r="I84" s="190">
        <v>0.85954780044236911</v>
      </c>
      <c r="J84" s="191">
        <v>-1143</v>
      </c>
      <c r="K84" s="193">
        <v>14296</v>
      </c>
      <c r="L84" s="193">
        <v>14475</v>
      </c>
      <c r="M84" s="190">
        <v>0.98763385146804838</v>
      </c>
      <c r="N84" s="191">
        <v>-179</v>
      </c>
      <c r="O84" s="194">
        <v>0.48929770565193059</v>
      </c>
      <c r="P84" s="195">
        <v>0.56221070811744389</v>
      </c>
      <c r="Q84" s="196">
        <v>-7.2913002465513299E-2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1090</v>
      </c>
      <c r="H85" s="193">
        <v>1064</v>
      </c>
      <c r="I85" s="190">
        <v>1.0244360902255638</v>
      </c>
      <c r="J85" s="191">
        <v>26</v>
      </c>
      <c r="K85" s="193">
        <v>1622</v>
      </c>
      <c r="L85" s="193">
        <v>2140</v>
      </c>
      <c r="M85" s="190">
        <v>0.75794392523364484</v>
      </c>
      <c r="N85" s="191">
        <v>-518</v>
      </c>
      <c r="O85" s="194">
        <v>0.67200986436498156</v>
      </c>
      <c r="P85" s="195">
        <v>0.49719626168224301</v>
      </c>
      <c r="Q85" s="196">
        <v>0.17481360268273854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2409</v>
      </c>
      <c r="H86" s="193">
        <v>2135</v>
      </c>
      <c r="I86" s="190">
        <v>1.1283372365339579</v>
      </c>
      <c r="J86" s="191">
        <v>274</v>
      </c>
      <c r="K86" s="193">
        <v>3364</v>
      </c>
      <c r="L86" s="193">
        <v>4288</v>
      </c>
      <c r="M86" s="190">
        <v>0.78451492537313428</v>
      </c>
      <c r="N86" s="191">
        <v>-924</v>
      </c>
      <c r="O86" s="194">
        <v>0.71611177170035667</v>
      </c>
      <c r="P86" s="195">
        <v>0.49790111940298509</v>
      </c>
      <c r="Q86" s="196">
        <v>0.21821065229737158</v>
      </c>
      <c r="R86" s="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3078</v>
      </c>
      <c r="H87" s="193">
        <v>3874</v>
      </c>
      <c r="I87" s="190">
        <v>0.79452762003097577</v>
      </c>
      <c r="J87" s="191">
        <v>-796</v>
      </c>
      <c r="K87" s="193">
        <v>4908</v>
      </c>
      <c r="L87" s="193">
        <v>6419</v>
      </c>
      <c r="M87" s="190">
        <v>0.76460507867269045</v>
      </c>
      <c r="N87" s="191">
        <v>-1511</v>
      </c>
      <c r="O87" s="194">
        <v>0.62713936430317851</v>
      </c>
      <c r="P87" s="195">
        <v>0.60352079763202993</v>
      </c>
      <c r="Q87" s="196">
        <v>2.3618566671148589E-2</v>
      </c>
      <c r="R87" s="2"/>
      <c r="S87" s="150"/>
      <c r="T87" s="151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861</v>
      </c>
      <c r="H88" s="246">
        <v>779</v>
      </c>
      <c r="I88" s="190">
        <v>1.1052631578947369</v>
      </c>
      <c r="J88" s="191">
        <v>82</v>
      </c>
      <c r="K88" s="246">
        <v>1069</v>
      </c>
      <c r="L88" s="246">
        <v>1656</v>
      </c>
      <c r="M88" s="190">
        <v>0.64553140096618356</v>
      </c>
      <c r="N88" s="191">
        <v>-587</v>
      </c>
      <c r="O88" s="194">
        <v>0.80542563143124413</v>
      </c>
      <c r="P88" s="195">
        <v>0.47041062801932365</v>
      </c>
      <c r="Q88" s="196">
        <v>0.33501500341192048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2020</v>
      </c>
      <c r="H89" s="246">
        <v>1840</v>
      </c>
      <c r="I89" s="190">
        <v>1.0978260869565217</v>
      </c>
      <c r="J89" s="191">
        <v>180</v>
      </c>
      <c r="K89" s="246">
        <v>4852</v>
      </c>
      <c r="L89" s="246">
        <v>4854</v>
      </c>
      <c r="M89" s="190">
        <v>0.99958796868562005</v>
      </c>
      <c r="N89" s="191">
        <v>-2</v>
      </c>
      <c r="O89" s="194">
        <v>0.416323165704864</v>
      </c>
      <c r="P89" s="195">
        <v>0.37906880922950142</v>
      </c>
      <c r="Q89" s="196">
        <v>3.7254356475362571E-2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150"/>
      <c r="T91" s="150"/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72226</v>
      </c>
      <c r="H92" s="175">
        <v>68162</v>
      </c>
      <c r="I92" s="176">
        <v>1.0596226636542354</v>
      </c>
      <c r="J92" s="177">
        <v>4064</v>
      </c>
      <c r="K92" s="174">
        <v>98589</v>
      </c>
      <c r="L92" s="175">
        <v>98412</v>
      </c>
      <c r="M92" s="176">
        <v>1.0017985611510791</v>
      </c>
      <c r="N92" s="177">
        <v>177</v>
      </c>
      <c r="O92" s="179">
        <v>0.73259694286380839</v>
      </c>
      <c r="P92" s="180">
        <v>0.69261878632687068</v>
      </c>
      <c r="Q92" s="181">
        <v>3.9978156536937703E-2</v>
      </c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25089</v>
      </c>
      <c r="H93" s="193">
        <v>24828</v>
      </c>
      <c r="I93" s="190">
        <v>1.0105123247945869</v>
      </c>
      <c r="J93" s="191">
        <v>261</v>
      </c>
      <c r="K93" s="192">
        <v>32745</v>
      </c>
      <c r="L93" s="193">
        <v>32922</v>
      </c>
      <c r="M93" s="190">
        <v>0.9946236559139785</v>
      </c>
      <c r="N93" s="191">
        <v>-177</v>
      </c>
      <c r="O93" s="194">
        <v>0.7661933119560238</v>
      </c>
      <c r="P93" s="195">
        <v>0.754146163659559</v>
      </c>
      <c r="Q93" s="196">
        <v>1.2047148296464805E-2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7671</v>
      </c>
      <c r="H95" s="193">
        <v>7793</v>
      </c>
      <c r="I95" s="190">
        <v>0.98434492493263182</v>
      </c>
      <c r="J95" s="191">
        <v>-122</v>
      </c>
      <c r="K95" s="192">
        <v>10974</v>
      </c>
      <c r="L95" s="193">
        <v>10797</v>
      </c>
      <c r="M95" s="190">
        <v>1.0163934426229508</v>
      </c>
      <c r="N95" s="191">
        <v>177</v>
      </c>
      <c r="O95" s="194">
        <v>0.69901585565882995</v>
      </c>
      <c r="P95" s="195">
        <v>0.7217745670093545</v>
      </c>
      <c r="Q95" s="196">
        <v>-2.2758711350524541E-2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15995</v>
      </c>
      <c r="H97" s="193">
        <v>14356</v>
      </c>
      <c r="I97" s="190">
        <v>1.1141682920033436</v>
      </c>
      <c r="J97" s="191">
        <v>1639</v>
      </c>
      <c r="K97" s="192">
        <v>21948</v>
      </c>
      <c r="L97" s="193">
        <v>21771</v>
      </c>
      <c r="M97" s="190">
        <v>1.0081300813008129</v>
      </c>
      <c r="N97" s="191">
        <v>177</v>
      </c>
      <c r="O97" s="194">
        <v>0.72876799708401674</v>
      </c>
      <c r="P97" s="195">
        <v>0.65940930595746639</v>
      </c>
      <c r="Q97" s="196">
        <v>6.9358691126550354E-2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3962</v>
      </c>
      <c r="H98" s="193">
        <v>3446</v>
      </c>
      <c r="I98" s="190">
        <v>1.1497388276262333</v>
      </c>
      <c r="J98" s="191">
        <v>516</v>
      </c>
      <c r="K98" s="192">
        <v>5487</v>
      </c>
      <c r="L98" s="193">
        <v>5487</v>
      </c>
      <c r="M98" s="190">
        <v>1</v>
      </c>
      <c r="N98" s="191">
        <v>0</v>
      </c>
      <c r="O98" s="194">
        <v>0.72207034809549842</v>
      </c>
      <c r="P98" s="195">
        <v>0.62802988882813926</v>
      </c>
      <c r="Q98" s="196">
        <v>9.4040459267359156E-2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11745</v>
      </c>
      <c r="H100" s="193">
        <v>10115</v>
      </c>
      <c r="I100" s="190">
        <v>1.1611468116658428</v>
      </c>
      <c r="J100" s="191">
        <v>1630</v>
      </c>
      <c r="K100" s="192">
        <v>16461</v>
      </c>
      <c r="L100" s="193">
        <v>16284</v>
      </c>
      <c r="M100" s="190">
        <v>1.0108695652173914</v>
      </c>
      <c r="N100" s="191">
        <v>177</v>
      </c>
      <c r="O100" s="194">
        <v>0.71350464734827779</v>
      </c>
      <c r="P100" s="195">
        <v>0.62116187668877421</v>
      </c>
      <c r="Q100" s="196">
        <v>9.2342770659503581E-2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4171</v>
      </c>
      <c r="H104" s="193">
        <v>4322</v>
      </c>
      <c r="I104" s="190">
        <v>0.96506247107820453</v>
      </c>
      <c r="J104" s="191">
        <v>-151</v>
      </c>
      <c r="K104" s="192">
        <v>5487</v>
      </c>
      <c r="L104" s="193">
        <v>5664</v>
      </c>
      <c r="M104" s="190">
        <v>0.96875</v>
      </c>
      <c r="N104" s="191">
        <v>-177</v>
      </c>
      <c r="O104" s="194">
        <v>0.7601603790778203</v>
      </c>
      <c r="P104" s="195">
        <v>0.76306497175141241</v>
      </c>
      <c r="Q104" s="196">
        <v>-2.9045926735921102E-3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3593</v>
      </c>
      <c r="H105" s="193">
        <v>3302</v>
      </c>
      <c r="I105" s="190">
        <v>1.0881284070260449</v>
      </c>
      <c r="J105" s="191">
        <v>291</v>
      </c>
      <c r="K105" s="192">
        <v>5487</v>
      </c>
      <c r="L105" s="193">
        <v>5487</v>
      </c>
      <c r="M105" s="190">
        <v>1</v>
      </c>
      <c r="N105" s="191">
        <v>0</v>
      </c>
      <c r="O105" s="194">
        <v>0.65482048478221255</v>
      </c>
      <c r="P105" s="195">
        <v>0.60178603973027156</v>
      </c>
      <c r="Q105" s="196">
        <v>5.3034445051940993E-2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  <c r="R111" s="2"/>
      <c r="S111" s="2"/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  <row r="125" spans="1:17">
      <c r="B125" s="3" t="s">
        <v>169</v>
      </c>
    </row>
    <row r="126" spans="1:17">
      <c r="B126" s="3" t="s">
        <v>169</v>
      </c>
    </row>
    <row r="127" spans="1:17">
      <c r="B127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AC16A28E-72D8-4082-89C1-A98D22CF0775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R97"/>
  <sheetViews>
    <sheetView showGridLines="0" view="pageBreakPreview" zoomScale="80" zoomScaleNormal="100" zoomScaleSheetLayoutView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538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512">
        <v>6</v>
      </c>
      <c r="B2" s="513"/>
      <c r="C2" s="159">
        <v>2024</v>
      </c>
      <c r="D2" s="160" t="s">
        <v>0</v>
      </c>
      <c r="E2" s="285">
        <v>1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539</v>
      </c>
      <c r="H3" s="452" t="s">
        <v>540</v>
      </c>
      <c r="I3" s="460" t="s">
        <v>6</v>
      </c>
      <c r="J3" s="461"/>
      <c r="K3" s="450" t="s">
        <v>539</v>
      </c>
      <c r="L3" s="452" t="s">
        <v>540</v>
      </c>
      <c r="M3" s="460" t="s">
        <v>6</v>
      </c>
      <c r="N3" s="461"/>
      <c r="O3" s="446" t="s">
        <v>539</v>
      </c>
      <c r="P3" s="510" t="s">
        <v>540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27105</v>
      </c>
      <c r="H5" s="166">
        <v>26906</v>
      </c>
      <c r="I5" s="167">
        <v>1.0073961198245744</v>
      </c>
      <c r="J5" s="168">
        <v>199</v>
      </c>
      <c r="K5" s="165">
        <v>42568</v>
      </c>
      <c r="L5" s="166">
        <v>45090</v>
      </c>
      <c r="M5" s="167">
        <v>0.9440674207141273</v>
      </c>
      <c r="N5" s="168">
        <v>-2522</v>
      </c>
      <c r="O5" s="169">
        <v>0.63674591242247702</v>
      </c>
      <c r="P5" s="170">
        <v>0.59671767575959189</v>
      </c>
      <c r="Q5" s="171">
        <v>4.002823666288513E-2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21391</v>
      </c>
      <c r="H6" s="175">
        <v>19821</v>
      </c>
      <c r="I6" s="176">
        <v>1.0792089198325008</v>
      </c>
      <c r="J6" s="177">
        <v>1570</v>
      </c>
      <c r="K6" s="178">
        <v>32675</v>
      </c>
      <c r="L6" s="175">
        <v>34160</v>
      </c>
      <c r="M6" s="176">
        <v>0.95652810304449654</v>
      </c>
      <c r="N6" s="177">
        <v>-1485</v>
      </c>
      <c r="O6" s="179">
        <v>0.65465952563121654</v>
      </c>
      <c r="P6" s="180">
        <v>0.58024004683840746</v>
      </c>
      <c r="Q6" s="181">
        <v>7.441947879280908E-2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21059</v>
      </c>
      <c r="H21" s="175">
        <v>19414</v>
      </c>
      <c r="I21" s="176">
        <v>1.0847326671474193</v>
      </c>
      <c r="J21" s="177">
        <v>1645</v>
      </c>
      <c r="K21" s="219">
        <v>32175</v>
      </c>
      <c r="L21" s="175">
        <v>33660</v>
      </c>
      <c r="M21" s="176">
        <v>0.95588235294117652</v>
      </c>
      <c r="N21" s="177">
        <v>-1485</v>
      </c>
      <c r="O21" s="179">
        <v>0.65451437451437455</v>
      </c>
      <c r="P21" s="180">
        <v>0.57676767676767682</v>
      </c>
      <c r="Q21" s="181">
        <v>7.7746697746697735E-2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>
        <v>312</v>
      </c>
      <c r="H22" s="193">
        <v>608</v>
      </c>
      <c r="I22" s="190">
        <v>0.51315789473684215</v>
      </c>
      <c r="J22" s="191">
        <v>-296</v>
      </c>
      <c r="K22" s="250">
        <v>495</v>
      </c>
      <c r="L22" s="193">
        <v>825</v>
      </c>
      <c r="M22" s="190">
        <v>0.6</v>
      </c>
      <c r="N22" s="191">
        <v>-330</v>
      </c>
      <c r="O22" s="194">
        <v>0.63030303030303025</v>
      </c>
      <c r="P22" s="195">
        <v>0.73696969696969694</v>
      </c>
      <c r="Q22" s="196">
        <v>-0.10666666666666669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3105</v>
      </c>
      <c r="H23" s="193">
        <v>3098</v>
      </c>
      <c r="I23" s="190">
        <v>1.0022595222724338</v>
      </c>
      <c r="J23" s="191">
        <v>7</v>
      </c>
      <c r="K23" s="250">
        <v>4950</v>
      </c>
      <c r="L23" s="193">
        <v>4950</v>
      </c>
      <c r="M23" s="190">
        <v>1</v>
      </c>
      <c r="N23" s="191">
        <v>0</v>
      </c>
      <c r="O23" s="194">
        <v>0.62727272727272732</v>
      </c>
      <c r="P23" s="195">
        <v>0.62585858585858589</v>
      </c>
      <c r="Q23" s="196">
        <v>1.4141414141414232E-3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6849</v>
      </c>
      <c r="H24" s="193">
        <v>5903</v>
      </c>
      <c r="I24" s="190">
        <v>1.1602574961883787</v>
      </c>
      <c r="J24" s="191">
        <v>946</v>
      </c>
      <c r="K24" s="250">
        <v>9900</v>
      </c>
      <c r="L24" s="193">
        <v>11385</v>
      </c>
      <c r="M24" s="190">
        <v>0.86956521739130432</v>
      </c>
      <c r="N24" s="191">
        <v>-1485</v>
      </c>
      <c r="O24" s="194">
        <v>0.69181818181818178</v>
      </c>
      <c r="P24" s="195">
        <v>0.51848924022837062</v>
      </c>
      <c r="Q24" s="196">
        <v>0.17332894158981116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378</v>
      </c>
      <c r="H25" s="193">
        <v>1057</v>
      </c>
      <c r="I25" s="190">
        <v>0.35761589403973509</v>
      </c>
      <c r="J25" s="191">
        <v>-679</v>
      </c>
      <c r="K25" s="250">
        <v>660</v>
      </c>
      <c r="L25" s="193">
        <v>1980</v>
      </c>
      <c r="M25" s="190">
        <v>0.33333333333333331</v>
      </c>
      <c r="N25" s="191">
        <v>-1320</v>
      </c>
      <c r="O25" s="194">
        <v>0.57272727272727275</v>
      </c>
      <c r="P25" s="195">
        <v>0.53383838383838389</v>
      </c>
      <c r="Q25" s="196">
        <v>3.8888888888888862E-2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194</v>
      </c>
      <c r="H26" s="193">
        <v>455</v>
      </c>
      <c r="I26" s="190">
        <v>0.42637362637362636</v>
      </c>
      <c r="J26" s="191">
        <v>-261</v>
      </c>
      <c r="K26" s="250">
        <v>330</v>
      </c>
      <c r="L26" s="193">
        <v>990</v>
      </c>
      <c r="M26" s="190">
        <v>0.33333333333333331</v>
      </c>
      <c r="N26" s="191">
        <v>-660</v>
      </c>
      <c r="O26" s="194">
        <v>0.58787878787878789</v>
      </c>
      <c r="P26" s="195">
        <v>0.45959595959595961</v>
      </c>
      <c r="Q26" s="196">
        <v>0.12828282828282828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1052</v>
      </c>
      <c r="H28" s="193">
        <v>847</v>
      </c>
      <c r="I28" s="190">
        <v>1.2420306965761512</v>
      </c>
      <c r="J28" s="191">
        <v>205</v>
      </c>
      <c r="K28" s="250">
        <v>1650</v>
      </c>
      <c r="L28" s="193">
        <v>1650</v>
      </c>
      <c r="M28" s="190">
        <v>1</v>
      </c>
      <c r="N28" s="191">
        <v>0</v>
      </c>
      <c r="O28" s="194">
        <v>0.63757575757575757</v>
      </c>
      <c r="P28" s="195">
        <v>0.51333333333333331</v>
      </c>
      <c r="Q28" s="196">
        <v>0.12424242424242427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916</v>
      </c>
      <c r="H29" s="193">
        <v>338</v>
      </c>
      <c r="I29" s="190">
        <v>2.7100591715976332</v>
      </c>
      <c r="J29" s="191">
        <v>578</v>
      </c>
      <c r="K29" s="250">
        <v>1650</v>
      </c>
      <c r="L29" s="193">
        <v>660</v>
      </c>
      <c r="M29" s="190">
        <v>2.5</v>
      </c>
      <c r="N29" s="191">
        <v>990</v>
      </c>
      <c r="O29" s="194">
        <v>0.55515151515151517</v>
      </c>
      <c r="P29" s="195">
        <v>0.51212121212121209</v>
      </c>
      <c r="Q29" s="196">
        <v>4.3030303030303085E-2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>
        <v>821</v>
      </c>
      <c r="H31" s="193">
        <v>410</v>
      </c>
      <c r="I31" s="190">
        <v>2.0024390243902439</v>
      </c>
      <c r="J31" s="191">
        <v>411</v>
      </c>
      <c r="K31" s="250">
        <v>1320</v>
      </c>
      <c r="L31" s="193">
        <v>660</v>
      </c>
      <c r="M31" s="190">
        <v>2</v>
      </c>
      <c r="N31" s="191">
        <v>660</v>
      </c>
      <c r="O31" s="194">
        <v>0.62196969696969695</v>
      </c>
      <c r="P31" s="195">
        <v>0.62121212121212122</v>
      </c>
      <c r="Q31" s="196">
        <v>7.575757575757347E-4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>
        <v>932</v>
      </c>
      <c r="H32" s="193">
        <v>267</v>
      </c>
      <c r="I32" s="190">
        <v>3.4906367041198503</v>
      </c>
      <c r="J32" s="191">
        <v>665</v>
      </c>
      <c r="K32" s="250">
        <v>1320</v>
      </c>
      <c r="L32" s="193">
        <v>660</v>
      </c>
      <c r="M32" s="190">
        <v>2</v>
      </c>
      <c r="N32" s="191">
        <v>660</v>
      </c>
      <c r="O32" s="194">
        <v>0.70606060606060606</v>
      </c>
      <c r="P32" s="195">
        <v>0.40454545454545454</v>
      </c>
      <c r="Q32" s="196">
        <v>0.30151515151515151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1227</v>
      </c>
      <c r="H36" s="193">
        <v>1214</v>
      </c>
      <c r="I36" s="190">
        <v>1.0107084019769357</v>
      </c>
      <c r="J36" s="191">
        <v>13</v>
      </c>
      <c r="K36" s="192">
        <v>1650</v>
      </c>
      <c r="L36" s="193">
        <v>1650</v>
      </c>
      <c r="M36" s="190">
        <v>1</v>
      </c>
      <c r="N36" s="191">
        <v>0</v>
      </c>
      <c r="O36" s="194">
        <v>0.74363636363636365</v>
      </c>
      <c r="P36" s="195">
        <v>0.73575757575757572</v>
      </c>
      <c r="Q36" s="196">
        <v>7.8787878787879295E-3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1150</v>
      </c>
      <c r="H38" s="193">
        <v>1110</v>
      </c>
      <c r="I38" s="190">
        <v>1.0360360360360361</v>
      </c>
      <c r="J38" s="191">
        <v>40</v>
      </c>
      <c r="K38" s="192">
        <v>1650</v>
      </c>
      <c r="L38" s="193">
        <v>1650</v>
      </c>
      <c r="M38" s="190">
        <v>1</v>
      </c>
      <c r="N38" s="191">
        <v>0</v>
      </c>
      <c r="O38" s="194">
        <v>0.69696969696969702</v>
      </c>
      <c r="P38" s="195">
        <v>0.67272727272727273</v>
      </c>
      <c r="Q38" s="196">
        <v>2.4242424242424288E-2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4123</v>
      </c>
      <c r="H41" s="193">
        <v>4107</v>
      </c>
      <c r="I41" s="212">
        <v>1.0038957876795715</v>
      </c>
      <c r="J41" s="213">
        <v>16</v>
      </c>
      <c r="K41" s="214">
        <v>6600</v>
      </c>
      <c r="L41" s="193">
        <v>6600</v>
      </c>
      <c r="M41" s="212">
        <v>1</v>
      </c>
      <c r="N41" s="213">
        <v>0</v>
      </c>
      <c r="O41" s="215">
        <v>0.62469696969696975</v>
      </c>
      <c r="P41" s="216">
        <v>0.62227272727272731</v>
      </c>
      <c r="Q41" s="217">
        <v>2.4242424242424399E-3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332</v>
      </c>
      <c r="H42" s="175">
        <v>407</v>
      </c>
      <c r="I42" s="176">
        <v>0.8157248157248157</v>
      </c>
      <c r="J42" s="177">
        <v>-75</v>
      </c>
      <c r="K42" s="174">
        <v>500</v>
      </c>
      <c r="L42" s="175">
        <v>500</v>
      </c>
      <c r="M42" s="176">
        <v>1</v>
      </c>
      <c r="N42" s="177">
        <v>0</v>
      </c>
      <c r="O42" s="179">
        <v>0.66400000000000003</v>
      </c>
      <c r="P42" s="180">
        <v>0.81399999999999995</v>
      </c>
      <c r="Q42" s="181">
        <v>-0.14999999999999991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332</v>
      </c>
      <c r="H43" s="193">
        <v>407</v>
      </c>
      <c r="I43" s="190">
        <v>0.8157248157248157</v>
      </c>
      <c r="J43" s="191">
        <v>-75</v>
      </c>
      <c r="K43" s="192">
        <v>500</v>
      </c>
      <c r="L43" s="193">
        <v>500</v>
      </c>
      <c r="M43" s="190">
        <v>1</v>
      </c>
      <c r="N43" s="191">
        <v>0</v>
      </c>
      <c r="O43" s="194">
        <v>0.66400000000000003</v>
      </c>
      <c r="P43" s="195">
        <v>0.81399999999999995</v>
      </c>
      <c r="Q43" s="196">
        <v>-0.14999999999999991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5714</v>
      </c>
      <c r="H49" s="175">
        <v>7085</v>
      </c>
      <c r="I49" s="176">
        <v>0.80649258997882856</v>
      </c>
      <c r="J49" s="177">
        <v>-1371</v>
      </c>
      <c r="K49" s="178">
        <v>9893</v>
      </c>
      <c r="L49" s="175">
        <v>10930</v>
      </c>
      <c r="M49" s="176">
        <v>0.90512351326623974</v>
      </c>
      <c r="N49" s="177">
        <v>-1037</v>
      </c>
      <c r="O49" s="179">
        <v>0.57758010714646724</v>
      </c>
      <c r="P49" s="180">
        <v>0.64821591948764867</v>
      </c>
      <c r="Q49" s="181">
        <v>-7.0635812341181436E-2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</row>
    <row r="83" spans="1:18">
      <c r="A83" s="337"/>
      <c r="B83" s="172" t="s">
        <v>322</v>
      </c>
      <c r="C83" s="351"/>
      <c r="D83" s="352"/>
      <c r="E83" s="351"/>
      <c r="F83" s="351"/>
      <c r="G83" s="174">
        <v>5714</v>
      </c>
      <c r="H83" s="175">
        <v>7085</v>
      </c>
      <c r="I83" s="176">
        <v>0.80649258997882856</v>
      </c>
      <c r="J83" s="177">
        <v>-1371</v>
      </c>
      <c r="K83" s="353">
        <v>9893</v>
      </c>
      <c r="L83" s="354">
        <v>10930</v>
      </c>
      <c r="M83" s="176">
        <v>0.90512351326623974</v>
      </c>
      <c r="N83" s="177">
        <v>-1037</v>
      </c>
      <c r="O83" s="179">
        <v>0.57758010714646724</v>
      </c>
      <c r="P83" s="180">
        <v>0.64821591948764867</v>
      </c>
      <c r="Q83" s="181">
        <v>-7.0635812341181436E-2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2382</v>
      </c>
      <c r="H84" s="193">
        <v>3046</v>
      </c>
      <c r="I84" s="190">
        <v>0.78200919238345368</v>
      </c>
      <c r="J84" s="191">
        <v>-664</v>
      </c>
      <c r="K84" s="192">
        <v>4786</v>
      </c>
      <c r="L84" s="193">
        <v>4678</v>
      </c>
      <c r="M84" s="190">
        <v>1.023086789226165</v>
      </c>
      <c r="N84" s="191">
        <v>108</v>
      </c>
      <c r="O84" s="194">
        <v>0.49770162975344756</v>
      </c>
      <c r="P84" s="195">
        <v>0.65113296280461741</v>
      </c>
      <c r="Q84" s="196">
        <v>-0.15343133305116985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386</v>
      </c>
      <c r="H85" s="193">
        <v>498</v>
      </c>
      <c r="I85" s="190">
        <v>0.77510040160642568</v>
      </c>
      <c r="J85" s="191">
        <v>-112</v>
      </c>
      <c r="K85" s="192">
        <v>540</v>
      </c>
      <c r="L85" s="193">
        <v>689</v>
      </c>
      <c r="M85" s="190"/>
      <c r="N85" s="191">
        <v>-149</v>
      </c>
      <c r="O85" s="194">
        <v>0.71481481481481479</v>
      </c>
      <c r="P85" s="195">
        <v>0.72278664731494924</v>
      </c>
      <c r="Q85" s="196">
        <v>-7.9718325001344459E-3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884</v>
      </c>
      <c r="H86" s="193">
        <v>1024</v>
      </c>
      <c r="I86" s="190">
        <v>0.86328125</v>
      </c>
      <c r="J86" s="191">
        <v>-140</v>
      </c>
      <c r="K86" s="192">
        <v>1085</v>
      </c>
      <c r="L86" s="193">
        <v>1386</v>
      </c>
      <c r="M86" s="190"/>
      <c r="N86" s="191">
        <v>-301</v>
      </c>
      <c r="O86" s="194">
        <v>0.81474654377880185</v>
      </c>
      <c r="P86" s="195">
        <v>0.73881673881673882</v>
      </c>
      <c r="Q86" s="196">
        <v>7.592980496206303E-2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907</v>
      </c>
      <c r="H87" s="193">
        <v>1398</v>
      </c>
      <c r="I87" s="190">
        <v>0.64878397711015734</v>
      </c>
      <c r="J87" s="191">
        <v>-491</v>
      </c>
      <c r="K87" s="192">
        <v>1582</v>
      </c>
      <c r="L87" s="193">
        <v>2083</v>
      </c>
      <c r="M87" s="190">
        <v>0.75948151704272682</v>
      </c>
      <c r="N87" s="191">
        <v>-501</v>
      </c>
      <c r="O87" s="194">
        <v>0.57332490518331225</v>
      </c>
      <c r="P87" s="195">
        <v>0.67114738358137305</v>
      </c>
      <c r="Q87" s="196">
        <v>-9.7822478398060797E-2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237</v>
      </c>
      <c r="H88" s="193">
        <v>268</v>
      </c>
      <c r="I88" s="190">
        <v>0.88432835820895528</v>
      </c>
      <c r="J88" s="191">
        <v>-31</v>
      </c>
      <c r="K88" s="192">
        <v>340</v>
      </c>
      <c r="L88" s="193">
        <v>520</v>
      </c>
      <c r="M88" s="190">
        <v>0.65384615384615385</v>
      </c>
      <c r="N88" s="191">
        <v>-180</v>
      </c>
      <c r="O88" s="194">
        <v>0.69705882352941173</v>
      </c>
      <c r="P88" s="195">
        <v>0.51538461538461533</v>
      </c>
      <c r="Q88" s="196">
        <v>0.1816742081447964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918</v>
      </c>
      <c r="H89" s="193">
        <v>851</v>
      </c>
      <c r="I89" s="190">
        <v>1.0787309048178613</v>
      </c>
      <c r="J89" s="191">
        <v>67</v>
      </c>
      <c r="K89" s="192">
        <v>1560</v>
      </c>
      <c r="L89" s="193">
        <v>1574</v>
      </c>
      <c r="M89" s="190">
        <v>0.99110546378653108</v>
      </c>
      <c r="N89" s="191">
        <v>-14</v>
      </c>
      <c r="O89" s="194">
        <v>0.58846153846153848</v>
      </c>
      <c r="P89" s="195">
        <v>0.5406607369758577</v>
      </c>
      <c r="Q89" s="196">
        <v>4.7800801485680777E-2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C34FFF51-273F-4069-B117-C97C02DAE7F9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47" orientation="portrait" r:id="rId1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535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285">
        <v>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536</v>
      </c>
      <c r="H3" s="452" t="s">
        <v>537</v>
      </c>
      <c r="I3" s="454" t="s">
        <v>6</v>
      </c>
      <c r="J3" s="455"/>
      <c r="K3" s="450" t="s">
        <v>536</v>
      </c>
      <c r="L3" s="452" t="s">
        <v>537</v>
      </c>
      <c r="M3" s="454" t="s">
        <v>6</v>
      </c>
      <c r="N3" s="455"/>
      <c r="O3" s="466" t="s">
        <v>536</v>
      </c>
      <c r="P3" s="510" t="s">
        <v>537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511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25622</v>
      </c>
      <c r="H5" s="166">
        <v>18324</v>
      </c>
      <c r="I5" s="167">
        <v>1.3982754857018118</v>
      </c>
      <c r="J5" s="168">
        <v>7298</v>
      </c>
      <c r="K5" s="165">
        <v>43322</v>
      </c>
      <c r="L5" s="166">
        <v>42912</v>
      </c>
      <c r="M5" s="167">
        <v>1.0095544369873228</v>
      </c>
      <c r="N5" s="168">
        <v>410</v>
      </c>
      <c r="O5" s="169">
        <v>0.59143160518904947</v>
      </c>
      <c r="P5" s="170">
        <v>0.42701342281879195</v>
      </c>
      <c r="Q5" s="171">
        <v>0.16441818237025752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20515</v>
      </c>
      <c r="H6" s="175">
        <v>13638</v>
      </c>
      <c r="I6" s="176">
        <v>1.504252822994574</v>
      </c>
      <c r="J6" s="177">
        <v>6877</v>
      </c>
      <c r="K6" s="178">
        <v>33500</v>
      </c>
      <c r="L6" s="175">
        <v>32015</v>
      </c>
      <c r="M6" s="176">
        <v>1.0463845072622209</v>
      </c>
      <c r="N6" s="177">
        <v>1485</v>
      </c>
      <c r="O6" s="179">
        <v>0.61238805970149257</v>
      </c>
      <c r="P6" s="180">
        <v>0.42598781821021398</v>
      </c>
      <c r="Q6" s="181">
        <v>0.1864002414912786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20322</v>
      </c>
      <c r="H21" s="175">
        <v>13464</v>
      </c>
      <c r="I21" s="176">
        <v>1.5093582887700534</v>
      </c>
      <c r="J21" s="177">
        <v>6858</v>
      </c>
      <c r="K21" s="219">
        <v>33000</v>
      </c>
      <c r="L21" s="175">
        <v>31515</v>
      </c>
      <c r="M21" s="176">
        <v>1.0471204188481675</v>
      </c>
      <c r="N21" s="177">
        <v>1485</v>
      </c>
      <c r="O21" s="179">
        <v>0.61581818181818182</v>
      </c>
      <c r="P21" s="180">
        <v>0.42722513089005237</v>
      </c>
      <c r="Q21" s="181">
        <v>0.18859305092812945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2464</v>
      </c>
      <c r="H23" s="193">
        <v>1901</v>
      </c>
      <c r="I23" s="190">
        <v>1.2961599158337718</v>
      </c>
      <c r="J23" s="191">
        <v>563</v>
      </c>
      <c r="K23" s="192">
        <v>4950</v>
      </c>
      <c r="L23" s="193">
        <v>4950</v>
      </c>
      <c r="M23" s="190">
        <v>1</v>
      </c>
      <c r="N23" s="191">
        <v>0</v>
      </c>
      <c r="O23" s="194">
        <v>0.49777777777777776</v>
      </c>
      <c r="P23" s="195">
        <v>0.38404040404040402</v>
      </c>
      <c r="Q23" s="196">
        <v>0.11373737373737375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6447</v>
      </c>
      <c r="H24" s="193">
        <v>4789</v>
      </c>
      <c r="I24" s="190">
        <v>1.3462100647316768</v>
      </c>
      <c r="J24" s="191">
        <v>1658</v>
      </c>
      <c r="K24" s="192">
        <v>9900</v>
      </c>
      <c r="L24" s="193">
        <v>10230</v>
      </c>
      <c r="M24" s="190">
        <v>0.967741935483871</v>
      </c>
      <c r="N24" s="191">
        <v>-330</v>
      </c>
      <c r="O24" s="194">
        <v>0.65121212121212124</v>
      </c>
      <c r="P24" s="195">
        <v>0.46813294232649072</v>
      </c>
      <c r="Q24" s="196">
        <v>0.18307917888563052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2495</v>
      </c>
      <c r="H25" s="193">
        <v>1898</v>
      </c>
      <c r="I25" s="190">
        <v>1.3145416227608009</v>
      </c>
      <c r="J25" s="191">
        <v>597</v>
      </c>
      <c r="K25" s="192">
        <v>3300</v>
      </c>
      <c r="L25" s="193">
        <v>3300</v>
      </c>
      <c r="M25" s="190">
        <v>1</v>
      </c>
      <c r="N25" s="191">
        <v>0</v>
      </c>
      <c r="O25" s="194">
        <v>0.7560606060606061</v>
      </c>
      <c r="P25" s="195">
        <v>0.57515151515151519</v>
      </c>
      <c r="Q25" s="196">
        <v>0.18090909090909091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1292</v>
      </c>
      <c r="H26" s="193">
        <v>837</v>
      </c>
      <c r="I26" s="190">
        <v>1.5436081242532855</v>
      </c>
      <c r="J26" s="191">
        <v>455</v>
      </c>
      <c r="K26" s="192">
        <v>1650</v>
      </c>
      <c r="L26" s="193">
        <v>1485</v>
      </c>
      <c r="M26" s="190">
        <v>1.1111111111111112</v>
      </c>
      <c r="N26" s="191">
        <v>165</v>
      </c>
      <c r="O26" s="194">
        <v>0.78303030303030308</v>
      </c>
      <c r="P26" s="195">
        <v>0.5636363636363636</v>
      </c>
      <c r="Q26" s="196">
        <v>0.21939393939393947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841</v>
      </c>
      <c r="H28" s="193">
        <v>602</v>
      </c>
      <c r="I28" s="190">
        <v>1.3970099667774087</v>
      </c>
      <c r="J28" s="191">
        <v>239</v>
      </c>
      <c r="K28" s="250">
        <v>1650</v>
      </c>
      <c r="L28" s="193">
        <v>1650</v>
      </c>
      <c r="M28" s="190">
        <v>1</v>
      </c>
      <c r="N28" s="191">
        <v>0</v>
      </c>
      <c r="O28" s="194">
        <v>0.50969696969696965</v>
      </c>
      <c r="P28" s="195">
        <v>0.36484848484848487</v>
      </c>
      <c r="Q28" s="196">
        <v>0.14484848484848478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687</v>
      </c>
      <c r="H29" s="193">
        <v>0</v>
      </c>
      <c r="I29" s="190" t="e">
        <v>#DIV/0!</v>
      </c>
      <c r="J29" s="191">
        <v>687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0.41636363636363638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1303</v>
      </c>
      <c r="H36" s="193">
        <v>664</v>
      </c>
      <c r="I36" s="190">
        <v>1.9623493975903614</v>
      </c>
      <c r="J36" s="191">
        <v>639</v>
      </c>
      <c r="K36" s="192">
        <v>1650</v>
      </c>
      <c r="L36" s="193">
        <v>1650</v>
      </c>
      <c r="M36" s="190">
        <v>1</v>
      </c>
      <c r="N36" s="191">
        <v>0</v>
      </c>
      <c r="O36" s="194">
        <v>0.78969696969696968</v>
      </c>
      <c r="P36" s="195">
        <v>0.40242424242424241</v>
      </c>
      <c r="Q36" s="196">
        <v>0.38727272727272727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843</v>
      </c>
      <c r="H38" s="193">
        <v>721</v>
      </c>
      <c r="I38" s="190">
        <v>1.1692094313453536</v>
      </c>
      <c r="J38" s="191">
        <v>122</v>
      </c>
      <c r="K38" s="192">
        <v>1650</v>
      </c>
      <c r="L38" s="193">
        <v>1650</v>
      </c>
      <c r="M38" s="190">
        <v>1</v>
      </c>
      <c r="N38" s="191">
        <v>0</v>
      </c>
      <c r="O38" s="194">
        <v>0.51090909090909087</v>
      </c>
      <c r="P38" s="195">
        <v>0.43696969696969695</v>
      </c>
      <c r="Q38" s="196">
        <v>7.3939393939393916E-2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3950</v>
      </c>
      <c r="H41" s="193">
        <v>2052</v>
      </c>
      <c r="I41" s="212">
        <v>1.9249512670565303</v>
      </c>
      <c r="J41" s="213">
        <v>1898</v>
      </c>
      <c r="K41" s="214">
        <v>6600</v>
      </c>
      <c r="L41" s="275">
        <v>6600</v>
      </c>
      <c r="M41" s="212">
        <v>1</v>
      </c>
      <c r="N41" s="213">
        <v>0</v>
      </c>
      <c r="O41" s="215">
        <v>0.59848484848484851</v>
      </c>
      <c r="P41" s="216">
        <v>0.31090909090909091</v>
      </c>
      <c r="Q41" s="217">
        <v>0.2875757575757576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193</v>
      </c>
      <c r="H42" s="175">
        <v>174</v>
      </c>
      <c r="I42" s="176">
        <v>1.1091954022988506</v>
      </c>
      <c r="J42" s="177">
        <v>19</v>
      </c>
      <c r="K42" s="174">
        <v>500</v>
      </c>
      <c r="L42" s="175">
        <v>500</v>
      </c>
      <c r="M42" s="176">
        <v>1</v>
      </c>
      <c r="N42" s="177">
        <v>0</v>
      </c>
      <c r="O42" s="179">
        <v>0.38600000000000001</v>
      </c>
      <c r="P42" s="180">
        <v>0.34799999999999998</v>
      </c>
      <c r="Q42" s="181">
        <v>3.8000000000000034E-2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193</v>
      </c>
      <c r="H43" s="193">
        <v>174</v>
      </c>
      <c r="I43" s="190">
        <v>1.1091954022988506</v>
      </c>
      <c r="J43" s="191">
        <v>19</v>
      </c>
      <c r="K43" s="192">
        <v>500</v>
      </c>
      <c r="L43" s="193">
        <v>500</v>
      </c>
      <c r="M43" s="190">
        <v>1</v>
      </c>
      <c r="N43" s="191">
        <v>0</v>
      </c>
      <c r="O43" s="194">
        <v>0.38600000000000001</v>
      </c>
      <c r="P43" s="195">
        <v>0.34799999999999998</v>
      </c>
      <c r="Q43" s="196">
        <v>3.8000000000000034E-2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5107</v>
      </c>
      <c r="H49" s="175">
        <v>4686</v>
      </c>
      <c r="I49" s="176">
        <v>1.0898420827998292</v>
      </c>
      <c r="J49" s="177">
        <v>421</v>
      </c>
      <c r="K49" s="178">
        <v>9822</v>
      </c>
      <c r="L49" s="175">
        <v>10897</v>
      </c>
      <c r="M49" s="176">
        <v>0.90134899513627609</v>
      </c>
      <c r="N49" s="177">
        <v>-1075</v>
      </c>
      <c r="O49" s="179">
        <v>0.51995520260639383</v>
      </c>
      <c r="P49" s="180">
        <v>0.43002661282921906</v>
      </c>
      <c r="Q49" s="181">
        <v>8.9928589777174772E-2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5107</v>
      </c>
      <c r="H83" s="175">
        <v>4686</v>
      </c>
      <c r="I83" s="176">
        <v>1.0898420827998292</v>
      </c>
      <c r="J83" s="177">
        <v>421</v>
      </c>
      <c r="K83" s="174">
        <v>9822</v>
      </c>
      <c r="L83" s="175">
        <v>10897</v>
      </c>
      <c r="M83" s="176">
        <v>0.90134899513627609</v>
      </c>
      <c r="N83" s="177">
        <v>-1075</v>
      </c>
      <c r="O83" s="179">
        <v>0.51995520260639383</v>
      </c>
      <c r="P83" s="180">
        <v>0.43002661282921906</v>
      </c>
      <c r="Q83" s="181">
        <v>8.9928589777174772E-2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2180</v>
      </c>
      <c r="H84" s="193">
        <v>2181</v>
      </c>
      <c r="I84" s="190">
        <v>0.99954149472718934</v>
      </c>
      <c r="J84" s="191">
        <v>-1</v>
      </c>
      <c r="K84" s="192">
        <v>4685</v>
      </c>
      <c r="L84" s="193">
        <v>4666</v>
      </c>
      <c r="M84" s="190">
        <v>1.0040720102871838</v>
      </c>
      <c r="N84" s="191">
        <v>19</v>
      </c>
      <c r="O84" s="194">
        <v>0.46531483457844186</v>
      </c>
      <c r="P84" s="195">
        <v>0.46742391770252895</v>
      </c>
      <c r="Q84" s="196">
        <v>-2.1090831240870855E-3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347</v>
      </c>
      <c r="H85" s="193">
        <v>260</v>
      </c>
      <c r="I85" s="190">
        <v>1.3346153846153845</v>
      </c>
      <c r="J85" s="191">
        <v>87</v>
      </c>
      <c r="K85" s="192">
        <v>542</v>
      </c>
      <c r="L85" s="193">
        <v>690</v>
      </c>
      <c r="M85" s="190">
        <v>0.78550724637681157</v>
      </c>
      <c r="N85" s="191">
        <v>-148</v>
      </c>
      <c r="O85" s="194">
        <v>0.64022140221402213</v>
      </c>
      <c r="P85" s="195">
        <v>0.37681159420289856</v>
      </c>
      <c r="Q85" s="196">
        <v>0.26340980801112357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758</v>
      </c>
      <c r="H86" s="193">
        <v>541</v>
      </c>
      <c r="I86" s="190">
        <v>1.4011090573012939</v>
      </c>
      <c r="J86" s="191">
        <v>217</v>
      </c>
      <c r="K86" s="192">
        <v>1087</v>
      </c>
      <c r="L86" s="193">
        <v>1384</v>
      </c>
      <c r="M86" s="190">
        <v>0.78540462427745661</v>
      </c>
      <c r="N86" s="191">
        <v>-297</v>
      </c>
      <c r="O86" s="194">
        <v>0.69733210671573143</v>
      </c>
      <c r="P86" s="195">
        <v>0.39089595375722541</v>
      </c>
      <c r="Q86" s="196">
        <v>0.30643615295850601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984</v>
      </c>
      <c r="H87" s="193">
        <v>1047</v>
      </c>
      <c r="I87" s="190">
        <v>0.93982808022922637</v>
      </c>
      <c r="J87" s="191">
        <v>-63</v>
      </c>
      <c r="K87" s="192">
        <v>1594</v>
      </c>
      <c r="L87" s="193">
        <v>2045</v>
      </c>
      <c r="M87" s="190">
        <v>0.77946210268948657</v>
      </c>
      <c r="N87" s="191">
        <v>-451</v>
      </c>
      <c r="O87" s="194">
        <v>0.61731493099121704</v>
      </c>
      <c r="P87" s="195">
        <v>0.51198044009779953</v>
      </c>
      <c r="Q87" s="196">
        <v>0.10533449089341751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282</v>
      </c>
      <c r="H88" s="193">
        <v>197</v>
      </c>
      <c r="I88" s="190">
        <v>1.4314720812182742</v>
      </c>
      <c r="J88" s="191">
        <v>85</v>
      </c>
      <c r="K88" s="192">
        <v>345</v>
      </c>
      <c r="L88" s="193">
        <v>542</v>
      </c>
      <c r="M88" s="190">
        <v>0.63653136531365317</v>
      </c>
      <c r="N88" s="191">
        <v>-197</v>
      </c>
      <c r="O88" s="194">
        <v>0.81739130434782614</v>
      </c>
      <c r="P88" s="195">
        <v>0.36346863468634688</v>
      </c>
      <c r="Q88" s="196">
        <v>0.45392266966147926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556</v>
      </c>
      <c r="H89" s="193">
        <v>460</v>
      </c>
      <c r="I89" s="190">
        <v>1.2086956521739129</v>
      </c>
      <c r="J89" s="191">
        <v>96</v>
      </c>
      <c r="K89" s="192">
        <v>1569</v>
      </c>
      <c r="L89" s="193">
        <v>1570</v>
      </c>
      <c r="M89" s="190">
        <v>0.99936305732484076</v>
      </c>
      <c r="N89" s="191">
        <v>-1</v>
      </c>
      <c r="O89" s="194">
        <v>0.35436583811344807</v>
      </c>
      <c r="P89" s="195">
        <v>0.2929936305732484</v>
      </c>
      <c r="Q89" s="196">
        <v>6.1372207540199675E-2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9D72C3A4-0A7A-4889-B32E-310BB0F5AC25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532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160">
        <v>1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533</v>
      </c>
      <c r="H3" s="452" t="s">
        <v>534</v>
      </c>
      <c r="I3" s="454" t="s">
        <v>6</v>
      </c>
      <c r="J3" s="455"/>
      <c r="K3" s="450" t="s">
        <v>533</v>
      </c>
      <c r="L3" s="452" t="s">
        <v>534</v>
      </c>
      <c r="M3" s="454" t="s">
        <v>6</v>
      </c>
      <c r="N3" s="455"/>
      <c r="O3" s="446" t="s">
        <v>533</v>
      </c>
      <c r="P3" s="468" t="s">
        <v>534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29653</v>
      </c>
      <c r="H5" s="166">
        <v>23715</v>
      </c>
      <c r="I5" s="167">
        <v>1.2503900484925152</v>
      </c>
      <c r="J5" s="168">
        <v>5938</v>
      </c>
      <c r="K5" s="165">
        <v>47081</v>
      </c>
      <c r="L5" s="166">
        <v>45720</v>
      </c>
      <c r="M5" s="167">
        <v>1.0297681539807524</v>
      </c>
      <c r="N5" s="168">
        <v>1361</v>
      </c>
      <c r="O5" s="169">
        <v>0.62982944287504516</v>
      </c>
      <c r="P5" s="170">
        <v>0.51870078740157477</v>
      </c>
      <c r="Q5" s="171">
        <v>0.11112865547347039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24021</v>
      </c>
      <c r="H6" s="175">
        <v>17656</v>
      </c>
      <c r="I6" s="176">
        <v>1.3605006796556411</v>
      </c>
      <c r="J6" s="177">
        <v>6365</v>
      </c>
      <c r="K6" s="178">
        <v>36685</v>
      </c>
      <c r="L6" s="175">
        <v>33715</v>
      </c>
      <c r="M6" s="176">
        <v>1.0880913539967374</v>
      </c>
      <c r="N6" s="177">
        <v>2970</v>
      </c>
      <c r="O6" s="179">
        <v>0.65479078642496935</v>
      </c>
      <c r="P6" s="180">
        <v>0.52368382025804538</v>
      </c>
      <c r="Q6" s="181">
        <v>0.13110696616692397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23795</v>
      </c>
      <c r="H21" s="175">
        <v>17441</v>
      </c>
      <c r="I21" s="176">
        <v>1.3643139728226592</v>
      </c>
      <c r="J21" s="177">
        <v>6354</v>
      </c>
      <c r="K21" s="219">
        <v>36135</v>
      </c>
      <c r="L21" s="175">
        <v>33165</v>
      </c>
      <c r="M21" s="176">
        <v>1.0895522388059702</v>
      </c>
      <c r="N21" s="177">
        <v>2970</v>
      </c>
      <c r="O21" s="179">
        <v>0.65850283658502839</v>
      </c>
      <c r="P21" s="180">
        <v>0.52588572290064828</v>
      </c>
      <c r="Q21" s="181">
        <v>0.13261711368438012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0</v>
      </c>
      <c r="H22" s="193">
        <v>0</v>
      </c>
      <c r="I22" s="190" t="e">
        <v>#DIV/0!</v>
      </c>
      <c r="J22" s="191">
        <v>0</v>
      </c>
      <c r="K22" s="188">
        <v>0</v>
      </c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2712</v>
      </c>
      <c r="H23" s="193">
        <v>2524</v>
      </c>
      <c r="I23" s="190">
        <v>1.0744849445324882</v>
      </c>
      <c r="J23" s="191">
        <v>188</v>
      </c>
      <c r="K23" s="188">
        <v>5445</v>
      </c>
      <c r="L23" s="193">
        <v>5445</v>
      </c>
      <c r="M23" s="190">
        <v>1</v>
      </c>
      <c r="N23" s="191">
        <v>0</v>
      </c>
      <c r="O23" s="194">
        <v>0.49807162534435262</v>
      </c>
      <c r="P23" s="195">
        <v>0.46354453627180903</v>
      </c>
      <c r="Q23" s="196">
        <v>3.4527089072543593E-2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7938</v>
      </c>
      <c r="H24" s="193">
        <v>5397</v>
      </c>
      <c r="I24" s="190">
        <v>1.4708171206225682</v>
      </c>
      <c r="J24" s="191">
        <v>2541</v>
      </c>
      <c r="K24" s="188">
        <v>10890</v>
      </c>
      <c r="L24" s="193">
        <v>10560</v>
      </c>
      <c r="M24" s="190">
        <v>1.03125</v>
      </c>
      <c r="N24" s="191">
        <v>330</v>
      </c>
      <c r="O24" s="194">
        <v>0.72892561983471071</v>
      </c>
      <c r="P24" s="195">
        <v>0.51107954545454548</v>
      </c>
      <c r="Q24" s="196">
        <v>0.21784607438016523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2880</v>
      </c>
      <c r="H25" s="193">
        <v>2444</v>
      </c>
      <c r="I25" s="190">
        <v>1.1783960720130933</v>
      </c>
      <c r="J25" s="191">
        <v>436</v>
      </c>
      <c r="K25" s="188">
        <v>3630</v>
      </c>
      <c r="L25" s="193">
        <v>3630</v>
      </c>
      <c r="M25" s="190">
        <v>1</v>
      </c>
      <c r="N25" s="191">
        <v>0</v>
      </c>
      <c r="O25" s="194">
        <v>0.79338842975206614</v>
      </c>
      <c r="P25" s="195">
        <v>0.67327823691460054</v>
      </c>
      <c r="Q25" s="196">
        <v>0.1201101928374656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1392</v>
      </c>
      <c r="H26" s="193">
        <v>1065</v>
      </c>
      <c r="I26" s="190">
        <v>1.3070422535211268</v>
      </c>
      <c r="J26" s="191">
        <v>327</v>
      </c>
      <c r="K26" s="188">
        <v>1650</v>
      </c>
      <c r="L26" s="193">
        <v>1815</v>
      </c>
      <c r="M26" s="190">
        <v>0.90909090909090906</v>
      </c>
      <c r="N26" s="191">
        <v>-165</v>
      </c>
      <c r="O26" s="194">
        <v>0.84363636363636363</v>
      </c>
      <c r="P26" s="195">
        <v>0.58677685950413228</v>
      </c>
      <c r="Q26" s="196">
        <v>0.25685950413223135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743</v>
      </c>
      <c r="H28" s="193">
        <v>788</v>
      </c>
      <c r="I28" s="190">
        <v>0.94289340101522845</v>
      </c>
      <c r="J28" s="191">
        <v>-45</v>
      </c>
      <c r="K28" s="188">
        <v>1815</v>
      </c>
      <c r="L28" s="193">
        <v>1815</v>
      </c>
      <c r="M28" s="190">
        <v>1</v>
      </c>
      <c r="N28" s="191">
        <v>0</v>
      </c>
      <c r="O28" s="194">
        <v>0.40936639118457302</v>
      </c>
      <c r="P28" s="195">
        <v>0.43415977961432506</v>
      </c>
      <c r="Q28" s="196">
        <v>-2.4793388429752039E-2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703</v>
      </c>
      <c r="H29" s="193">
        <v>0</v>
      </c>
      <c r="I29" s="190" t="e">
        <v>#DIV/0!</v>
      </c>
      <c r="J29" s="191">
        <v>703</v>
      </c>
      <c r="K29" s="188">
        <v>1815</v>
      </c>
      <c r="L29" s="193">
        <v>0</v>
      </c>
      <c r="M29" s="190" t="e">
        <v>#DIV/0!</v>
      </c>
      <c r="N29" s="191">
        <v>1815</v>
      </c>
      <c r="O29" s="194">
        <v>0.38732782369146007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88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88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1288</v>
      </c>
      <c r="H36" s="193">
        <v>1043</v>
      </c>
      <c r="I36" s="190">
        <v>1.2348993288590604</v>
      </c>
      <c r="J36" s="191">
        <v>245</v>
      </c>
      <c r="K36" s="188">
        <v>1815</v>
      </c>
      <c r="L36" s="193">
        <v>1650</v>
      </c>
      <c r="M36" s="190">
        <v>1.1000000000000001</v>
      </c>
      <c r="N36" s="191">
        <v>165</v>
      </c>
      <c r="O36" s="194">
        <v>0.70964187327823691</v>
      </c>
      <c r="P36" s="195">
        <v>0.63212121212121208</v>
      </c>
      <c r="Q36" s="196">
        <v>7.7520661157024828E-2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973</v>
      </c>
      <c r="H38" s="193">
        <v>770</v>
      </c>
      <c r="I38" s="190">
        <v>1.2636363636363637</v>
      </c>
      <c r="J38" s="191">
        <v>203</v>
      </c>
      <c r="K38" s="188">
        <v>1815</v>
      </c>
      <c r="L38" s="193">
        <v>1485</v>
      </c>
      <c r="M38" s="190">
        <v>1.2222222222222223</v>
      </c>
      <c r="N38" s="191">
        <v>330</v>
      </c>
      <c r="O38" s="194">
        <v>0.53608815426997247</v>
      </c>
      <c r="P38" s="195">
        <v>0.51851851851851849</v>
      </c>
      <c r="Q38" s="196">
        <v>1.7569635751453982E-2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5166</v>
      </c>
      <c r="H41" s="275">
        <v>3410</v>
      </c>
      <c r="I41" s="212">
        <v>1.5149560117302052</v>
      </c>
      <c r="J41" s="213">
        <v>1756</v>
      </c>
      <c r="K41" s="211">
        <v>7260</v>
      </c>
      <c r="L41" s="275">
        <v>6765</v>
      </c>
      <c r="M41" s="212">
        <v>1.0731707317073171</v>
      </c>
      <c r="N41" s="213">
        <v>495</v>
      </c>
      <c r="O41" s="215">
        <v>0.71157024793388435</v>
      </c>
      <c r="P41" s="216">
        <v>0.50406504065040647</v>
      </c>
      <c r="Q41" s="217">
        <v>0.20750520728347788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226</v>
      </c>
      <c r="H42" s="175">
        <v>215</v>
      </c>
      <c r="I42" s="176">
        <v>1.0511627906976744</v>
      </c>
      <c r="J42" s="177">
        <v>11</v>
      </c>
      <c r="K42" s="174">
        <v>550</v>
      </c>
      <c r="L42" s="175">
        <v>550</v>
      </c>
      <c r="M42" s="176">
        <v>1</v>
      </c>
      <c r="N42" s="177">
        <v>0</v>
      </c>
      <c r="O42" s="179">
        <v>0.41090909090909089</v>
      </c>
      <c r="P42" s="180">
        <v>0.39090909090909093</v>
      </c>
      <c r="Q42" s="181">
        <v>1.9999999999999962E-2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226</v>
      </c>
      <c r="H43" s="193">
        <v>215</v>
      </c>
      <c r="I43" s="190">
        <v>1.0511627906976744</v>
      </c>
      <c r="J43" s="191">
        <v>11</v>
      </c>
      <c r="K43" s="192">
        <v>550</v>
      </c>
      <c r="L43" s="193">
        <v>550</v>
      </c>
      <c r="M43" s="190">
        <v>1</v>
      </c>
      <c r="N43" s="191">
        <v>0</v>
      </c>
      <c r="O43" s="194">
        <v>0.41090909090909089</v>
      </c>
      <c r="P43" s="195">
        <v>0.39090909090909093</v>
      </c>
      <c r="Q43" s="196">
        <v>1.9999999999999962E-2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5632</v>
      </c>
      <c r="H49" s="175">
        <v>6059</v>
      </c>
      <c r="I49" s="176">
        <v>0.92952632447598615</v>
      </c>
      <c r="J49" s="177">
        <v>-427</v>
      </c>
      <c r="K49" s="178">
        <v>10396</v>
      </c>
      <c r="L49" s="175">
        <v>12005</v>
      </c>
      <c r="M49" s="176">
        <v>0.86597251145356102</v>
      </c>
      <c r="N49" s="177">
        <v>-1609</v>
      </c>
      <c r="O49" s="179">
        <v>0.54174682570219312</v>
      </c>
      <c r="P49" s="180">
        <v>0.50470637234485627</v>
      </c>
      <c r="Q49" s="181">
        <v>3.7040453357336856E-2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5632</v>
      </c>
      <c r="H83" s="175">
        <v>6059</v>
      </c>
      <c r="I83" s="176">
        <v>0.92952632447598615</v>
      </c>
      <c r="J83" s="177">
        <v>-427</v>
      </c>
      <c r="K83" s="174">
        <v>10396</v>
      </c>
      <c r="L83" s="175">
        <v>12005</v>
      </c>
      <c r="M83" s="176">
        <v>0.86597251145356102</v>
      </c>
      <c r="N83" s="177">
        <v>-1609</v>
      </c>
      <c r="O83" s="179">
        <v>0.54174682570219312</v>
      </c>
      <c r="P83" s="180">
        <v>0.50470637234485627</v>
      </c>
      <c r="Q83" s="181">
        <v>3.7040453357336856E-2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2433</v>
      </c>
      <c r="H84" s="193">
        <v>2911</v>
      </c>
      <c r="I84" s="190">
        <v>0.83579525936104426</v>
      </c>
      <c r="J84" s="191">
        <v>-478</v>
      </c>
      <c r="K84" s="192">
        <v>4825</v>
      </c>
      <c r="L84" s="193">
        <v>5131</v>
      </c>
      <c r="M84" s="190">
        <v>0.94036250243617225</v>
      </c>
      <c r="N84" s="191">
        <v>-306</v>
      </c>
      <c r="O84" s="194">
        <v>0.50424870466321248</v>
      </c>
      <c r="P84" s="195">
        <v>0.56733580198791655</v>
      </c>
      <c r="Q84" s="196">
        <v>-6.3087097324704078E-2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357</v>
      </c>
      <c r="H85" s="193">
        <v>306</v>
      </c>
      <c r="I85" s="190">
        <v>1.1666666666666667</v>
      </c>
      <c r="J85" s="191">
        <v>51</v>
      </c>
      <c r="K85" s="192">
        <v>540</v>
      </c>
      <c r="L85" s="193">
        <v>761</v>
      </c>
      <c r="M85" s="190">
        <v>0.70959264126149801</v>
      </c>
      <c r="N85" s="191">
        <v>-221</v>
      </c>
      <c r="O85" s="194">
        <v>0.66111111111111109</v>
      </c>
      <c r="P85" s="195">
        <v>0.40210249671484888</v>
      </c>
      <c r="Q85" s="196">
        <v>0.25900861439626222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767</v>
      </c>
      <c r="H86" s="193">
        <v>570</v>
      </c>
      <c r="I86" s="190">
        <v>1.3456140350877193</v>
      </c>
      <c r="J86" s="191">
        <v>197</v>
      </c>
      <c r="K86" s="192">
        <v>1192</v>
      </c>
      <c r="L86" s="193">
        <v>1518</v>
      </c>
      <c r="M86" s="190">
        <v>0.78524374176548084</v>
      </c>
      <c r="N86" s="191">
        <v>-326</v>
      </c>
      <c r="O86" s="194">
        <v>0.64345637583892612</v>
      </c>
      <c r="P86" s="195">
        <v>0.37549407114624506</v>
      </c>
      <c r="Q86" s="196">
        <v>0.26796230469268106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1187</v>
      </c>
      <c r="H87" s="193">
        <v>1429</v>
      </c>
      <c r="I87" s="190">
        <v>0.83065080475857245</v>
      </c>
      <c r="J87" s="191">
        <v>-242</v>
      </c>
      <c r="K87" s="192">
        <v>1732</v>
      </c>
      <c r="L87" s="193">
        <v>2291</v>
      </c>
      <c r="M87" s="190">
        <v>0.75600174596246184</v>
      </c>
      <c r="N87" s="191">
        <v>-559</v>
      </c>
      <c r="O87" s="194">
        <v>0.6853348729792148</v>
      </c>
      <c r="P87" s="195">
        <v>0.62374508948057616</v>
      </c>
      <c r="Q87" s="196">
        <v>6.1589783498638639E-2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342</v>
      </c>
      <c r="H88" s="193">
        <v>314</v>
      </c>
      <c r="I88" s="190">
        <v>1.089171974522293</v>
      </c>
      <c r="J88" s="191">
        <v>28</v>
      </c>
      <c r="K88" s="192">
        <v>384</v>
      </c>
      <c r="L88" s="193">
        <v>594</v>
      </c>
      <c r="M88" s="190">
        <v>0.64646464646464652</v>
      </c>
      <c r="N88" s="191">
        <v>-210</v>
      </c>
      <c r="O88" s="194">
        <v>0.890625</v>
      </c>
      <c r="P88" s="195">
        <v>0.52861952861952866</v>
      </c>
      <c r="Q88" s="196">
        <v>0.36200547138047134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546</v>
      </c>
      <c r="H89" s="193">
        <v>529</v>
      </c>
      <c r="I89" s="190">
        <v>1.0321361058601135</v>
      </c>
      <c r="J89" s="191">
        <v>17</v>
      </c>
      <c r="K89" s="192">
        <v>1723</v>
      </c>
      <c r="L89" s="193">
        <v>1710</v>
      </c>
      <c r="M89" s="190">
        <v>1.0076023391812865</v>
      </c>
      <c r="N89" s="191">
        <v>13</v>
      </c>
      <c r="O89" s="194">
        <v>0.31688914683691238</v>
      </c>
      <c r="P89" s="195">
        <v>0.30935672514619883</v>
      </c>
      <c r="Q89" s="196">
        <v>7.5324216907135533E-3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8ACADA6-6AA7-4342-9200-D26AFF1564D6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529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472</v>
      </c>
      <c r="C2" s="7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530</v>
      </c>
      <c r="D4" s="489" t="s">
        <v>531</v>
      </c>
      <c r="E4" s="490" t="s">
        <v>173</v>
      </c>
      <c r="F4" s="491"/>
      <c r="G4" s="472" t="s">
        <v>530</v>
      </c>
      <c r="H4" s="474" t="s">
        <v>531</v>
      </c>
      <c r="I4" s="490" t="s">
        <v>173</v>
      </c>
      <c r="J4" s="491"/>
      <c r="K4" s="472" t="s">
        <v>530</v>
      </c>
      <c r="L4" s="485" t="s">
        <v>531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513669</v>
      </c>
      <c r="D6" s="494">
        <v>485716</v>
      </c>
      <c r="E6" s="496">
        <v>1.0575500909996789</v>
      </c>
      <c r="F6" s="503">
        <v>27953</v>
      </c>
      <c r="G6" s="492">
        <v>761492</v>
      </c>
      <c r="H6" s="470">
        <v>748119</v>
      </c>
      <c r="I6" s="496">
        <v>1.0178754984166958</v>
      </c>
      <c r="J6" s="503">
        <v>13373</v>
      </c>
      <c r="K6" s="476">
        <v>0.67455600321474163</v>
      </c>
      <c r="L6" s="478">
        <v>0.649249651459193</v>
      </c>
      <c r="M6" s="480">
        <v>2.5306351755548628E-2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262974</v>
      </c>
      <c r="D8" s="20">
        <v>257447</v>
      </c>
      <c r="E8" s="21">
        <v>1.0214684964283911</v>
      </c>
      <c r="F8" s="22">
        <v>5527</v>
      </c>
      <c r="G8" s="19">
        <v>372638</v>
      </c>
      <c r="H8" s="23">
        <v>365911</v>
      </c>
      <c r="I8" s="21">
        <v>1.0183842519082509</v>
      </c>
      <c r="J8" s="22">
        <v>6727</v>
      </c>
      <c r="K8" s="24">
        <v>0.70570902591791496</v>
      </c>
      <c r="L8" s="25">
        <v>0.70357819251129372</v>
      </c>
      <c r="M8" s="26">
        <v>2.1308334066212353E-3</v>
      </c>
    </row>
    <row r="9" spans="1:15" ht="18" customHeight="1">
      <c r="A9" s="11"/>
      <c r="B9" s="27" t="s">
        <v>180</v>
      </c>
      <c r="C9" s="28">
        <v>107592</v>
      </c>
      <c r="D9" s="29">
        <v>85837</v>
      </c>
      <c r="E9" s="30">
        <v>1.253445483882242</v>
      </c>
      <c r="F9" s="31">
        <v>21755</v>
      </c>
      <c r="G9" s="28">
        <v>140254</v>
      </c>
      <c r="H9" s="29">
        <v>130493</v>
      </c>
      <c r="I9" s="30">
        <v>1.0748009471772433</v>
      </c>
      <c r="J9" s="31">
        <v>9761</v>
      </c>
      <c r="K9" s="32">
        <v>0.76712250630998047</v>
      </c>
      <c r="L9" s="33">
        <v>0.65779007303073733</v>
      </c>
      <c r="M9" s="34">
        <v>0.10933243327924314</v>
      </c>
    </row>
    <row r="10" spans="1:15" ht="18" customHeight="1">
      <c r="A10" s="11"/>
      <c r="B10" s="35" t="s">
        <v>181</v>
      </c>
      <c r="C10" s="36">
        <v>8943</v>
      </c>
      <c r="D10" s="37">
        <v>8364</v>
      </c>
      <c r="E10" s="38">
        <v>1.0692252510760403</v>
      </c>
      <c r="F10" s="39">
        <v>579</v>
      </c>
      <c r="G10" s="36">
        <v>11715</v>
      </c>
      <c r="H10" s="37">
        <v>14025</v>
      </c>
      <c r="I10" s="38">
        <v>0.83529411764705885</v>
      </c>
      <c r="J10" s="39">
        <v>-2310</v>
      </c>
      <c r="K10" s="40">
        <v>0.76338028169014083</v>
      </c>
      <c r="L10" s="41">
        <v>0.59636363636363632</v>
      </c>
      <c r="M10" s="42">
        <v>0.16701664532650451</v>
      </c>
    </row>
    <row r="11" spans="1:15" ht="18" customHeight="1">
      <c r="A11" s="11"/>
      <c r="B11" s="35" t="s">
        <v>195</v>
      </c>
      <c r="C11" s="36">
        <v>110184</v>
      </c>
      <c r="D11" s="37">
        <v>125958</v>
      </c>
      <c r="E11" s="38">
        <v>0.87476777973610254</v>
      </c>
      <c r="F11" s="39">
        <v>-15774</v>
      </c>
      <c r="G11" s="36">
        <v>168141</v>
      </c>
      <c r="H11" s="37">
        <v>168332</v>
      </c>
      <c r="I11" s="38">
        <v>0.99886533754722806</v>
      </c>
      <c r="J11" s="39">
        <v>-191</v>
      </c>
      <c r="K11" s="40">
        <v>0.65530715292522346</v>
      </c>
      <c r="L11" s="41">
        <v>0.74827127343582922</v>
      </c>
      <c r="M11" s="42">
        <v>-9.2964120510605763E-2</v>
      </c>
      <c r="O11" s="92"/>
    </row>
    <row r="12" spans="1:15" ht="18" customHeight="1">
      <c r="A12" s="11"/>
      <c r="B12" s="35" t="s">
        <v>194</v>
      </c>
      <c r="C12" s="36">
        <v>6995</v>
      </c>
      <c r="D12" s="37">
        <v>8138</v>
      </c>
      <c r="E12" s="38">
        <v>0.85954780044236911</v>
      </c>
      <c r="F12" s="39">
        <v>-1143</v>
      </c>
      <c r="G12" s="36">
        <v>14296</v>
      </c>
      <c r="H12" s="37">
        <v>14475</v>
      </c>
      <c r="I12" s="38">
        <v>0.98763385146804838</v>
      </c>
      <c r="J12" s="39">
        <v>-179</v>
      </c>
      <c r="K12" s="40">
        <v>0.48929770565193059</v>
      </c>
      <c r="L12" s="41">
        <v>0.56221070811744389</v>
      </c>
      <c r="M12" s="42">
        <v>-7.2913002465513299E-2</v>
      </c>
    </row>
    <row r="13" spans="1:15" ht="18" customHeight="1">
      <c r="A13" s="11"/>
      <c r="B13" s="98" t="s">
        <v>184</v>
      </c>
      <c r="C13" s="102">
        <v>29260</v>
      </c>
      <c r="D13" s="103">
        <v>29150</v>
      </c>
      <c r="E13" s="82">
        <v>1.0037735849056604</v>
      </c>
      <c r="F13" s="96">
        <v>110</v>
      </c>
      <c r="G13" s="102">
        <v>38232</v>
      </c>
      <c r="H13" s="103">
        <v>38586</v>
      </c>
      <c r="I13" s="82">
        <v>0.99082568807339455</v>
      </c>
      <c r="J13" s="96">
        <v>-354</v>
      </c>
      <c r="K13" s="83">
        <v>0.76532747436702242</v>
      </c>
      <c r="L13" s="104">
        <v>0.75545534649873014</v>
      </c>
      <c r="M13" s="97">
        <v>9.8721278682922797E-3</v>
      </c>
    </row>
    <row r="14" spans="1:15" ht="18" customHeight="1">
      <c r="A14" s="17" t="s">
        <v>186</v>
      </c>
      <c r="B14" s="18"/>
      <c r="C14" s="19">
        <v>99733</v>
      </c>
      <c r="D14" s="20">
        <v>92262</v>
      </c>
      <c r="E14" s="21">
        <v>1.0809759164119572</v>
      </c>
      <c r="F14" s="22">
        <v>7471</v>
      </c>
      <c r="G14" s="19">
        <v>154395</v>
      </c>
      <c r="H14" s="20">
        <v>150781</v>
      </c>
      <c r="I14" s="21">
        <v>1.0239685371499061</v>
      </c>
      <c r="J14" s="22">
        <v>3614</v>
      </c>
      <c r="K14" s="61">
        <v>0.6459600375659833</v>
      </c>
      <c r="L14" s="62">
        <v>0.61189407153421183</v>
      </c>
      <c r="M14" s="63">
        <v>3.4065966031771477E-2</v>
      </c>
    </row>
    <row r="15" spans="1:15" ht="18" customHeight="1">
      <c r="A15" s="11"/>
      <c r="B15" s="27" t="s">
        <v>180</v>
      </c>
      <c r="C15" s="28">
        <v>19380</v>
      </c>
      <c r="D15" s="29">
        <v>15544</v>
      </c>
      <c r="E15" s="30">
        <v>1.2467833247555327</v>
      </c>
      <c r="F15" s="31">
        <v>3836</v>
      </c>
      <c r="G15" s="28">
        <v>25474</v>
      </c>
      <c r="H15" s="29">
        <v>25067</v>
      </c>
      <c r="I15" s="30">
        <v>1.0162364862169386</v>
      </c>
      <c r="J15" s="31">
        <v>407</v>
      </c>
      <c r="K15" s="64">
        <v>0.76077569286331159</v>
      </c>
      <c r="L15" s="65">
        <v>0.62009813699285909</v>
      </c>
      <c r="M15" s="34">
        <v>0.1406775558704525</v>
      </c>
    </row>
    <row r="16" spans="1:15" ht="18" customHeight="1">
      <c r="A16" s="11"/>
      <c r="B16" s="35" t="s">
        <v>181</v>
      </c>
      <c r="C16" s="36">
        <v>13223</v>
      </c>
      <c r="D16" s="37">
        <v>10098</v>
      </c>
      <c r="E16" s="38">
        <v>1.3094672212319272</v>
      </c>
      <c r="F16" s="39">
        <v>3125</v>
      </c>
      <c r="G16" s="36">
        <v>25575</v>
      </c>
      <c r="H16" s="37">
        <v>21120</v>
      </c>
      <c r="I16" s="38">
        <v>1.2109375</v>
      </c>
      <c r="J16" s="39">
        <v>4455</v>
      </c>
      <c r="K16" s="40">
        <v>0.51702834799608988</v>
      </c>
      <c r="L16" s="41">
        <v>0.47812500000000002</v>
      </c>
      <c r="M16" s="42">
        <v>3.8903347996089854E-2</v>
      </c>
    </row>
    <row r="17" spans="1:13" ht="18" customHeight="1">
      <c r="A17" s="11"/>
      <c r="B17" s="35" t="s">
        <v>195</v>
      </c>
      <c r="C17" s="36">
        <v>44464</v>
      </c>
      <c r="D17" s="37">
        <v>45088</v>
      </c>
      <c r="E17" s="38">
        <v>0.98616039744499651</v>
      </c>
      <c r="F17" s="39">
        <v>-624</v>
      </c>
      <c r="G17" s="36">
        <v>71003</v>
      </c>
      <c r="H17" s="37">
        <v>70917</v>
      </c>
      <c r="I17" s="38">
        <v>1.0012126852517731</v>
      </c>
      <c r="J17" s="39">
        <v>86</v>
      </c>
      <c r="K17" s="40">
        <v>0.62622706082841573</v>
      </c>
      <c r="L17" s="41">
        <v>0.63578549572034915</v>
      </c>
      <c r="M17" s="42">
        <v>-9.5584348919334206E-3</v>
      </c>
    </row>
    <row r="18" spans="1:13" ht="18" customHeight="1">
      <c r="A18" s="11"/>
      <c r="B18" s="35" t="s">
        <v>187</v>
      </c>
      <c r="C18" s="36">
        <v>3078</v>
      </c>
      <c r="D18" s="37">
        <v>3874</v>
      </c>
      <c r="E18" s="38">
        <v>0.79452762003097577</v>
      </c>
      <c r="F18" s="39">
        <v>-796</v>
      </c>
      <c r="G18" s="36">
        <v>4908</v>
      </c>
      <c r="H18" s="37">
        <v>6419</v>
      </c>
      <c r="I18" s="38">
        <v>0.76460507867269045</v>
      </c>
      <c r="J18" s="39">
        <v>-1511</v>
      </c>
      <c r="K18" s="40">
        <v>0.62713936430317851</v>
      </c>
      <c r="L18" s="41">
        <v>0.60352079763202993</v>
      </c>
      <c r="M18" s="42">
        <v>2.3618566671148589E-2</v>
      </c>
    </row>
    <row r="19" spans="1:13" ht="18" customHeight="1">
      <c r="A19" s="13"/>
      <c r="B19" s="98" t="s">
        <v>184</v>
      </c>
      <c r="C19" s="102">
        <v>19588</v>
      </c>
      <c r="D19" s="103">
        <v>17658</v>
      </c>
      <c r="E19" s="82">
        <v>1.1092989013478309</v>
      </c>
      <c r="F19" s="96">
        <v>1930</v>
      </c>
      <c r="G19" s="102">
        <v>27435</v>
      </c>
      <c r="H19" s="103">
        <v>27258</v>
      </c>
      <c r="I19" s="82">
        <v>1.0064935064935066</v>
      </c>
      <c r="J19" s="96">
        <v>177</v>
      </c>
      <c r="K19" s="83">
        <v>0.71397849462365592</v>
      </c>
      <c r="L19" s="104">
        <v>0.64780981730134268</v>
      </c>
      <c r="M19" s="97">
        <v>6.6168677322313241E-2</v>
      </c>
    </row>
    <row r="20" spans="1:13" ht="18" customHeight="1">
      <c r="A20" s="17" t="s">
        <v>188</v>
      </c>
      <c r="B20" s="18"/>
      <c r="C20" s="19">
        <v>57861</v>
      </c>
      <c r="D20" s="20">
        <v>52865</v>
      </c>
      <c r="E20" s="21">
        <v>1.0945048708975693</v>
      </c>
      <c r="F20" s="22">
        <v>4996</v>
      </c>
      <c r="G20" s="19">
        <v>93345</v>
      </c>
      <c r="H20" s="23">
        <v>93106</v>
      </c>
      <c r="I20" s="21">
        <v>1.0025669666831354</v>
      </c>
      <c r="J20" s="22">
        <v>239</v>
      </c>
      <c r="K20" s="61">
        <v>0.61986180298891214</v>
      </c>
      <c r="L20" s="62">
        <v>0.56779369750606834</v>
      </c>
      <c r="M20" s="26">
        <v>5.2068105482843796E-2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21234</v>
      </c>
      <c r="D22" s="37">
        <v>16089</v>
      </c>
      <c r="E22" s="38">
        <v>1.3197837031512214</v>
      </c>
      <c r="F22" s="39">
        <v>5145</v>
      </c>
      <c r="G22" s="36">
        <v>30690</v>
      </c>
      <c r="H22" s="37">
        <v>32175</v>
      </c>
      <c r="I22" s="38">
        <v>0.9538461538461539</v>
      </c>
      <c r="J22" s="39">
        <v>-1485</v>
      </c>
      <c r="K22" s="40">
        <v>0.69188660801564028</v>
      </c>
      <c r="L22" s="41">
        <v>0.50004662004662004</v>
      </c>
      <c r="M22" s="42">
        <v>0.19183998796902024</v>
      </c>
    </row>
    <row r="23" spans="1:13" ht="18" customHeight="1">
      <c r="A23" s="11"/>
      <c r="B23" s="35" t="s">
        <v>195</v>
      </c>
      <c r="C23" s="36">
        <v>26936</v>
      </c>
      <c r="D23" s="37">
        <v>27143</v>
      </c>
      <c r="E23" s="38">
        <v>0.99237372434881921</v>
      </c>
      <c r="F23" s="39">
        <v>-207</v>
      </c>
      <c r="G23" s="36">
        <v>46829</v>
      </c>
      <c r="H23" s="37">
        <v>45280</v>
      </c>
      <c r="I23" s="38">
        <v>1.0342093639575971</v>
      </c>
      <c r="J23" s="39">
        <v>1549</v>
      </c>
      <c r="K23" s="40">
        <v>0.57519912874500845</v>
      </c>
      <c r="L23" s="41">
        <v>0.59944787985865722</v>
      </c>
      <c r="M23" s="42">
        <v>-2.424875111364877E-2</v>
      </c>
    </row>
    <row r="24" spans="1:13" ht="18" customHeight="1">
      <c r="A24" s="11"/>
      <c r="B24" s="35" t="s">
        <v>194</v>
      </c>
      <c r="C24" s="36">
        <v>2020</v>
      </c>
      <c r="D24" s="37">
        <v>1840</v>
      </c>
      <c r="E24" s="38">
        <v>1.0978260869565217</v>
      </c>
      <c r="F24" s="39">
        <v>180</v>
      </c>
      <c r="G24" s="36">
        <v>4852</v>
      </c>
      <c r="H24" s="37">
        <v>4854</v>
      </c>
      <c r="I24" s="38">
        <v>0.99958796868562005</v>
      </c>
      <c r="J24" s="39">
        <v>-2</v>
      </c>
      <c r="K24" s="40">
        <v>0.416323165704864</v>
      </c>
      <c r="L24" s="41">
        <v>0.37906880922950142</v>
      </c>
      <c r="M24" s="42">
        <v>3.7254356475362571E-2</v>
      </c>
    </row>
    <row r="25" spans="1:13" ht="18" customHeight="1">
      <c r="A25" s="11"/>
      <c r="B25" s="35" t="s">
        <v>184</v>
      </c>
      <c r="C25" s="69">
        <v>7671</v>
      </c>
      <c r="D25" s="105">
        <v>7793</v>
      </c>
      <c r="E25" s="71">
        <v>0.98434492493263182</v>
      </c>
      <c r="F25" s="95">
        <v>-122</v>
      </c>
      <c r="G25" s="69">
        <v>10974</v>
      </c>
      <c r="H25" s="105">
        <v>10797</v>
      </c>
      <c r="I25" s="71">
        <v>1.0163934426229508</v>
      </c>
      <c r="J25" s="95">
        <v>177</v>
      </c>
      <c r="K25" s="40">
        <v>0.69901585565882995</v>
      </c>
      <c r="L25" s="41">
        <v>0.7217745670093545</v>
      </c>
      <c r="M25" s="42">
        <v>-2.2758711350524541E-2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45539</v>
      </c>
      <c r="D27" s="20">
        <v>37991</v>
      </c>
      <c r="E27" s="21">
        <v>1.1986786344134137</v>
      </c>
      <c r="F27" s="22">
        <v>7548</v>
      </c>
      <c r="G27" s="19">
        <v>65538</v>
      </c>
      <c r="H27" s="23">
        <v>64049</v>
      </c>
      <c r="I27" s="21">
        <v>1.023247825883308</v>
      </c>
      <c r="J27" s="22">
        <v>1489</v>
      </c>
      <c r="K27" s="61">
        <v>0.69484879001495314</v>
      </c>
      <c r="L27" s="62">
        <v>0.59315524051897761</v>
      </c>
      <c r="M27" s="63">
        <v>0.10169354949597553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14992</v>
      </c>
      <c r="D29" s="37">
        <v>10246</v>
      </c>
      <c r="E29" s="38">
        <v>1.463205153230529</v>
      </c>
      <c r="F29" s="39">
        <v>4746</v>
      </c>
      <c r="G29" s="36">
        <v>23100</v>
      </c>
      <c r="H29" s="37">
        <v>21285</v>
      </c>
      <c r="I29" s="38">
        <v>1.0852713178294573</v>
      </c>
      <c r="J29" s="39">
        <v>1815</v>
      </c>
      <c r="K29" s="40">
        <v>0.64900432900432903</v>
      </c>
      <c r="L29" s="41">
        <v>0.48137185811604416</v>
      </c>
      <c r="M29" s="42">
        <v>0.16763247088828487</v>
      </c>
    </row>
    <row r="30" spans="1:13" ht="18" customHeight="1">
      <c r="A30" s="11"/>
      <c r="B30" s="35" t="s">
        <v>195</v>
      </c>
      <c r="C30" s="36">
        <v>17941</v>
      </c>
      <c r="D30" s="37">
        <v>16851</v>
      </c>
      <c r="E30" s="38">
        <v>1.064684588451724</v>
      </c>
      <c r="F30" s="39">
        <v>1090</v>
      </c>
      <c r="G30" s="36">
        <v>24908</v>
      </c>
      <c r="H30" s="37">
        <v>24824</v>
      </c>
      <c r="I30" s="38">
        <v>1.0033838221076379</v>
      </c>
      <c r="J30" s="39">
        <v>84</v>
      </c>
      <c r="K30" s="40">
        <v>0.72029066966436484</v>
      </c>
      <c r="L30" s="41">
        <v>0.67881888495004838</v>
      </c>
      <c r="M30" s="42">
        <v>4.1471784714316451E-2</v>
      </c>
    </row>
    <row r="31" spans="1:13" ht="18" customHeight="1">
      <c r="A31" s="110"/>
      <c r="B31" s="35" t="s">
        <v>184</v>
      </c>
      <c r="C31" s="69">
        <v>11745</v>
      </c>
      <c r="D31" s="105">
        <v>10115</v>
      </c>
      <c r="E31" s="71">
        <v>1.1611468116658428</v>
      </c>
      <c r="F31" s="95">
        <v>1630</v>
      </c>
      <c r="G31" s="69">
        <v>16461</v>
      </c>
      <c r="H31" s="105">
        <v>16284</v>
      </c>
      <c r="I31" s="71">
        <v>1.0108695652173914</v>
      </c>
      <c r="J31" s="95">
        <v>177</v>
      </c>
      <c r="K31" s="40">
        <v>0.71350464734827779</v>
      </c>
      <c r="L31" s="111">
        <v>0.62116187668877421</v>
      </c>
      <c r="M31" s="42">
        <v>9.2342770659503581E-2</v>
      </c>
    </row>
    <row r="32" spans="1:13" ht="18" customHeight="1">
      <c r="A32" s="11"/>
      <c r="B32" s="98" t="s">
        <v>187</v>
      </c>
      <c r="C32" s="102">
        <v>861</v>
      </c>
      <c r="D32" s="103">
        <v>779</v>
      </c>
      <c r="E32" s="71">
        <v>1.1052631578947369</v>
      </c>
      <c r="F32" s="96">
        <v>82</v>
      </c>
      <c r="G32" s="102">
        <v>1069</v>
      </c>
      <c r="H32" s="70">
        <v>1656</v>
      </c>
      <c r="I32" s="71">
        <v>0.64553140096618356</v>
      </c>
      <c r="J32" s="96">
        <v>-587</v>
      </c>
      <c r="K32" s="83">
        <v>0.80542563143124413</v>
      </c>
      <c r="L32" s="41">
        <v>0.47041062801932365</v>
      </c>
      <c r="M32" s="97">
        <v>0.33501500341192048</v>
      </c>
    </row>
    <row r="33" spans="1:13" ht="18" customHeight="1">
      <c r="A33" s="17" t="s">
        <v>190</v>
      </c>
      <c r="B33" s="18"/>
      <c r="C33" s="19">
        <v>47562</v>
      </c>
      <c r="D33" s="20">
        <v>45151</v>
      </c>
      <c r="E33" s="21">
        <v>1.0533985958229053</v>
      </c>
      <c r="F33" s="22">
        <v>2411</v>
      </c>
      <c r="G33" s="19">
        <v>75576</v>
      </c>
      <c r="H33" s="20">
        <v>74272</v>
      </c>
      <c r="I33" s="21">
        <v>1.0175570874623008</v>
      </c>
      <c r="J33" s="22">
        <v>1304</v>
      </c>
      <c r="K33" s="61">
        <v>0.62932677040330265</v>
      </c>
      <c r="L33" s="62">
        <v>0.60791415338216281</v>
      </c>
      <c r="M33" s="26">
        <v>2.1412617021139835E-2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6784</v>
      </c>
      <c r="D35" s="37">
        <v>5522</v>
      </c>
      <c r="E35" s="38">
        <v>1.22854038391887</v>
      </c>
      <c r="F35" s="39">
        <v>1262</v>
      </c>
      <c r="G35" s="36">
        <v>10230</v>
      </c>
      <c r="H35" s="37">
        <v>9735</v>
      </c>
      <c r="I35" s="38">
        <v>1.0508474576271187</v>
      </c>
      <c r="J35" s="39">
        <v>495</v>
      </c>
      <c r="K35" s="40">
        <v>0.66314760508308901</v>
      </c>
      <c r="L35" s="41">
        <v>0.56723163841807911</v>
      </c>
      <c r="M35" s="42">
        <v>9.59159666650099E-2</v>
      </c>
    </row>
    <row r="36" spans="1:13" ht="18" customHeight="1">
      <c r="A36" s="11"/>
      <c r="B36" s="35" t="s">
        <v>191</v>
      </c>
      <c r="C36" s="36">
        <v>751</v>
      </c>
      <c r="D36" s="37">
        <v>796</v>
      </c>
      <c r="E36" s="38">
        <v>0.94346733668341709</v>
      </c>
      <c r="F36" s="39">
        <v>-45</v>
      </c>
      <c r="G36" s="36">
        <v>1550</v>
      </c>
      <c r="H36" s="37">
        <v>1550</v>
      </c>
      <c r="I36" s="38">
        <v>1</v>
      </c>
      <c r="J36" s="39">
        <v>0</v>
      </c>
      <c r="K36" s="40">
        <v>0.48451612903225805</v>
      </c>
      <c r="L36" s="41">
        <v>0.51354838709677419</v>
      </c>
      <c r="M36" s="42">
        <v>-2.9032258064516148E-2</v>
      </c>
    </row>
    <row r="37" spans="1:13" ht="18" customHeight="1">
      <c r="A37" s="11"/>
      <c r="B37" s="87" t="s">
        <v>192</v>
      </c>
      <c r="C37" s="36">
        <v>2389</v>
      </c>
      <c r="D37" s="37">
        <v>1906</v>
      </c>
      <c r="E37" s="38">
        <v>1.2534102833158447</v>
      </c>
      <c r="F37" s="39">
        <v>483</v>
      </c>
      <c r="G37" s="36">
        <v>2976</v>
      </c>
      <c r="H37" s="37">
        <v>2880</v>
      </c>
      <c r="I37" s="38">
        <v>1.0333333333333334</v>
      </c>
      <c r="J37" s="39">
        <v>96</v>
      </c>
      <c r="K37" s="40">
        <v>0.802755376344086</v>
      </c>
      <c r="L37" s="41">
        <v>0.66180555555555554</v>
      </c>
      <c r="M37" s="42">
        <v>0.14094982078853047</v>
      </c>
    </row>
    <row r="38" spans="1:13" ht="18" customHeight="1">
      <c r="A38" s="11"/>
      <c r="B38" s="35" t="s">
        <v>195</v>
      </c>
      <c r="C38" s="36">
        <v>30177</v>
      </c>
      <c r="D38" s="37">
        <v>30282</v>
      </c>
      <c r="E38" s="38">
        <v>0.99653259361997226</v>
      </c>
      <c r="F38" s="39">
        <v>-105</v>
      </c>
      <c r="G38" s="36">
        <v>50347</v>
      </c>
      <c r="H38" s="37">
        <v>48192</v>
      </c>
      <c r="I38" s="38">
        <v>1.0447169654714474</v>
      </c>
      <c r="J38" s="39">
        <v>2155</v>
      </c>
      <c r="K38" s="40">
        <v>0.59938030071305137</v>
      </c>
      <c r="L38" s="41">
        <v>0.62836155378486058</v>
      </c>
      <c r="M38" s="42">
        <v>-2.898125307180921E-2</v>
      </c>
    </row>
    <row r="39" spans="1:13" ht="18" customHeight="1">
      <c r="A39" s="11"/>
      <c r="B39" s="35" t="s">
        <v>187</v>
      </c>
      <c r="C39" s="36">
        <v>3499</v>
      </c>
      <c r="D39" s="37">
        <v>3199</v>
      </c>
      <c r="E39" s="38">
        <v>1.0937793060331353</v>
      </c>
      <c r="F39" s="39">
        <v>300</v>
      </c>
      <c r="G39" s="36">
        <v>4986</v>
      </c>
      <c r="H39" s="37">
        <v>6428</v>
      </c>
      <c r="I39" s="38">
        <v>0.77566894835096456</v>
      </c>
      <c r="J39" s="39">
        <v>-1442</v>
      </c>
      <c r="K39" s="40">
        <v>0.701764941837144</v>
      </c>
      <c r="L39" s="41">
        <v>0.49766645924082142</v>
      </c>
      <c r="M39" s="42">
        <v>0.20409848259632257</v>
      </c>
    </row>
    <row r="40" spans="1:13" ht="18" customHeight="1">
      <c r="A40" s="11"/>
      <c r="B40" s="35" t="s">
        <v>184</v>
      </c>
      <c r="C40" s="69">
        <v>3962</v>
      </c>
      <c r="D40" s="105">
        <v>3446</v>
      </c>
      <c r="E40" s="71">
        <v>1.1497388276262333</v>
      </c>
      <c r="F40" s="95">
        <v>516</v>
      </c>
      <c r="G40" s="69">
        <v>5487</v>
      </c>
      <c r="H40" s="105">
        <v>5487</v>
      </c>
      <c r="I40" s="71">
        <v>1</v>
      </c>
      <c r="J40" s="95">
        <v>0</v>
      </c>
      <c r="K40" s="40">
        <v>0.72207034809549842</v>
      </c>
      <c r="L40" s="41">
        <v>0.62802988882813926</v>
      </c>
      <c r="M40" s="42">
        <v>9.4040459267359156E-2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16D6EB99-2F41-45A2-89C4-DDEDA8404414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526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472</v>
      </c>
      <c r="C2" s="7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527</v>
      </c>
      <c r="D4" s="489" t="s">
        <v>528</v>
      </c>
      <c r="E4" s="490" t="s">
        <v>173</v>
      </c>
      <c r="F4" s="491"/>
      <c r="G4" s="472" t="s">
        <v>527</v>
      </c>
      <c r="H4" s="474" t="s">
        <v>528</v>
      </c>
      <c r="I4" s="490" t="s">
        <v>173</v>
      </c>
      <c r="J4" s="491"/>
      <c r="K4" s="472" t="s">
        <v>527</v>
      </c>
      <c r="L4" s="485" t="s">
        <v>528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27105</v>
      </c>
      <c r="D6" s="494">
        <v>26906</v>
      </c>
      <c r="E6" s="496">
        <v>1.0073961198245744</v>
      </c>
      <c r="F6" s="503">
        <v>199</v>
      </c>
      <c r="G6" s="492">
        <v>42568</v>
      </c>
      <c r="H6" s="470">
        <v>45090</v>
      </c>
      <c r="I6" s="496">
        <v>0.9440674207141273</v>
      </c>
      <c r="J6" s="503">
        <v>-2522</v>
      </c>
      <c r="K6" s="476">
        <v>0.63674591242247702</v>
      </c>
      <c r="L6" s="478">
        <v>0.59671767575959189</v>
      </c>
      <c r="M6" s="480">
        <v>4.002823666288513E-2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3266</v>
      </c>
      <c r="D8" s="20">
        <v>5166</v>
      </c>
      <c r="E8" s="21">
        <v>0.63221060782036387</v>
      </c>
      <c r="F8" s="22">
        <v>-1900</v>
      </c>
      <c r="G8" s="19">
        <v>6271</v>
      </c>
      <c r="H8" s="23">
        <v>8473</v>
      </c>
      <c r="I8" s="21">
        <v>0.74011566151304142</v>
      </c>
      <c r="J8" s="22">
        <v>-2202</v>
      </c>
      <c r="K8" s="24">
        <v>0.52081007813745817</v>
      </c>
      <c r="L8" s="25">
        <v>0.60970140446122978</v>
      </c>
      <c r="M8" s="26">
        <v>-8.8891326323771613E-2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884</v>
      </c>
      <c r="D10" s="37">
        <v>2120</v>
      </c>
      <c r="E10" s="38">
        <v>0.41698113207547172</v>
      </c>
      <c r="F10" s="39">
        <v>-1236</v>
      </c>
      <c r="G10" s="36">
        <v>1485</v>
      </c>
      <c r="H10" s="37">
        <v>3795</v>
      </c>
      <c r="I10" s="38">
        <v>0.39130434782608697</v>
      </c>
      <c r="J10" s="39">
        <v>-2310</v>
      </c>
      <c r="K10" s="40">
        <v>0.59528619528619531</v>
      </c>
      <c r="L10" s="41">
        <v>0.55862977602108033</v>
      </c>
      <c r="M10" s="42">
        <v>3.6656419265114981E-2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2382</v>
      </c>
      <c r="D12" s="37">
        <v>3046</v>
      </c>
      <c r="E12" s="38">
        <v>0.78200919238345368</v>
      </c>
      <c r="F12" s="39">
        <v>-664</v>
      </c>
      <c r="G12" s="36">
        <v>4786</v>
      </c>
      <c r="H12" s="37">
        <v>4678</v>
      </c>
      <c r="I12" s="38">
        <v>1.023086789226165</v>
      </c>
      <c r="J12" s="39">
        <v>108</v>
      </c>
      <c r="K12" s="40">
        <v>0.49770162975344756</v>
      </c>
      <c r="L12" s="41">
        <v>0.65113296280461741</v>
      </c>
      <c r="M12" s="42">
        <v>-0.15343133305116985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5980</v>
      </c>
      <c r="D14" s="20">
        <v>5681</v>
      </c>
      <c r="E14" s="21">
        <v>1.0526315789473684</v>
      </c>
      <c r="F14" s="22">
        <v>299</v>
      </c>
      <c r="G14" s="19">
        <v>9832</v>
      </c>
      <c r="H14" s="20">
        <v>10250</v>
      </c>
      <c r="I14" s="21">
        <v>0.95921951219512191</v>
      </c>
      <c r="J14" s="22">
        <v>-418</v>
      </c>
      <c r="K14" s="61">
        <v>0.60821806346623275</v>
      </c>
      <c r="L14" s="62">
        <v>0.55424390243902444</v>
      </c>
      <c r="M14" s="63">
        <v>5.3974161027208312E-2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5073</v>
      </c>
      <c r="D16" s="37">
        <v>4283</v>
      </c>
      <c r="E16" s="38">
        <v>1.184450151762783</v>
      </c>
      <c r="F16" s="39">
        <v>790</v>
      </c>
      <c r="G16" s="36">
        <v>8250</v>
      </c>
      <c r="H16" s="37">
        <v>7260</v>
      </c>
      <c r="I16" s="38">
        <v>1.1363636363636365</v>
      </c>
      <c r="J16" s="39">
        <v>990</v>
      </c>
      <c r="K16" s="40">
        <v>0.61490909090909096</v>
      </c>
      <c r="L16" s="41">
        <v>0.58994490358126717</v>
      </c>
      <c r="M16" s="42">
        <v>2.4964187327823795E-2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907</v>
      </c>
      <c r="D18" s="37">
        <v>1398</v>
      </c>
      <c r="E18" s="38">
        <v>0.64878397711015734</v>
      </c>
      <c r="F18" s="39">
        <v>-491</v>
      </c>
      <c r="G18" s="36">
        <v>1582</v>
      </c>
      <c r="H18" s="37">
        <v>2990</v>
      </c>
      <c r="I18" s="38">
        <v>0.52909698996655519</v>
      </c>
      <c r="J18" s="39">
        <v>-1408</v>
      </c>
      <c r="K18" s="40">
        <v>0.57332490518331225</v>
      </c>
      <c r="L18" s="41">
        <v>0.46755852842809364</v>
      </c>
      <c r="M18" s="42">
        <v>0.10576637675521861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7767</v>
      </c>
      <c r="D20" s="20">
        <v>6754</v>
      </c>
      <c r="E20" s="21">
        <v>1.1499851939591352</v>
      </c>
      <c r="F20" s="22">
        <v>1013</v>
      </c>
      <c r="G20" s="19">
        <v>11460</v>
      </c>
      <c r="H20" s="23">
        <v>12959</v>
      </c>
      <c r="I20" s="21">
        <v>0.88432749440543257</v>
      </c>
      <c r="J20" s="22">
        <v>-1499</v>
      </c>
      <c r="K20" s="61">
        <v>0.67774869109947644</v>
      </c>
      <c r="L20" s="62">
        <v>0.52118218998379506</v>
      </c>
      <c r="M20" s="26">
        <v>0.15656650111568138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6849</v>
      </c>
      <c r="D22" s="37">
        <v>5903</v>
      </c>
      <c r="E22" s="38">
        <v>1.1602574961883787</v>
      </c>
      <c r="F22" s="39">
        <v>946</v>
      </c>
      <c r="G22" s="36">
        <v>9900</v>
      </c>
      <c r="H22" s="68">
        <v>11385</v>
      </c>
      <c r="I22" s="38">
        <v>0.86956521739130432</v>
      </c>
      <c r="J22" s="39">
        <v>-1485</v>
      </c>
      <c r="K22" s="40">
        <v>0.69181818181818178</v>
      </c>
      <c r="L22" s="41">
        <v>0.51848924022837062</v>
      </c>
      <c r="M22" s="42">
        <v>0.17332894158981116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918</v>
      </c>
      <c r="D24" s="70">
        <v>851</v>
      </c>
      <c r="E24" s="71">
        <v>1.0787309048178613</v>
      </c>
      <c r="F24" s="47">
        <v>67</v>
      </c>
      <c r="G24" s="69">
        <v>1560</v>
      </c>
      <c r="H24" s="70">
        <v>1574</v>
      </c>
      <c r="I24" s="71">
        <v>0.99110546378653108</v>
      </c>
      <c r="J24" s="47">
        <v>-14</v>
      </c>
      <c r="K24" s="40">
        <v>0.58846153846153848</v>
      </c>
      <c r="L24" s="41">
        <v>0.5406607369758577</v>
      </c>
      <c r="M24" s="42">
        <v>4.7800801485680777E-2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6113</v>
      </c>
      <c r="D26" s="20">
        <v>5052</v>
      </c>
      <c r="E26" s="21">
        <v>1.2100158353127475</v>
      </c>
      <c r="F26" s="22">
        <v>1061</v>
      </c>
      <c r="G26" s="19">
        <v>9580</v>
      </c>
      <c r="H26" s="23">
        <v>8440</v>
      </c>
      <c r="I26" s="21">
        <v>1.1350710900473933</v>
      </c>
      <c r="J26" s="22">
        <v>1140</v>
      </c>
      <c r="K26" s="61">
        <v>0.63810020876826723</v>
      </c>
      <c r="L26" s="62">
        <v>0.59857819905213272</v>
      </c>
      <c r="M26" s="63">
        <v>3.952200971613451E-2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5876</v>
      </c>
      <c r="D28" s="37">
        <v>4784</v>
      </c>
      <c r="E28" s="38">
        <v>1.2282608695652173</v>
      </c>
      <c r="F28" s="39">
        <v>1092</v>
      </c>
      <c r="G28" s="36">
        <v>9240</v>
      </c>
      <c r="H28" s="68">
        <v>7920</v>
      </c>
      <c r="I28" s="38">
        <v>1.1666666666666667</v>
      </c>
      <c r="J28" s="39">
        <v>1320</v>
      </c>
      <c r="K28" s="40">
        <v>0.6359307359307359</v>
      </c>
      <c r="L28" s="41">
        <v>0.60404040404040404</v>
      </c>
      <c r="M28" s="42">
        <v>3.1890331890331858E-2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237</v>
      </c>
      <c r="D31" s="37">
        <v>268</v>
      </c>
      <c r="E31" s="38">
        <v>0.88432835820895528</v>
      </c>
      <c r="F31" s="39">
        <v>-31</v>
      </c>
      <c r="G31" s="36">
        <v>340</v>
      </c>
      <c r="H31" s="37">
        <v>520</v>
      </c>
      <c r="I31" s="82">
        <v>0.65384615384615385</v>
      </c>
      <c r="J31" s="56">
        <v>-180</v>
      </c>
      <c r="K31" s="83">
        <v>0.69705882352941173</v>
      </c>
      <c r="L31" s="84">
        <v>0.51538461538461533</v>
      </c>
      <c r="M31" s="85">
        <v>0.1816742081447964</v>
      </c>
    </row>
    <row r="32" spans="1:13" ht="18" customHeight="1">
      <c r="A32" s="17" t="s">
        <v>190</v>
      </c>
      <c r="B32" s="18"/>
      <c r="C32" s="19">
        <v>3979</v>
      </c>
      <c r="D32" s="20">
        <v>4253</v>
      </c>
      <c r="E32" s="21">
        <v>0.93557488831413116</v>
      </c>
      <c r="F32" s="22">
        <v>-274</v>
      </c>
      <c r="G32" s="19">
        <v>5425</v>
      </c>
      <c r="H32" s="20">
        <v>4968</v>
      </c>
      <c r="I32" s="21">
        <v>1.0919887278582932</v>
      </c>
      <c r="J32" s="22">
        <v>457</v>
      </c>
      <c r="K32" s="61">
        <v>0.73345622119815668</v>
      </c>
      <c r="L32" s="62">
        <v>0.8560789049919485</v>
      </c>
      <c r="M32" s="86">
        <v>-0.12262268379379182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2377</v>
      </c>
      <c r="D34" s="37">
        <v>2324</v>
      </c>
      <c r="E34" s="38">
        <v>1.0228055077452667</v>
      </c>
      <c r="F34" s="39">
        <v>53</v>
      </c>
      <c r="G34" s="36">
        <v>3300</v>
      </c>
      <c r="H34" s="37">
        <v>3300</v>
      </c>
      <c r="I34" s="38">
        <v>1</v>
      </c>
      <c r="J34" s="39">
        <v>0</v>
      </c>
      <c r="K34" s="40">
        <v>0.72030303030303033</v>
      </c>
      <c r="L34" s="41">
        <v>0.70424242424242423</v>
      </c>
      <c r="M34" s="42">
        <v>1.6060606060606109E-2</v>
      </c>
    </row>
    <row r="35" spans="1:13" ht="18" customHeight="1">
      <c r="A35" s="11"/>
      <c r="B35" s="35" t="s">
        <v>191</v>
      </c>
      <c r="C35" s="36">
        <v>332</v>
      </c>
      <c r="D35" s="37">
        <v>407</v>
      </c>
      <c r="E35" s="38">
        <v>0.8157248157248157</v>
      </c>
      <c r="F35" s="39">
        <v>-75</v>
      </c>
      <c r="G35" s="36">
        <v>500</v>
      </c>
      <c r="H35" s="37">
        <v>500</v>
      </c>
      <c r="I35" s="38">
        <v>1</v>
      </c>
      <c r="J35" s="39">
        <v>0</v>
      </c>
      <c r="K35" s="40">
        <v>0.66400000000000003</v>
      </c>
      <c r="L35" s="41">
        <v>0.81399999999999995</v>
      </c>
      <c r="M35" s="42">
        <v>-0.14999999999999991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1270</v>
      </c>
      <c r="D38" s="37">
        <v>1522</v>
      </c>
      <c r="E38" s="38">
        <v>0.83442838370565042</v>
      </c>
      <c r="F38" s="39">
        <v>-252</v>
      </c>
      <c r="G38" s="36">
        <v>1625</v>
      </c>
      <c r="H38" s="37">
        <v>1168</v>
      </c>
      <c r="I38" s="38">
        <v>1.3912671232876712</v>
      </c>
      <c r="J38" s="39">
        <v>457</v>
      </c>
      <c r="K38" s="40">
        <v>0.78153846153846152</v>
      </c>
      <c r="L38" s="41">
        <v>1.303082191780822</v>
      </c>
      <c r="M38" s="42">
        <v>-0.52154373024236045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05214D6E-0C76-47D1-AA5A-534815568E15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523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524</v>
      </c>
      <c r="D4" s="489" t="s">
        <v>525</v>
      </c>
      <c r="E4" s="490" t="s">
        <v>173</v>
      </c>
      <c r="F4" s="491"/>
      <c r="G4" s="472" t="s">
        <v>524</v>
      </c>
      <c r="H4" s="474" t="s">
        <v>525</v>
      </c>
      <c r="I4" s="490" t="s">
        <v>173</v>
      </c>
      <c r="J4" s="491"/>
      <c r="K4" s="472" t="s">
        <v>524</v>
      </c>
      <c r="L4" s="485" t="s">
        <v>525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25622</v>
      </c>
      <c r="D6" s="494">
        <v>18324</v>
      </c>
      <c r="E6" s="496">
        <v>1.3982754857018118</v>
      </c>
      <c r="F6" s="503">
        <v>7298</v>
      </c>
      <c r="G6" s="492">
        <v>43322</v>
      </c>
      <c r="H6" s="470">
        <v>42912</v>
      </c>
      <c r="I6" s="496">
        <v>1.0095544369873228</v>
      </c>
      <c r="J6" s="503">
        <v>410</v>
      </c>
      <c r="K6" s="476">
        <v>0.59143160518904947</v>
      </c>
      <c r="L6" s="478">
        <v>0.42701342281879195</v>
      </c>
      <c r="M6" s="480">
        <v>0.16441818237025752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5967</v>
      </c>
      <c r="D8" s="20">
        <v>4916</v>
      </c>
      <c r="E8" s="21">
        <v>1.2137917005695689</v>
      </c>
      <c r="F8" s="22">
        <v>1051</v>
      </c>
      <c r="G8" s="19">
        <v>9635</v>
      </c>
      <c r="H8" s="23">
        <v>9451</v>
      </c>
      <c r="I8" s="21">
        <v>1.019468839276267</v>
      </c>
      <c r="J8" s="22">
        <v>184</v>
      </c>
      <c r="K8" s="24">
        <v>0.61930461857810071</v>
      </c>
      <c r="L8" s="25">
        <v>0.52015659718548302</v>
      </c>
      <c r="M8" s="26">
        <v>9.9148021392617691E-2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3787</v>
      </c>
      <c r="D10" s="37">
        <v>2735</v>
      </c>
      <c r="E10" s="38">
        <v>1.3846435100548447</v>
      </c>
      <c r="F10" s="39">
        <v>1052</v>
      </c>
      <c r="G10" s="36">
        <v>4950</v>
      </c>
      <c r="H10" s="37">
        <v>4785</v>
      </c>
      <c r="I10" s="38">
        <v>1.0344827586206897</v>
      </c>
      <c r="J10" s="39">
        <v>165</v>
      </c>
      <c r="K10" s="40">
        <v>0.76505050505050509</v>
      </c>
      <c r="L10" s="41">
        <v>0.57157784743991635</v>
      </c>
      <c r="M10" s="42">
        <v>0.19347265761058874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2180</v>
      </c>
      <c r="D12" s="70">
        <v>2181</v>
      </c>
      <c r="E12" s="71">
        <v>0.99954149472718934</v>
      </c>
      <c r="F12" s="95">
        <v>-1</v>
      </c>
      <c r="G12" s="69">
        <v>4685</v>
      </c>
      <c r="H12" s="70">
        <v>4666</v>
      </c>
      <c r="I12" s="71">
        <v>1.0040720102871838</v>
      </c>
      <c r="J12" s="95">
        <v>19</v>
      </c>
      <c r="K12" s="40">
        <v>0.46531483457844186</v>
      </c>
      <c r="L12" s="41">
        <v>0.46742391770252895</v>
      </c>
      <c r="M12" s="42">
        <v>-2.1090831240870855E-3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4976</v>
      </c>
      <c r="D14" s="20">
        <v>3550</v>
      </c>
      <c r="E14" s="21">
        <v>1.4016901408450704</v>
      </c>
      <c r="F14" s="22">
        <v>1426</v>
      </c>
      <c r="G14" s="19">
        <v>9844</v>
      </c>
      <c r="H14" s="20">
        <v>8645</v>
      </c>
      <c r="I14" s="21">
        <v>1.138692886061307</v>
      </c>
      <c r="J14" s="22">
        <v>1199</v>
      </c>
      <c r="K14" s="61">
        <v>0.50548557496952462</v>
      </c>
      <c r="L14" s="62">
        <v>0.41064198958935799</v>
      </c>
      <c r="M14" s="63">
        <v>9.4843585380166628E-2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3992</v>
      </c>
      <c r="D16" s="37">
        <v>2503</v>
      </c>
      <c r="E16" s="38">
        <v>1.5948861366360367</v>
      </c>
      <c r="F16" s="39">
        <v>1489</v>
      </c>
      <c r="G16" s="36">
        <v>8250</v>
      </c>
      <c r="H16" s="37">
        <v>6600</v>
      </c>
      <c r="I16" s="38">
        <v>1.25</v>
      </c>
      <c r="J16" s="39">
        <v>1650</v>
      </c>
      <c r="K16" s="40">
        <v>0.48387878787878785</v>
      </c>
      <c r="L16" s="41">
        <v>0.37924242424242427</v>
      </c>
      <c r="M16" s="42">
        <v>0.10463636363636358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984</v>
      </c>
      <c r="D18" s="37">
        <v>1047</v>
      </c>
      <c r="E18" s="38">
        <v>0.93982808022922637</v>
      </c>
      <c r="F18" s="39">
        <v>-63</v>
      </c>
      <c r="G18" s="36">
        <v>1594</v>
      </c>
      <c r="H18" s="37">
        <v>2045</v>
      </c>
      <c r="I18" s="38">
        <v>0.77946210268948657</v>
      </c>
      <c r="J18" s="39">
        <v>-451</v>
      </c>
      <c r="K18" s="40">
        <v>0.61731493099121704</v>
      </c>
      <c r="L18" s="41">
        <v>0.51198044009779953</v>
      </c>
      <c r="M18" s="42">
        <v>0.10533449089341751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7003</v>
      </c>
      <c r="D20" s="20">
        <v>5249</v>
      </c>
      <c r="E20" s="21">
        <v>1.3341588874071251</v>
      </c>
      <c r="F20" s="22">
        <v>1754</v>
      </c>
      <c r="G20" s="19">
        <v>11469</v>
      </c>
      <c r="H20" s="23">
        <v>11800</v>
      </c>
      <c r="I20" s="21">
        <v>0.97194915254237291</v>
      </c>
      <c r="J20" s="22">
        <v>-331</v>
      </c>
      <c r="K20" s="61">
        <v>0.61060249367861186</v>
      </c>
      <c r="L20" s="62">
        <v>0.44483050847457628</v>
      </c>
      <c r="M20" s="26">
        <v>0.16577198520403558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6447</v>
      </c>
      <c r="D22" s="37">
        <v>4789</v>
      </c>
      <c r="E22" s="38">
        <v>1.3462100647316768</v>
      </c>
      <c r="F22" s="39">
        <v>1658</v>
      </c>
      <c r="G22" s="36">
        <v>9900</v>
      </c>
      <c r="H22" s="37">
        <v>10230</v>
      </c>
      <c r="I22" s="38">
        <v>0.967741935483871</v>
      </c>
      <c r="J22" s="39">
        <v>-330</v>
      </c>
      <c r="K22" s="40">
        <v>0.65121212121212124</v>
      </c>
      <c r="L22" s="41">
        <v>0.46813294232649072</v>
      </c>
      <c r="M22" s="42">
        <v>0.18307917888563052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556</v>
      </c>
      <c r="D24" s="70">
        <v>460</v>
      </c>
      <c r="E24" s="71">
        <v>1.2086956521739129</v>
      </c>
      <c r="F24" s="47">
        <v>96</v>
      </c>
      <c r="G24" s="69">
        <v>1569</v>
      </c>
      <c r="H24" s="70">
        <v>1570</v>
      </c>
      <c r="I24" s="71">
        <v>0.99936305732484076</v>
      </c>
      <c r="J24" s="47">
        <v>-1</v>
      </c>
      <c r="K24" s="40">
        <v>0.35436583811344807</v>
      </c>
      <c r="L24" s="41">
        <v>0.2929936305732484</v>
      </c>
      <c r="M24" s="42">
        <v>6.1372207540199675E-2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4232</v>
      </c>
      <c r="D26" s="20">
        <v>2249</v>
      </c>
      <c r="E26" s="21">
        <v>1.88172521120498</v>
      </c>
      <c r="F26" s="22">
        <v>1983</v>
      </c>
      <c r="G26" s="19">
        <v>6945</v>
      </c>
      <c r="H26" s="23">
        <v>7142</v>
      </c>
      <c r="I26" s="21">
        <v>0.97241669000280029</v>
      </c>
      <c r="J26" s="22">
        <v>-197</v>
      </c>
      <c r="K26" s="61">
        <v>0.6093592512598992</v>
      </c>
      <c r="L26" s="62">
        <v>0.31489778773452815</v>
      </c>
      <c r="M26" s="63">
        <v>0.29446146352537106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3950</v>
      </c>
      <c r="D28" s="37">
        <v>2052</v>
      </c>
      <c r="E28" s="38">
        <v>1.9249512670565303</v>
      </c>
      <c r="F28" s="39">
        <v>1898</v>
      </c>
      <c r="G28" s="36">
        <v>6600</v>
      </c>
      <c r="H28" s="37">
        <v>6600</v>
      </c>
      <c r="I28" s="38">
        <v>1</v>
      </c>
      <c r="J28" s="39">
        <v>0</v>
      </c>
      <c r="K28" s="40">
        <v>0.59848484848484851</v>
      </c>
      <c r="L28" s="41">
        <v>0.31090909090909091</v>
      </c>
      <c r="M28" s="42">
        <v>0.2875757575757576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282</v>
      </c>
      <c r="D31" s="37">
        <v>197</v>
      </c>
      <c r="E31" s="38">
        <v>1.4314720812182742</v>
      </c>
      <c r="F31" s="39">
        <v>85</v>
      </c>
      <c r="G31" s="36">
        <v>345</v>
      </c>
      <c r="H31" s="37">
        <v>542</v>
      </c>
      <c r="I31" s="82">
        <v>0.63653136531365317</v>
      </c>
      <c r="J31" s="96">
        <v>-197</v>
      </c>
      <c r="K31" s="83">
        <v>0.81739130434782614</v>
      </c>
      <c r="L31" s="84">
        <v>0.36346863468634688</v>
      </c>
      <c r="M31" s="97">
        <v>0.45392266966147926</v>
      </c>
    </row>
    <row r="32" spans="1:13" ht="18" customHeight="1">
      <c r="A32" s="17" t="s">
        <v>190</v>
      </c>
      <c r="B32" s="18"/>
      <c r="C32" s="19">
        <v>3444</v>
      </c>
      <c r="D32" s="20">
        <v>2360</v>
      </c>
      <c r="E32" s="21">
        <v>1.4593220338983051</v>
      </c>
      <c r="F32" s="22">
        <v>1084</v>
      </c>
      <c r="G32" s="19">
        <v>5429</v>
      </c>
      <c r="H32" s="20">
        <v>5874</v>
      </c>
      <c r="I32" s="21">
        <v>0.9242424242424242</v>
      </c>
      <c r="J32" s="22">
        <v>-445</v>
      </c>
      <c r="K32" s="61">
        <v>0.63437097071283843</v>
      </c>
      <c r="L32" s="62">
        <v>0.4017705141300647</v>
      </c>
      <c r="M32" s="26">
        <v>0.23260045658277373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2146</v>
      </c>
      <c r="D34" s="37">
        <v>1385</v>
      </c>
      <c r="E34" s="38">
        <v>1.5494584837545127</v>
      </c>
      <c r="F34" s="39">
        <v>761</v>
      </c>
      <c r="G34" s="36">
        <v>3300</v>
      </c>
      <c r="H34" s="37">
        <v>3300</v>
      </c>
      <c r="I34" s="38">
        <v>1</v>
      </c>
      <c r="J34" s="39">
        <v>0</v>
      </c>
      <c r="K34" s="40">
        <v>0.65030303030303027</v>
      </c>
      <c r="L34" s="41">
        <v>0.41969696969696968</v>
      </c>
      <c r="M34" s="42">
        <v>0.23060606060606059</v>
      </c>
    </row>
    <row r="35" spans="1:13" ht="18" customHeight="1">
      <c r="A35" s="11"/>
      <c r="B35" s="35" t="s">
        <v>191</v>
      </c>
      <c r="C35" s="36">
        <v>193</v>
      </c>
      <c r="D35" s="37">
        <v>174</v>
      </c>
      <c r="E35" s="38">
        <v>1.1091954022988506</v>
      </c>
      <c r="F35" s="39">
        <v>19</v>
      </c>
      <c r="G35" s="36">
        <v>500</v>
      </c>
      <c r="H35" s="37">
        <v>500</v>
      </c>
      <c r="I35" s="38">
        <v>1</v>
      </c>
      <c r="J35" s="39">
        <v>0</v>
      </c>
      <c r="K35" s="40">
        <v>0.38600000000000001</v>
      </c>
      <c r="L35" s="41">
        <v>0.34799999999999998</v>
      </c>
      <c r="M35" s="42">
        <v>3.8000000000000034E-2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1105</v>
      </c>
      <c r="D38" s="37">
        <v>801</v>
      </c>
      <c r="E38" s="38">
        <v>1.3795255930087391</v>
      </c>
      <c r="F38" s="39">
        <v>304</v>
      </c>
      <c r="G38" s="36">
        <v>1629</v>
      </c>
      <c r="H38" s="37">
        <v>2074</v>
      </c>
      <c r="I38" s="38">
        <v>0.78543876567020254</v>
      </c>
      <c r="J38" s="39">
        <v>-445</v>
      </c>
      <c r="K38" s="40">
        <v>0.67833026396562313</v>
      </c>
      <c r="L38" s="41">
        <v>0.38621022179363551</v>
      </c>
      <c r="M38" s="42">
        <v>0.29212004217198762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E2A35B0-EA7E-4ABA-961D-E8D817033DB6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520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1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499"/>
      <c r="F3" s="529"/>
      <c r="G3" s="498" t="s">
        <v>171</v>
      </c>
      <c r="H3" s="499"/>
      <c r="I3" s="499"/>
      <c r="J3" s="529"/>
      <c r="K3" s="498" t="s">
        <v>172</v>
      </c>
      <c r="L3" s="499"/>
      <c r="M3" s="529"/>
    </row>
    <row r="4" spans="1:13" ht="17.149999999999999" customHeight="1">
      <c r="A4" s="11"/>
      <c r="B4" s="12"/>
      <c r="C4" s="502" t="s">
        <v>521</v>
      </c>
      <c r="D4" s="519" t="s">
        <v>522</v>
      </c>
      <c r="E4" s="517" t="s">
        <v>173</v>
      </c>
      <c r="F4" s="518"/>
      <c r="G4" s="472" t="s">
        <v>521</v>
      </c>
      <c r="H4" s="474" t="s">
        <v>522</v>
      </c>
      <c r="I4" s="527" t="s">
        <v>173</v>
      </c>
      <c r="J4" s="528"/>
      <c r="K4" s="472" t="s">
        <v>521</v>
      </c>
      <c r="L4" s="474" t="s">
        <v>522</v>
      </c>
      <c r="M4" s="487" t="s">
        <v>174</v>
      </c>
    </row>
    <row r="5" spans="1:13" ht="17.149999999999999" customHeight="1">
      <c r="A5" s="13"/>
      <c r="B5" s="14"/>
      <c r="C5" s="521"/>
      <c r="D5" s="520"/>
      <c r="E5" s="15" t="s">
        <v>175</v>
      </c>
      <c r="F5" s="16" t="s">
        <v>176</v>
      </c>
      <c r="G5" s="516"/>
      <c r="H5" s="524"/>
      <c r="I5" s="15" t="s">
        <v>175</v>
      </c>
      <c r="J5" s="16" t="s">
        <v>176</v>
      </c>
      <c r="K5" s="516"/>
      <c r="L5" s="524"/>
      <c r="M5" s="523"/>
    </row>
    <row r="6" spans="1:13">
      <c r="A6" s="507" t="s">
        <v>177</v>
      </c>
      <c r="B6" s="522"/>
      <c r="C6" s="492">
        <v>29653</v>
      </c>
      <c r="D6" s="470">
        <v>23715</v>
      </c>
      <c r="E6" s="496">
        <v>1.2503900484925152</v>
      </c>
      <c r="F6" s="503">
        <v>5938</v>
      </c>
      <c r="G6" s="492">
        <v>47081</v>
      </c>
      <c r="H6" s="470">
        <v>45720</v>
      </c>
      <c r="I6" s="496">
        <v>1.0297681539807524</v>
      </c>
      <c r="J6" s="503">
        <v>1361</v>
      </c>
      <c r="K6" s="476">
        <v>0.62982944287504516</v>
      </c>
      <c r="L6" s="530">
        <v>0.51870078740157477</v>
      </c>
      <c r="M6" s="480">
        <v>0.11112865547347039</v>
      </c>
    </row>
    <row r="7" spans="1:13">
      <c r="A7" s="505" t="s">
        <v>178</v>
      </c>
      <c r="B7" s="525"/>
      <c r="C7" s="493"/>
      <c r="D7" s="471"/>
      <c r="E7" s="515"/>
      <c r="F7" s="514"/>
      <c r="G7" s="493"/>
      <c r="H7" s="471"/>
      <c r="I7" s="515"/>
      <c r="J7" s="514"/>
      <c r="K7" s="477"/>
      <c r="L7" s="531"/>
      <c r="M7" s="526"/>
    </row>
    <row r="8" spans="1:13" ht="18" customHeight="1">
      <c r="A8" s="17" t="s">
        <v>179</v>
      </c>
      <c r="B8" s="18"/>
      <c r="C8" s="19">
        <v>6705</v>
      </c>
      <c r="D8" s="20">
        <v>6420</v>
      </c>
      <c r="E8" s="21">
        <v>1.044392523364486</v>
      </c>
      <c r="F8" s="22">
        <v>285</v>
      </c>
      <c r="G8" s="19">
        <v>10105</v>
      </c>
      <c r="H8" s="23">
        <v>10576</v>
      </c>
      <c r="I8" s="21">
        <v>0.955465204236006</v>
      </c>
      <c r="J8" s="22">
        <v>-471</v>
      </c>
      <c r="K8" s="24">
        <v>0.6635329045027214</v>
      </c>
      <c r="L8" s="25">
        <v>0.607034795763994</v>
      </c>
      <c r="M8" s="26">
        <v>5.6498108738727404E-2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4272</v>
      </c>
      <c r="D10" s="37">
        <v>3509</v>
      </c>
      <c r="E10" s="38">
        <v>1.2174408663436878</v>
      </c>
      <c r="F10" s="39">
        <v>763</v>
      </c>
      <c r="G10" s="36">
        <v>5280</v>
      </c>
      <c r="H10" s="37">
        <v>5445</v>
      </c>
      <c r="I10" s="38">
        <v>0.96969696969696972</v>
      </c>
      <c r="J10" s="39">
        <v>-165</v>
      </c>
      <c r="K10" s="40">
        <v>0.80909090909090908</v>
      </c>
      <c r="L10" s="41">
        <v>0.64444444444444449</v>
      </c>
      <c r="M10" s="42">
        <v>0.1646464646464646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2433</v>
      </c>
      <c r="D12" s="37">
        <v>2911</v>
      </c>
      <c r="E12" s="38">
        <v>0.83579525936104426</v>
      </c>
      <c r="F12" s="39">
        <v>-478</v>
      </c>
      <c r="G12" s="36">
        <v>4825</v>
      </c>
      <c r="H12" s="37">
        <v>5131</v>
      </c>
      <c r="I12" s="38">
        <v>0.94036250243617225</v>
      </c>
      <c r="J12" s="39">
        <v>-306</v>
      </c>
      <c r="K12" s="40">
        <v>0.50424870466321248</v>
      </c>
      <c r="L12" s="41">
        <v>0.56733580198791655</v>
      </c>
      <c r="M12" s="42">
        <v>-6.3087097324704078E-2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5345</v>
      </c>
      <c r="D14" s="20">
        <v>4741</v>
      </c>
      <c r="E14" s="21">
        <v>1.127399282851719</v>
      </c>
      <c r="F14" s="22">
        <v>604</v>
      </c>
      <c r="G14" s="19">
        <v>10807</v>
      </c>
      <c r="H14" s="20">
        <v>9551</v>
      </c>
      <c r="I14" s="21">
        <v>1.1315045544969113</v>
      </c>
      <c r="J14" s="22">
        <v>1256</v>
      </c>
      <c r="K14" s="61">
        <v>0.49458684186175628</v>
      </c>
      <c r="L14" s="62">
        <v>0.49638781279447181</v>
      </c>
      <c r="M14" s="63">
        <v>-1.8009709327155288E-3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4158</v>
      </c>
      <c r="D16" s="37">
        <v>3312</v>
      </c>
      <c r="E16" s="38">
        <v>1.2554347826086956</v>
      </c>
      <c r="F16" s="39">
        <v>846</v>
      </c>
      <c r="G16" s="36">
        <v>9075</v>
      </c>
      <c r="H16" s="37">
        <v>7260</v>
      </c>
      <c r="I16" s="38">
        <v>1.25</v>
      </c>
      <c r="J16" s="39">
        <v>1815</v>
      </c>
      <c r="K16" s="40">
        <v>0.45818181818181819</v>
      </c>
      <c r="L16" s="41">
        <v>0.45619834710743801</v>
      </c>
      <c r="M16" s="42">
        <v>1.9834710743801831E-3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1187</v>
      </c>
      <c r="D18" s="37">
        <v>1429</v>
      </c>
      <c r="E18" s="38">
        <v>0.83065080475857245</v>
      </c>
      <c r="F18" s="39">
        <v>-242</v>
      </c>
      <c r="G18" s="36">
        <v>1732</v>
      </c>
      <c r="H18" s="37">
        <v>2291</v>
      </c>
      <c r="I18" s="38">
        <v>0.75600174596246184</v>
      </c>
      <c r="J18" s="39">
        <v>-559</v>
      </c>
      <c r="K18" s="40">
        <v>0.6853348729792148</v>
      </c>
      <c r="L18" s="41">
        <v>0.62374508948057616</v>
      </c>
      <c r="M18" s="42">
        <v>6.1589783498638639E-2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8484</v>
      </c>
      <c r="D20" s="20">
        <v>5926</v>
      </c>
      <c r="E20" s="21">
        <v>1.4316571042861965</v>
      </c>
      <c r="F20" s="22">
        <v>2558</v>
      </c>
      <c r="G20" s="19">
        <v>12613</v>
      </c>
      <c r="H20" s="23">
        <v>12270</v>
      </c>
      <c r="I20" s="21">
        <v>1.0279543602281989</v>
      </c>
      <c r="J20" s="22">
        <v>343</v>
      </c>
      <c r="K20" s="61">
        <v>0.67263934036311746</v>
      </c>
      <c r="L20" s="62">
        <v>0.48296658516707419</v>
      </c>
      <c r="M20" s="26">
        <v>0.18967275519604326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7938</v>
      </c>
      <c r="D22" s="37">
        <v>5397</v>
      </c>
      <c r="E22" s="38">
        <v>1.4708171206225682</v>
      </c>
      <c r="F22" s="39">
        <v>2541</v>
      </c>
      <c r="G22" s="36">
        <v>10890</v>
      </c>
      <c r="H22" s="37">
        <v>10560</v>
      </c>
      <c r="I22" s="38">
        <v>1.03125</v>
      </c>
      <c r="J22" s="39">
        <v>330</v>
      </c>
      <c r="K22" s="40">
        <v>0.72892561983471071</v>
      </c>
      <c r="L22" s="41">
        <v>0.51107954545454548</v>
      </c>
      <c r="M22" s="42">
        <v>0.21784607438016523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546</v>
      </c>
      <c r="D24" s="37">
        <v>529</v>
      </c>
      <c r="E24" s="38">
        <v>1.0321361058601135</v>
      </c>
      <c r="F24" s="39">
        <v>17</v>
      </c>
      <c r="G24" s="36">
        <v>1723</v>
      </c>
      <c r="H24" s="37">
        <v>1710</v>
      </c>
      <c r="I24" s="38">
        <v>1.0076023391812865</v>
      </c>
      <c r="J24" s="39">
        <v>13</v>
      </c>
      <c r="K24" s="40">
        <v>0.31688914683691238</v>
      </c>
      <c r="L24" s="41">
        <v>0.30935672514619883</v>
      </c>
      <c r="M24" s="42">
        <v>7.5324216907135533E-3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5508</v>
      </c>
      <c r="D26" s="20">
        <v>3724</v>
      </c>
      <c r="E26" s="21">
        <v>1.4790547798066596</v>
      </c>
      <c r="F26" s="22">
        <v>1784</v>
      </c>
      <c r="G26" s="19">
        <v>7644</v>
      </c>
      <c r="H26" s="23">
        <v>7359</v>
      </c>
      <c r="I26" s="21">
        <v>1.0387280880554424</v>
      </c>
      <c r="J26" s="22">
        <v>285</v>
      </c>
      <c r="K26" s="61">
        <v>0.72056514913657765</v>
      </c>
      <c r="L26" s="62">
        <v>0.50604701725777956</v>
      </c>
      <c r="M26" s="63">
        <v>0.21451813187879809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5166</v>
      </c>
      <c r="D28" s="37">
        <v>3410</v>
      </c>
      <c r="E28" s="38">
        <v>1.5149560117302052</v>
      </c>
      <c r="F28" s="39">
        <v>1756</v>
      </c>
      <c r="G28" s="36">
        <v>7260</v>
      </c>
      <c r="H28" s="37">
        <v>6765</v>
      </c>
      <c r="I28" s="38">
        <v>1.0731707317073171</v>
      </c>
      <c r="J28" s="39">
        <v>495</v>
      </c>
      <c r="K28" s="40">
        <v>0.71157024793388435</v>
      </c>
      <c r="L28" s="41">
        <v>0.50406504065040647</v>
      </c>
      <c r="M28" s="42">
        <v>0.20750520728347788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342</v>
      </c>
      <c r="D31" s="37">
        <v>314</v>
      </c>
      <c r="E31" s="99">
        <v>1.089171974522293</v>
      </c>
      <c r="F31" s="100">
        <v>28</v>
      </c>
      <c r="G31" s="36">
        <v>384</v>
      </c>
      <c r="H31" s="37">
        <v>594</v>
      </c>
      <c r="I31" s="38">
        <v>0.64646464646464652</v>
      </c>
      <c r="J31" s="39">
        <v>-210</v>
      </c>
      <c r="K31" s="40">
        <v>0.890625</v>
      </c>
      <c r="L31" s="41">
        <v>0.52861952861952866</v>
      </c>
      <c r="M31" s="101">
        <v>0.36200547138047134</v>
      </c>
    </row>
    <row r="32" spans="1:13" ht="18" customHeight="1">
      <c r="A32" s="17" t="s">
        <v>190</v>
      </c>
      <c r="B32" s="18"/>
      <c r="C32" s="19">
        <v>3611</v>
      </c>
      <c r="D32" s="20">
        <v>2904</v>
      </c>
      <c r="E32" s="21">
        <v>1.2434573002754821</v>
      </c>
      <c r="F32" s="22">
        <v>707</v>
      </c>
      <c r="G32" s="19">
        <v>5912</v>
      </c>
      <c r="H32" s="20">
        <v>5964</v>
      </c>
      <c r="I32" s="21">
        <v>0.99128101945003355</v>
      </c>
      <c r="J32" s="22">
        <v>-52</v>
      </c>
      <c r="K32" s="61">
        <v>0.61079161028416784</v>
      </c>
      <c r="L32" s="62">
        <v>0.48692152917505033</v>
      </c>
      <c r="M32" s="26">
        <v>0.12387008110911751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2261</v>
      </c>
      <c r="D34" s="37">
        <v>1813</v>
      </c>
      <c r="E34" s="38">
        <v>1.2471042471042471</v>
      </c>
      <c r="F34" s="39">
        <v>448</v>
      </c>
      <c r="G34" s="36">
        <v>3630</v>
      </c>
      <c r="H34" s="37">
        <v>3135</v>
      </c>
      <c r="I34" s="38">
        <v>1.1578947368421053</v>
      </c>
      <c r="J34" s="39">
        <v>495</v>
      </c>
      <c r="K34" s="40">
        <v>0.62286501377410464</v>
      </c>
      <c r="L34" s="41">
        <v>0.57830940988835722</v>
      </c>
      <c r="M34" s="42">
        <v>4.4555603885747419E-2</v>
      </c>
    </row>
    <row r="35" spans="1:13" ht="18" customHeight="1">
      <c r="A35" s="11"/>
      <c r="B35" s="35" t="s">
        <v>191</v>
      </c>
      <c r="C35" s="36">
        <v>226</v>
      </c>
      <c r="D35" s="37">
        <v>215</v>
      </c>
      <c r="E35" s="38">
        <v>1.0511627906976744</v>
      </c>
      <c r="F35" s="39">
        <v>11</v>
      </c>
      <c r="G35" s="36">
        <v>550</v>
      </c>
      <c r="H35" s="37">
        <v>550</v>
      </c>
      <c r="I35" s="38">
        <v>1</v>
      </c>
      <c r="J35" s="39">
        <v>0</v>
      </c>
      <c r="K35" s="40">
        <v>0.41090909090909089</v>
      </c>
      <c r="L35" s="41">
        <v>0.39090909090909093</v>
      </c>
      <c r="M35" s="42">
        <v>1.9999999999999962E-2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1124</v>
      </c>
      <c r="D38" s="37">
        <v>876</v>
      </c>
      <c r="E38" s="38">
        <v>1.2831050228310503</v>
      </c>
      <c r="F38" s="39">
        <v>248</v>
      </c>
      <c r="G38" s="36">
        <v>1732</v>
      </c>
      <c r="H38" s="37">
        <v>2279</v>
      </c>
      <c r="I38" s="38">
        <v>0.75998244844229923</v>
      </c>
      <c r="J38" s="39">
        <v>-547</v>
      </c>
      <c r="K38" s="40">
        <v>0.64896073903002305</v>
      </c>
      <c r="L38" s="41">
        <v>0.38437911364633609</v>
      </c>
      <c r="M38" s="42">
        <v>0.26458162538368696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B7736FD1-2FA5-456E-92DD-3663799602B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T127"/>
  <sheetViews>
    <sheetView showGridLines="0" zoomScaleNormal="100" zoomScaleSheetLayoutView="90" workbookViewId="0">
      <pane xSplit="6" ySplit="5" topLeftCell="H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517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159">
        <v>2024</v>
      </c>
      <c r="D2" s="160" t="s">
        <v>0</v>
      </c>
      <c r="E2" s="160">
        <v>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518</v>
      </c>
      <c r="H3" s="452" t="s">
        <v>519</v>
      </c>
      <c r="I3" s="454" t="s">
        <v>6</v>
      </c>
      <c r="J3" s="455"/>
      <c r="K3" s="450" t="s">
        <v>518</v>
      </c>
      <c r="L3" s="452" t="s">
        <v>519</v>
      </c>
      <c r="M3" s="454" t="s">
        <v>6</v>
      </c>
      <c r="N3" s="455"/>
      <c r="O3" s="446" t="s">
        <v>518</v>
      </c>
      <c r="P3" s="510" t="s">
        <v>519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591839</v>
      </c>
      <c r="H5" s="166">
        <v>551964</v>
      </c>
      <c r="I5" s="167">
        <v>1.072242030277337</v>
      </c>
      <c r="J5" s="168">
        <v>39875</v>
      </c>
      <c r="K5" s="165">
        <v>710445</v>
      </c>
      <c r="L5" s="166">
        <v>671368</v>
      </c>
      <c r="M5" s="167">
        <v>1.0582050380715196</v>
      </c>
      <c r="N5" s="168">
        <v>39077</v>
      </c>
      <c r="O5" s="169">
        <v>0.8330539309869166</v>
      </c>
      <c r="P5" s="170">
        <v>0.82214821081731626</v>
      </c>
      <c r="Q5" s="171">
        <v>1.0905720169600341E-2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214230</v>
      </c>
      <c r="H6" s="175">
        <v>181679</v>
      </c>
      <c r="I6" s="176">
        <v>1.1791676528382478</v>
      </c>
      <c r="J6" s="177">
        <v>32551</v>
      </c>
      <c r="K6" s="178">
        <v>248787</v>
      </c>
      <c r="L6" s="175">
        <v>229649</v>
      </c>
      <c r="M6" s="176">
        <v>1.0833358734416436</v>
      </c>
      <c r="N6" s="177">
        <v>19138</v>
      </c>
      <c r="O6" s="179">
        <v>0.86109804772757415</v>
      </c>
      <c r="P6" s="180">
        <v>0.79111600747227295</v>
      </c>
      <c r="Q6" s="181">
        <v>6.9982040255301192E-2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134084</v>
      </c>
      <c r="H7" s="175">
        <v>113187</v>
      </c>
      <c r="I7" s="176">
        <v>1.184623675863836</v>
      </c>
      <c r="J7" s="177">
        <v>20897</v>
      </c>
      <c r="K7" s="174">
        <v>148736</v>
      </c>
      <c r="L7" s="175">
        <v>137781</v>
      </c>
      <c r="M7" s="176">
        <v>1.0795102372605803</v>
      </c>
      <c r="N7" s="177">
        <v>10955</v>
      </c>
      <c r="O7" s="179">
        <v>0.90148988812392428</v>
      </c>
      <c r="P7" s="180">
        <v>0.82149933590262814</v>
      </c>
      <c r="Q7" s="181">
        <v>7.9990552221296141E-2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113926</v>
      </c>
      <c r="H8" s="189">
        <v>96066</v>
      </c>
      <c r="I8" s="190">
        <v>1.1859138508941769</v>
      </c>
      <c r="J8" s="191">
        <v>17860</v>
      </c>
      <c r="K8" s="192">
        <v>126102</v>
      </c>
      <c r="L8" s="193">
        <v>115885</v>
      </c>
      <c r="M8" s="190">
        <v>1.0881649911550244</v>
      </c>
      <c r="N8" s="191">
        <v>10217</v>
      </c>
      <c r="O8" s="194">
        <v>0.90344324435774215</v>
      </c>
      <c r="P8" s="195">
        <v>0.82897700306338185</v>
      </c>
      <c r="Q8" s="196">
        <v>7.4466241294360302E-2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20158</v>
      </c>
      <c r="H9" s="189">
        <v>17121</v>
      </c>
      <c r="I9" s="190">
        <v>1.1773844985690087</v>
      </c>
      <c r="J9" s="191">
        <v>3037</v>
      </c>
      <c r="K9" s="192">
        <v>22634</v>
      </c>
      <c r="L9" s="193">
        <v>21896</v>
      </c>
      <c r="M9" s="190">
        <v>1.033704786262331</v>
      </c>
      <c r="N9" s="191">
        <v>738</v>
      </c>
      <c r="O9" s="194">
        <v>0.890607051338694</v>
      </c>
      <c r="P9" s="195">
        <v>0.78192363902082573</v>
      </c>
      <c r="Q9" s="196">
        <v>0.10868341231786827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0</v>
      </c>
      <c r="I13" s="190" t="e">
        <v>#DIV/0!</v>
      </c>
      <c r="J13" s="191">
        <v>0</v>
      </c>
      <c r="K13" s="192"/>
      <c r="L13" s="193">
        <v>0</v>
      </c>
      <c r="M13" s="190" t="e">
        <v>#DIV/0!</v>
      </c>
      <c r="N13" s="191">
        <v>0</v>
      </c>
      <c r="O13" s="194" t="e">
        <v>#DIV/0!</v>
      </c>
      <c r="P13" s="195" t="e">
        <v>#DIV/0!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/>
      <c r="H17" s="189">
        <v>0</v>
      </c>
      <c r="I17" s="202" t="e">
        <v>#DIV/0!</v>
      </c>
      <c r="J17" s="203">
        <v>0</v>
      </c>
      <c r="K17" s="204"/>
      <c r="L17" s="193">
        <v>0</v>
      </c>
      <c r="M17" s="202" t="e">
        <v>#DIV/0!</v>
      </c>
      <c r="N17" s="203">
        <v>0</v>
      </c>
      <c r="O17" s="205" t="e">
        <v>#DIV/0!</v>
      </c>
      <c r="P17" s="206" t="e">
        <v>#DIV/0!</v>
      </c>
      <c r="Q17" s="207" t="e">
        <v>#DIV/0!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/>
      <c r="H18" s="189">
        <v>0</v>
      </c>
      <c r="I18" s="202" t="e">
        <v>#DIV/0!</v>
      </c>
      <c r="J18" s="203">
        <v>0</v>
      </c>
      <c r="K18" s="204"/>
      <c r="L18" s="193">
        <v>0</v>
      </c>
      <c r="M18" s="202" t="e">
        <v>#DIV/0!</v>
      </c>
      <c r="N18" s="203">
        <v>0</v>
      </c>
      <c r="O18" s="205" t="e">
        <v>#DIV/0!</v>
      </c>
      <c r="P18" s="206" t="e">
        <v>#DIV/0!</v>
      </c>
      <c r="Q18" s="207" t="e">
        <v>#DIV/0!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77419</v>
      </c>
      <c r="H21" s="175">
        <v>66085</v>
      </c>
      <c r="I21" s="176">
        <v>1.1715063932813801</v>
      </c>
      <c r="J21" s="177">
        <v>11334</v>
      </c>
      <c r="K21" s="219">
        <v>95865</v>
      </c>
      <c r="L21" s="175">
        <v>87780</v>
      </c>
      <c r="M21" s="176">
        <v>1.0921052631578947</v>
      </c>
      <c r="N21" s="177">
        <v>8085</v>
      </c>
      <c r="O21" s="179">
        <v>0.80758358107755701</v>
      </c>
      <c r="P21" s="180">
        <v>0.75284802916381866</v>
      </c>
      <c r="Q21" s="181">
        <v>5.4735551913738356E-2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163</v>
      </c>
      <c r="H22" s="193">
        <v>0</v>
      </c>
      <c r="I22" s="190" t="e">
        <v>#DIV/0!</v>
      </c>
      <c r="J22" s="191">
        <v>163</v>
      </c>
      <c r="K22" s="192">
        <v>165</v>
      </c>
      <c r="L22" s="193">
        <v>0</v>
      </c>
      <c r="M22" s="190" t="e">
        <v>#DIV/0!</v>
      </c>
      <c r="N22" s="191">
        <v>165</v>
      </c>
      <c r="O22" s="194">
        <v>0.98787878787878791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10807</v>
      </c>
      <c r="H23" s="193">
        <v>10030</v>
      </c>
      <c r="I23" s="190">
        <v>1.0774675972083749</v>
      </c>
      <c r="J23" s="191">
        <v>777</v>
      </c>
      <c r="K23" s="192">
        <v>14355</v>
      </c>
      <c r="L23" s="193">
        <v>13860</v>
      </c>
      <c r="M23" s="190">
        <v>1.0357142857142858</v>
      </c>
      <c r="N23" s="191">
        <v>495</v>
      </c>
      <c r="O23" s="194">
        <v>0.75283873214907693</v>
      </c>
      <c r="P23" s="195">
        <v>0.72366522366522368</v>
      </c>
      <c r="Q23" s="196">
        <v>2.917350848385325E-2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22663</v>
      </c>
      <c r="H24" s="193">
        <v>19307</v>
      </c>
      <c r="I24" s="190">
        <v>1.1738229657637127</v>
      </c>
      <c r="J24" s="191">
        <v>3356</v>
      </c>
      <c r="K24" s="192">
        <v>28710</v>
      </c>
      <c r="L24" s="193">
        <v>27720</v>
      </c>
      <c r="M24" s="190">
        <v>1.0357142857142858</v>
      </c>
      <c r="N24" s="191">
        <v>990</v>
      </c>
      <c r="O24" s="194">
        <v>0.78937652385928248</v>
      </c>
      <c r="P24" s="195">
        <v>0.69650072150072151</v>
      </c>
      <c r="Q24" s="196">
        <v>9.2875802358560966E-2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8493</v>
      </c>
      <c r="H25" s="193">
        <v>7892</v>
      </c>
      <c r="I25" s="190">
        <v>1.0761530663963508</v>
      </c>
      <c r="J25" s="191">
        <v>601</v>
      </c>
      <c r="K25" s="192">
        <v>9570</v>
      </c>
      <c r="L25" s="193">
        <v>9240</v>
      </c>
      <c r="M25" s="190">
        <v>1.0357142857142858</v>
      </c>
      <c r="N25" s="191">
        <v>330</v>
      </c>
      <c r="O25" s="194">
        <v>0.8874608150470219</v>
      </c>
      <c r="P25" s="195">
        <v>0.85411255411255416</v>
      </c>
      <c r="Q25" s="196">
        <v>3.3348260934467744E-2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4400</v>
      </c>
      <c r="H26" s="193">
        <v>4004</v>
      </c>
      <c r="I26" s="190">
        <v>1.098901098901099</v>
      </c>
      <c r="J26" s="191">
        <v>396</v>
      </c>
      <c r="K26" s="192">
        <v>4785</v>
      </c>
      <c r="L26" s="193">
        <v>4620</v>
      </c>
      <c r="M26" s="190">
        <v>1.0357142857142858</v>
      </c>
      <c r="N26" s="191">
        <v>165</v>
      </c>
      <c r="O26" s="194">
        <v>0.91954022988505746</v>
      </c>
      <c r="P26" s="195">
        <v>0.8666666666666667</v>
      </c>
      <c r="Q26" s="196">
        <v>5.2873563218390762E-2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3167</v>
      </c>
      <c r="H28" s="193">
        <v>2828</v>
      </c>
      <c r="I28" s="190">
        <v>1.1198727015558698</v>
      </c>
      <c r="J28" s="191">
        <v>339</v>
      </c>
      <c r="K28" s="192">
        <v>4785</v>
      </c>
      <c r="L28" s="193">
        <v>4620</v>
      </c>
      <c r="M28" s="190">
        <v>1.0357142857142858</v>
      </c>
      <c r="N28" s="191">
        <v>165</v>
      </c>
      <c r="O28" s="194">
        <v>0.66185997910135841</v>
      </c>
      <c r="P28" s="195">
        <v>0.61212121212121207</v>
      </c>
      <c r="Q28" s="196">
        <v>4.9738766980146343E-2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2409</v>
      </c>
      <c r="H29" s="193">
        <v>0</v>
      </c>
      <c r="I29" s="190" t="e">
        <v>#DIV/0!</v>
      </c>
      <c r="J29" s="191">
        <v>2409</v>
      </c>
      <c r="K29" s="192">
        <v>4785</v>
      </c>
      <c r="L29" s="193">
        <v>0</v>
      </c>
      <c r="M29" s="190" t="e">
        <v>#DIV/0!</v>
      </c>
      <c r="N29" s="191">
        <v>4785</v>
      </c>
      <c r="O29" s="194">
        <v>0.50344827586206897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4217</v>
      </c>
      <c r="H36" s="193">
        <v>3899</v>
      </c>
      <c r="I36" s="190">
        <v>1.0815593741985123</v>
      </c>
      <c r="J36" s="191">
        <v>318</v>
      </c>
      <c r="K36" s="192">
        <v>4785</v>
      </c>
      <c r="L36" s="193">
        <v>4620</v>
      </c>
      <c r="M36" s="190">
        <v>1.0357142857142858</v>
      </c>
      <c r="N36" s="191">
        <v>165</v>
      </c>
      <c r="O36" s="194">
        <v>0.88129571577847443</v>
      </c>
      <c r="P36" s="195">
        <v>0.84393939393939399</v>
      </c>
      <c r="Q36" s="196">
        <v>3.7356321839080442E-2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3543</v>
      </c>
      <c r="H38" s="193">
        <v>3104</v>
      </c>
      <c r="I38" s="190">
        <v>1.1414304123711341</v>
      </c>
      <c r="J38" s="191">
        <v>439</v>
      </c>
      <c r="K38" s="192">
        <v>4785</v>
      </c>
      <c r="L38" s="193">
        <v>4620</v>
      </c>
      <c r="M38" s="190">
        <v>1.0357142857142858</v>
      </c>
      <c r="N38" s="191">
        <v>165</v>
      </c>
      <c r="O38" s="194">
        <v>0.74043887147335419</v>
      </c>
      <c r="P38" s="195">
        <v>0.67186147186147183</v>
      </c>
      <c r="Q38" s="196">
        <v>6.8577399611882361E-2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17557</v>
      </c>
      <c r="H41" s="193">
        <v>15021</v>
      </c>
      <c r="I41" s="212">
        <v>1.1688303042407298</v>
      </c>
      <c r="J41" s="213">
        <v>2536</v>
      </c>
      <c r="K41" s="214">
        <v>19140</v>
      </c>
      <c r="L41" s="193">
        <v>18480</v>
      </c>
      <c r="M41" s="212">
        <v>1.0357142857142858</v>
      </c>
      <c r="N41" s="213">
        <v>660</v>
      </c>
      <c r="O41" s="215">
        <v>0.91729362591431562</v>
      </c>
      <c r="P41" s="216">
        <v>0.81282467532467528</v>
      </c>
      <c r="Q41" s="217">
        <v>0.10446895058964034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640</v>
      </c>
      <c r="H42" s="175">
        <v>585</v>
      </c>
      <c r="I42" s="176">
        <v>1.0940170940170941</v>
      </c>
      <c r="J42" s="177">
        <v>55</v>
      </c>
      <c r="K42" s="174">
        <v>1450</v>
      </c>
      <c r="L42" s="175">
        <v>1400</v>
      </c>
      <c r="M42" s="176">
        <v>1.0357142857142858</v>
      </c>
      <c r="N42" s="177">
        <v>50</v>
      </c>
      <c r="O42" s="179">
        <v>0.44137931034482758</v>
      </c>
      <c r="P42" s="180">
        <v>0.41785714285714287</v>
      </c>
      <c r="Q42" s="181">
        <v>2.3522167487684709E-2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640</v>
      </c>
      <c r="H43" s="193">
        <v>585</v>
      </c>
      <c r="I43" s="190">
        <v>1.0940170940170941</v>
      </c>
      <c r="J43" s="191">
        <v>55</v>
      </c>
      <c r="K43" s="192">
        <v>1450</v>
      </c>
      <c r="L43" s="193">
        <v>1400</v>
      </c>
      <c r="M43" s="190">
        <v>1.0357142857142858</v>
      </c>
      <c r="N43" s="191">
        <v>50</v>
      </c>
      <c r="O43" s="194">
        <v>0.44137931034482758</v>
      </c>
      <c r="P43" s="195">
        <v>0.41785714285714287</v>
      </c>
      <c r="Q43" s="196">
        <v>2.3522167487684709E-2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2087</v>
      </c>
      <c r="H45" s="175">
        <v>1822</v>
      </c>
      <c r="I45" s="176">
        <v>1.1454445664105379</v>
      </c>
      <c r="J45" s="177">
        <v>265</v>
      </c>
      <c r="K45" s="174">
        <v>2736</v>
      </c>
      <c r="L45" s="175">
        <v>2688</v>
      </c>
      <c r="M45" s="176">
        <v>1.0178571428571428</v>
      </c>
      <c r="N45" s="177">
        <v>48</v>
      </c>
      <c r="O45" s="179">
        <v>0.76279239766081874</v>
      </c>
      <c r="P45" s="180">
        <v>0.67782738095238093</v>
      </c>
      <c r="Q45" s="181">
        <v>8.4965016708437813E-2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919</v>
      </c>
      <c r="H46" s="193">
        <v>737</v>
      </c>
      <c r="I46" s="190">
        <v>1.2469470827679783</v>
      </c>
      <c r="J46" s="191">
        <v>182</v>
      </c>
      <c r="K46" s="192">
        <v>1392</v>
      </c>
      <c r="L46" s="193">
        <v>1344</v>
      </c>
      <c r="M46" s="190">
        <v>1.0357142857142858</v>
      </c>
      <c r="N46" s="191">
        <v>48</v>
      </c>
      <c r="O46" s="194">
        <v>0.6602011494252874</v>
      </c>
      <c r="P46" s="195">
        <v>0.54836309523809523</v>
      </c>
      <c r="Q46" s="196">
        <v>0.11183805418719217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1168</v>
      </c>
      <c r="H47" s="193">
        <v>1085</v>
      </c>
      <c r="I47" s="190">
        <v>1.0764976958525345</v>
      </c>
      <c r="J47" s="191">
        <v>83</v>
      </c>
      <c r="K47" s="192">
        <v>1344</v>
      </c>
      <c r="L47" s="193">
        <v>1344</v>
      </c>
      <c r="M47" s="190">
        <v>1</v>
      </c>
      <c r="N47" s="191">
        <v>0</v>
      </c>
      <c r="O47" s="194">
        <v>0.86904761904761907</v>
      </c>
      <c r="P47" s="195">
        <v>0.80729166666666663</v>
      </c>
      <c r="Q47" s="196">
        <v>6.1755952380952439E-2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>
        <v>0</v>
      </c>
      <c r="I48" s="236" t="e">
        <v>#DIV/0!</v>
      </c>
      <c r="J48" s="237">
        <v>0</v>
      </c>
      <c r="K48" s="235"/>
      <c r="L48" s="238">
        <v>0</v>
      </c>
      <c r="M48" s="239" t="e">
        <v>#DIV/0!</v>
      </c>
      <c r="N48" s="240">
        <v>0</v>
      </c>
      <c r="O48" s="241" t="e">
        <v>#DIV/0!</v>
      </c>
      <c r="P48" s="242" t="e">
        <v>#DIV/0!</v>
      </c>
      <c r="Q48" s="243" t="e">
        <v>#DIV/0!</v>
      </c>
      <c r="R48" s="15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296811</v>
      </c>
      <c r="H49" s="175">
        <v>296093</v>
      </c>
      <c r="I49" s="176">
        <v>1.0024249137939769</v>
      </c>
      <c r="J49" s="177">
        <v>718</v>
      </c>
      <c r="K49" s="178">
        <v>369618</v>
      </c>
      <c r="L49" s="175">
        <v>352511</v>
      </c>
      <c r="M49" s="176">
        <v>1.0485289820743182</v>
      </c>
      <c r="N49" s="177">
        <v>17107</v>
      </c>
      <c r="O49" s="179">
        <v>0.8030209567715858</v>
      </c>
      <c r="P49" s="180">
        <v>0.83995393051564349</v>
      </c>
      <c r="Q49" s="181">
        <v>-3.6932973744057684E-2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273561</v>
      </c>
      <c r="H50" s="175">
        <v>272549</v>
      </c>
      <c r="I50" s="176">
        <v>1.0037130937923089</v>
      </c>
      <c r="J50" s="177">
        <v>1012</v>
      </c>
      <c r="K50" s="174">
        <v>340890</v>
      </c>
      <c r="L50" s="175">
        <v>322031</v>
      </c>
      <c r="M50" s="176">
        <v>1.0585626849589014</v>
      </c>
      <c r="N50" s="177">
        <v>18859</v>
      </c>
      <c r="O50" s="179">
        <v>0.80249053947021032</v>
      </c>
      <c r="P50" s="180">
        <v>0.84634398551692225</v>
      </c>
      <c r="Q50" s="181">
        <v>-4.385344604671193E-2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110238</v>
      </c>
      <c r="H51" s="193">
        <v>116476</v>
      </c>
      <c r="I51" s="190">
        <v>0.94644390260654554</v>
      </c>
      <c r="J51" s="191">
        <v>-6238</v>
      </c>
      <c r="K51" s="192">
        <v>126013</v>
      </c>
      <c r="L51" s="193">
        <v>129013</v>
      </c>
      <c r="M51" s="190">
        <v>0.9767465294195159</v>
      </c>
      <c r="N51" s="191">
        <v>-3000</v>
      </c>
      <c r="O51" s="194">
        <v>0.87481450326553611</v>
      </c>
      <c r="P51" s="195">
        <v>0.90282374644415675</v>
      </c>
      <c r="Q51" s="196">
        <v>-2.8009243178620635E-2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26073</v>
      </c>
      <c r="H52" s="193">
        <v>25973</v>
      </c>
      <c r="I52" s="190">
        <v>1.0038501520810073</v>
      </c>
      <c r="J52" s="191">
        <v>100</v>
      </c>
      <c r="K52" s="192">
        <v>29214</v>
      </c>
      <c r="L52" s="193">
        <v>30169</v>
      </c>
      <c r="M52" s="190">
        <v>0.96834498989028472</v>
      </c>
      <c r="N52" s="191">
        <v>-955</v>
      </c>
      <c r="O52" s="194">
        <v>0.89248305606900802</v>
      </c>
      <c r="P52" s="195">
        <v>0.86091683516192119</v>
      </c>
      <c r="Q52" s="196">
        <v>3.1566220907086828E-2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11631</v>
      </c>
      <c r="H53" s="193">
        <v>10732</v>
      </c>
      <c r="I53" s="190">
        <v>1.0837681699590012</v>
      </c>
      <c r="J53" s="191">
        <v>899</v>
      </c>
      <c r="K53" s="192">
        <v>15272</v>
      </c>
      <c r="L53" s="193">
        <v>14110</v>
      </c>
      <c r="M53" s="190">
        <v>1.0823529411764705</v>
      </c>
      <c r="N53" s="191">
        <v>1162</v>
      </c>
      <c r="O53" s="194">
        <v>0.76158983761131482</v>
      </c>
      <c r="P53" s="195">
        <v>0.76059532246633588</v>
      </c>
      <c r="Q53" s="196">
        <v>9.9451514497894689E-4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7521</v>
      </c>
      <c r="H54" s="193">
        <v>6611</v>
      </c>
      <c r="I54" s="190">
        <v>1.1376493722583574</v>
      </c>
      <c r="J54" s="191">
        <v>910</v>
      </c>
      <c r="K54" s="192">
        <v>10457</v>
      </c>
      <c r="L54" s="193">
        <v>8924</v>
      </c>
      <c r="M54" s="190">
        <v>1.1717839533841328</v>
      </c>
      <c r="N54" s="191">
        <v>1533</v>
      </c>
      <c r="O54" s="194">
        <v>0.71923113703739117</v>
      </c>
      <c r="P54" s="195">
        <v>0.7408112953832362</v>
      </c>
      <c r="Q54" s="196">
        <v>-2.1580158345845035E-2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13225</v>
      </c>
      <c r="H55" s="193">
        <v>11695</v>
      </c>
      <c r="I55" s="190">
        <v>1.1308251389482684</v>
      </c>
      <c r="J55" s="191">
        <v>1530</v>
      </c>
      <c r="K55" s="192">
        <v>13673</v>
      </c>
      <c r="L55" s="193">
        <v>12647</v>
      </c>
      <c r="M55" s="190">
        <v>1.0811259587253894</v>
      </c>
      <c r="N55" s="191">
        <v>1026</v>
      </c>
      <c r="O55" s="194">
        <v>0.96723469611643387</v>
      </c>
      <c r="P55" s="195">
        <v>0.9247252312801455</v>
      </c>
      <c r="Q55" s="196">
        <v>4.2509464836288369E-2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32168</v>
      </c>
      <c r="H56" s="193">
        <v>29454</v>
      </c>
      <c r="I56" s="190">
        <v>1.0921436816731174</v>
      </c>
      <c r="J56" s="191">
        <v>2714</v>
      </c>
      <c r="K56" s="192">
        <v>47406</v>
      </c>
      <c r="L56" s="193">
        <v>40747</v>
      </c>
      <c r="M56" s="190">
        <v>1.163423074091344</v>
      </c>
      <c r="N56" s="191">
        <v>6659</v>
      </c>
      <c r="O56" s="194">
        <v>0.67856389486562885</v>
      </c>
      <c r="P56" s="195">
        <v>0.72285076201928977</v>
      </c>
      <c r="Q56" s="196">
        <v>-4.4286867153660925E-2</v>
      </c>
      <c r="R56" s="2"/>
      <c r="S56" s="2"/>
    </row>
    <row r="57" spans="1:19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88"/>
      <c r="H57" s="193">
        <v>0</v>
      </c>
      <c r="I57" s="190" t="e">
        <v>#DIV/0!</v>
      </c>
      <c r="J57" s="191">
        <v>0</v>
      </c>
      <c r="K57" s="188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2"/>
      <c r="S57" s="2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6434</v>
      </c>
      <c r="H59" s="193">
        <v>4890</v>
      </c>
      <c r="I59" s="190">
        <v>1.3157464212678938</v>
      </c>
      <c r="J59" s="191">
        <v>1544</v>
      </c>
      <c r="K59" s="192">
        <v>7675</v>
      </c>
      <c r="L59" s="193">
        <v>5432</v>
      </c>
      <c r="M59" s="190">
        <v>1.4129234167893963</v>
      </c>
      <c r="N59" s="191">
        <v>2243</v>
      </c>
      <c r="O59" s="194">
        <v>0.83830618892508146</v>
      </c>
      <c r="P59" s="195">
        <v>0.90022091310751107</v>
      </c>
      <c r="Q59" s="196">
        <v>-6.1914724182429604E-2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2634</v>
      </c>
      <c r="H60" s="193">
        <v>2990</v>
      </c>
      <c r="I60" s="190">
        <v>0.88093645484949834</v>
      </c>
      <c r="J60" s="191">
        <v>-356</v>
      </c>
      <c r="K60" s="192">
        <v>4814</v>
      </c>
      <c r="L60" s="193">
        <v>4648</v>
      </c>
      <c r="M60" s="190">
        <v>1.0357142857142858</v>
      </c>
      <c r="N60" s="191">
        <v>166</v>
      </c>
      <c r="O60" s="194">
        <v>0.54715413377648525</v>
      </c>
      <c r="P60" s="195">
        <v>0.64328743545611011</v>
      </c>
      <c r="Q60" s="196">
        <v>-9.6133301679624861E-2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/>
      <c r="H61" s="193">
        <v>0</v>
      </c>
      <c r="I61" s="190" t="e">
        <v>#DIV/0!</v>
      </c>
      <c r="J61" s="191">
        <v>0</v>
      </c>
      <c r="K61" s="192"/>
      <c r="L61" s="193">
        <v>0</v>
      </c>
      <c r="M61" s="190" t="e">
        <v>#DIV/0!</v>
      </c>
      <c r="N61" s="191">
        <v>0</v>
      </c>
      <c r="O61" s="194" t="e">
        <v>#DIV/0!</v>
      </c>
      <c r="P61" s="195" t="e">
        <v>#DIV/0!</v>
      </c>
      <c r="Q61" s="196" t="e">
        <v>#DIV/0!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4957</v>
      </c>
      <c r="H62" s="193">
        <v>4942</v>
      </c>
      <c r="I62" s="190">
        <v>1.0030352084176446</v>
      </c>
      <c r="J62" s="191">
        <v>15</v>
      </c>
      <c r="K62" s="192">
        <v>5857</v>
      </c>
      <c r="L62" s="193">
        <v>5478</v>
      </c>
      <c r="M62" s="190">
        <v>1.0691858342460752</v>
      </c>
      <c r="N62" s="191">
        <v>379</v>
      </c>
      <c r="O62" s="194">
        <v>0.84633771555403792</v>
      </c>
      <c r="P62" s="195">
        <v>0.90215407082876964</v>
      </c>
      <c r="Q62" s="196">
        <v>-5.5816355274731722E-2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3709</v>
      </c>
      <c r="H63" s="193">
        <v>3554</v>
      </c>
      <c r="I63" s="190">
        <v>1.0436128306133934</v>
      </c>
      <c r="J63" s="191">
        <v>155</v>
      </c>
      <c r="K63" s="192">
        <v>4814</v>
      </c>
      <c r="L63" s="193">
        <v>4648</v>
      </c>
      <c r="M63" s="190">
        <v>1.0357142857142858</v>
      </c>
      <c r="N63" s="191">
        <v>166</v>
      </c>
      <c r="O63" s="194">
        <v>0.77046115496468637</v>
      </c>
      <c r="P63" s="195">
        <v>0.76462994836488818</v>
      </c>
      <c r="Q63" s="196">
        <v>5.8312065997981888E-3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4523</v>
      </c>
      <c r="H64" s="193">
        <v>3504</v>
      </c>
      <c r="I64" s="190">
        <v>1.2908105022831051</v>
      </c>
      <c r="J64" s="191">
        <v>1019</v>
      </c>
      <c r="K64" s="192">
        <v>7754</v>
      </c>
      <c r="L64" s="193">
        <v>5152</v>
      </c>
      <c r="M64" s="190">
        <v>1.5050465838509317</v>
      </c>
      <c r="N64" s="191">
        <v>2602</v>
      </c>
      <c r="O64" s="194">
        <v>0.58331183905081252</v>
      </c>
      <c r="P64" s="195">
        <v>0.68012422360248448</v>
      </c>
      <c r="Q64" s="196">
        <v>-9.6812384551671959E-2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3828</v>
      </c>
      <c r="H65" s="193">
        <v>3267</v>
      </c>
      <c r="I65" s="190">
        <v>1.1717171717171717</v>
      </c>
      <c r="J65" s="191">
        <v>561</v>
      </c>
      <c r="K65" s="192">
        <v>4814</v>
      </c>
      <c r="L65" s="193">
        <v>4648</v>
      </c>
      <c r="M65" s="190">
        <v>1.0357142857142858</v>
      </c>
      <c r="N65" s="191">
        <v>166</v>
      </c>
      <c r="O65" s="194">
        <v>0.79518072289156627</v>
      </c>
      <c r="P65" s="195">
        <v>0.70288296041308085</v>
      </c>
      <c r="Q65" s="196">
        <v>9.2297762478485423E-2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3913</v>
      </c>
      <c r="H67" s="193">
        <v>3355</v>
      </c>
      <c r="I67" s="190">
        <v>1.1663189269746648</v>
      </c>
      <c r="J67" s="191">
        <v>558</v>
      </c>
      <c r="K67" s="192">
        <v>4648</v>
      </c>
      <c r="L67" s="193">
        <v>4316</v>
      </c>
      <c r="M67" s="190">
        <v>1.0769230769230769</v>
      </c>
      <c r="N67" s="191">
        <v>332</v>
      </c>
      <c r="O67" s="194">
        <v>0.8418674698795181</v>
      </c>
      <c r="P67" s="195">
        <v>0.77734012974976829</v>
      </c>
      <c r="Q67" s="196">
        <v>6.4527340129749811E-2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2522</v>
      </c>
      <c r="H69" s="193">
        <v>2250</v>
      </c>
      <c r="I69" s="190">
        <v>1.1208888888888888</v>
      </c>
      <c r="J69" s="191">
        <v>272</v>
      </c>
      <c r="K69" s="192">
        <v>3470</v>
      </c>
      <c r="L69" s="193">
        <v>2948</v>
      </c>
      <c r="M69" s="190">
        <v>1.1770691994572591</v>
      </c>
      <c r="N69" s="191">
        <v>522</v>
      </c>
      <c r="O69" s="194">
        <v>0.72680115273775214</v>
      </c>
      <c r="P69" s="195">
        <v>0.76322930800542743</v>
      </c>
      <c r="Q69" s="196">
        <v>-3.6428155267675288E-2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4500</v>
      </c>
      <c r="H70" s="193">
        <v>4145</v>
      </c>
      <c r="I70" s="190">
        <v>1.0856453558504222</v>
      </c>
      <c r="J70" s="191">
        <v>355</v>
      </c>
      <c r="K70" s="192">
        <v>6945</v>
      </c>
      <c r="L70" s="193">
        <v>5888</v>
      </c>
      <c r="M70" s="190">
        <v>1.1795176630434783</v>
      </c>
      <c r="N70" s="191">
        <v>1057</v>
      </c>
      <c r="O70" s="194">
        <v>0.64794816414686829</v>
      </c>
      <c r="P70" s="195">
        <v>0.70397418478260865</v>
      </c>
      <c r="Q70" s="196">
        <v>-5.6026020635740359E-2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17192</v>
      </c>
      <c r="H71" s="193">
        <v>12769</v>
      </c>
      <c r="I71" s="190">
        <v>1.3463857780562298</v>
      </c>
      <c r="J71" s="191">
        <v>4423</v>
      </c>
      <c r="K71" s="192">
        <v>21424</v>
      </c>
      <c r="L71" s="193">
        <v>13381</v>
      </c>
      <c r="M71" s="190">
        <v>1.6010761527539048</v>
      </c>
      <c r="N71" s="191">
        <v>8043</v>
      </c>
      <c r="O71" s="194">
        <v>0.80246452576549665</v>
      </c>
      <c r="P71" s="195">
        <v>0.95426350795904646</v>
      </c>
      <c r="Q71" s="196">
        <v>-0.15179898219354981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5704</v>
      </c>
      <c r="H72" s="193">
        <v>10711</v>
      </c>
      <c r="I72" s="190">
        <v>0.5325366445710018</v>
      </c>
      <c r="J72" s="191">
        <v>-5007</v>
      </c>
      <c r="K72" s="192">
        <v>6960</v>
      </c>
      <c r="L72" s="193">
        <v>11290</v>
      </c>
      <c r="M72" s="190">
        <v>0.61647475642161209</v>
      </c>
      <c r="N72" s="191">
        <v>-4330</v>
      </c>
      <c r="O72" s="194">
        <v>0.81954022988505748</v>
      </c>
      <c r="P72" s="195">
        <v>0.94871567759078834</v>
      </c>
      <c r="Q72" s="196">
        <v>-0.12917544770573086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3118</v>
      </c>
      <c r="H73" s="193">
        <v>3900</v>
      </c>
      <c r="I73" s="190">
        <v>0.79948717948717951</v>
      </c>
      <c r="J73" s="191">
        <v>-782</v>
      </c>
      <c r="K73" s="192">
        <v>4522</v>
      </c>
      <c r="L73" s="193">
        <v>4648</v>
      </c>
      <c r="M73" s="190">
        <v>0.97289156626506024</v>
      </c>
      <c r="N73" s="191">
        <v>-126</v>
      </c>
      <c r="O73" s="194">
        <v>0.6895179124281291</v>
      </c>
      <c r="P73" s="195">
        <v>0.83907056798623059</v>
      </c>
      <c r="Q73" s="196">
        <v>-0.14955265555810149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3805</v>
      </c>
      <c r="H74" s="193">
        <v>3659</v>
      </c>
      <c r="I74" s="190">
        <v>1.0399016124624214</v>
      </c>
      <c r="J74" s="191">
        <v>146</v>
      </c>
      <c r="K74" s="192">
        <v>5530</v>
      </c>
      <c r="L74" s="193">
        <v>4648</v>
      </c>
      <c r="M74" s="190">
        <v>1.1897590361445782</v>
      </c>
      <c r="N74" s="191">
        <v>882</v>
      </c>
      <c r="O74" s="194">
        <v>0.68806509945750449</v>
      </c>
      <c r="P74" s="195">
        <v>0.78722030981067126</v>
      </c>
      <c r="Q74" s="196">
        <v>-9.9155210353166767E-2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2899</v>
      </c>
      <c r="H77" s="193">
        <v>3931</v>
      </c>
      <c r="I77" s="190">
        <v>0.73747138132790635</v>
      </c>
      <c r="J77" s="191">
        <v>-1032</v>
      </c>
      <c r="K77" s="192">
        <v>4814</v>
      </c>
      <c r="L77" s="193">
        <v>4648</v>
      </c>
      <c r="M77" s="190">
        <v>1.0357142857142858</v>
      </c>
      <c r="N77" s="191">
        <v>166</v>
      </c>
      <c r="O77" s="194">
        <v>0.60220191109264642</v>
      </c>
      <c r="P77" s="195">
        <v>0.84574010327022375</v>
      </c>
      <c r="Q77" s="196">
        <v>-0.24353819217757733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2967</v>
      </c>
      <c r="H78" s="193">
        <v>3741</v>
      </c>
      <c r="I78" s="190">
        <v>0.7931034482758621</v>
      </c>
      <c r="J78" s="191">
        <v>-774</v>
      </c>
      <c r="K78" s="192">
        <v>4814</v>
      </c>
      <c r="L78" s="193">
        <v>4648</v>
      </c>
      <c r="M78" s="190">
        <v>1.0357142857142858</v>
      </c>
      <c r="N78" s="191">
        <v>166</v>
      </c>
      <c r="O78" s="194">
        <v>0.61632737847943497</v>
      </c>
      <c r="P78" s="195">
        <v>0.80486230636833045</v>
      </c>
      <c r="Q78" s="196">
        <v>-0.18853492788889548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8"/>
      <c r="H81" s="246">
        <v>0</v>
      </c>
      <c r="I81" s="190" t="e">
        <v>#DIV/0!</v>
      </c>
      <c r="J81" s="191">
        <v>0</v>
      </c>
      <c r="K81" s="428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2"/>
      <c r="S81" s="2"/>
    </row>
    <row r="82" spans="1:20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9"/>
      <c r="H82" s="430">
        <v>0</v>
      </c>
      <c r="I82" s="224" t="e">
        <v>#DIV/0!</v>
      </c>
      <c r="J82" s="225">
        <v>0</v>
      </c>
      <c r="K82" s="429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2"/>
      <c r="S82" s="2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23250</v>
      </c>
      <c r="H83" s="175">
        <v>23544</v>
      </c>
      <c r="I83" s="176">
        <v>0.98751274209989803</v>
      </c>
      <c r="J83" s="177">
        <v>-294</v>
      </c>
      <c r="K83" s="174">
        <v>28728</v>
      </c>
      <c r="L83" s="175">
        <v>30480</v>
      </c>
      <c r="M83" s="176">
        <v>0.94251968503937011</v>
      </c>
      <c r="N83" s="177">
        <v>-1752</v>
      </c>
      <c r="O83" s="179">
        <v>0.80931495405179621</v>
      </c>
      <c r="P83" s="180">
        <v>0.77244094488188975</v>
      </c>
      <c r="Q83" s="181">
        <v>3.6874009169906463E-2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12113</v>
      </c>
      <c r="H84" s="193">
        <v>11515</v>
      </c>
      <c r="I84" s="190">
        <v>1.0519322622666087</v>
      </c>
      <c r="J84" s="191">
        <v>598</v>
      </c>
      <c r="K84" s="193">
        <v>13740</v>
      </c>
      <c r="L84" s="193">
        <v>13095</v>
      </c>
      <c r="M84" s="190">
        <v>1.0492554410080184</v>
      </c>
      <c r="N84" s="191">
        <v>645</v>
      </c>
      <c r="O84" s="194">
        <v>0.88158660844250369</v>
      </c>
      <c r="P84" s="195">
        <v>0.87934326078655978</v>
      </c>
      <c r="Q84" s="196">
        <v>2.2433476559439169E-3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1185</v>
      </c>
      <c r="H85" s="193">
        <v>1224</v>
      </c>
      <c r="I85" s="190">
        <v>0.96813725490196079</v>
      </c>
      <c r="J85" s="191">
        <v>-39</v>
      </c>
      <c r="K85" s="193">
        <v>1584</v>
      </c>
      <c r="L85" s="193">
        <v>1926</v>
      </c>
      <c r="M85" s="190">
        <v>0.82242990654205606</v>
      </c>
      <c r="N85" s="191">
        <v>-342</v>
      </c>
      <c r="O85" s="194">
        <v>0.74810606060606055</v>
      </c>
      <c r="P85" s="195">
        <v>0.63551401869158874</v>
      </c>
      <c r="Q85" s="196">
        <v>0.11259204191447181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2412</v>
      </c>
      <c r="H86" s="193">
        <v>2226</v>
      </c>
      <c r="I86" s="190">
        <v>1.0835579514824798</v>
      </c>
      <c r="J86" s="191">
        <v>186</v>
      </c>
      <c r="K86" s="193">
        <v>3153</v>
      </c>
      <c r="L86" s="193">
        <v>3860</v>
      </c>
      <c r="M86" s="190">
        <v>0.81683937823834196</v>
      </c>
      <c r="N86" s="191">
        <v>-707</v>
      </c>
      <c r="O86" s="194">
        <v>0.76498572787821117</v>
      </c>
      <c r="P86" s="195">
        <v>0.5766839378238342</v>
      </c>
      <c r="Q86" s="196">
        <v>0.18830179005437697</v>
      </c>
      <c r="R86" s="12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4109</v>
      </c>
      <c r="H87" s="193">
        <v>4722</v>
      </c>
      <c r="I87" s="190">
        <v>0.87018212621770441</v>
      </c>
      <c r="J87" s="191">
        <v>-613</v>
      </c>
      <c r="K87" s="193">
        <v>4693</v>
      </c>
      <c r="L87" s="193">
        <v>5698</v>
      </c>
      <c r="M87" s="190">
        <v>0.82362232362232357</v>
      </c>
      <c r="N87" s="191">
        <v>-1005</v>
      </c>
      <c r="O87" s="194">
        <v>0.87555934370338806</v>
      </c>
      <c r="P87" s="195">
        <v>0.82871182871182869</v>
      </c>
      <c r="Q87" s="196">
        <v>4.6847514991559369E-2</v>
      </c>
      <c r="R87" s="2"/>
      <c r="S87" s="150"/>
      <c r="T87" s="151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952</v>
      </c>
      <c r="H88" s="246">
        <v>1287</v>
      </c>
      <c r="I88" s="190">
        <v>0.73970473970473971</v>
      </c>
      <c r="J88" s="191">
        <v>-335</v>
      </c>
      <c r="K88" s="246">
        <v>1001</v>
      </c>
      <c r="L88" s="246">
        <v>1519</v>
      </c>
      <c r="M88" s="190">
        <v>0.65898617511520741</v>
      </c>
      <c r="N88" s="191">
        <v>-518</v>
      </c>
      <c r="O88" s="194">
        <v>0.95104895104895104</v>
      </c>
      <c r="P88" s="195">
        <v>0.84726793943383805</v>
      </c>
      <c r="Q88" s="196">
        <v>0.10378101161511299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2479</v>
      </c>
      <c r="H89" s="246">
        <v>2570</v>
      </c>
      <c r="I89" s="190">
        <v>0.96459143968871597</v>
      </c>
      <c r="J89" s="191">
        <v>-91</v>
      </c>
      <c r="K89" s="246">
        <v>4557</v>
      </c>
      <c r="L89" s="246">
        <v>4382</v>
      </c>
      <c r="M89" s="190">
        <v>1.0399361022364217</v>
      </c>
      <c r="N89" s="191">
        <v>175</v>
      </c>
      <c r="O89" s="194">
        <v>0.54399824445907397</v>
      </c>
      <c r="P89" s="195">
        <v>0.58649018712916479</v>
      </c>
      <c r="Q89" s="196">
        <v>-4.2491942670090821E-2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150"/>
      <c r="T91" s="150"/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80798</v>
      </c>
      <c r="H92" s="175">
        <v>74192</v>
      </c>
      <c r="I92" s="176">
        <v>1.0890392495147725</v>
      </c>
      <c r="J92" s="177">
        <v>6606</v>
      </c>
      <c r="K92" s="174">
        <v>92040</v>
      </c>
      <c r="L92" s="175">
        <v>89208</v>
      </c>
      <c r="M92" s="176">
        <v>1.0317460317460319</v>
      </c>
      <c r="N92" s="177">
        <v>2832</v>
      </c>
      <c r="O92" s="179">
        <v>0.87785745328118214</v>
      </c>
      <c r="P92" s="180">
        <v>0.83167428930140797</v>
      </c>
      <c r="Q92" s="181">
        <v>4.6183163979774178E-2</v>
      </c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27669</v>
      </c>
      <c r="H93" s="193">
        <v>25104</v>
      </c>
      <c r="I93" s="190">
        <v>1.1021749521988529</v>
      </c>
      <c r="J93" s="191">
        <v>2565</v>
      </c>
      <c r="K93" s="192">
        <v>30444</v>
      </c>
      <c r="L93" s="193">
        <v>29736</v>
      </c>
      <c r="M93" s="190">
        <v>1.0238095238095237</v>
      </c>
      <c r="N93" s="191">
        <v>708</v>
      </c>
      <c r="O93" s="194">
        <v>0.90884903429247144</v>
      </c>
      <c r="P93" s="195">
        <v>0.84422921711057308</v>
      </c>
      <c r="Q93" s="196">
        <v>6.4619817181898354E-2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8371</v>
      </c>
      <c r="H95" s="193">
        <v>8264</v>
      </c>
      <c r="I95" s="190">
        <v>1.012947725072604</v>
      </c>
      <c r="J95" s="191">
        <v>107</v>
      </c>
      <c r="K95" s="192">
        <v>10266</v>
      </c>
      <c r="L95" s="193">
        <v>9912</v>
      </c>
      <c r="M95" s="190">
        <v>1.0357142857142858</v>
      </c>
      <c r="N95" s="191">
        <v>354</v>
      </c>
      <c r="O95" s="194">
        <v>0.81541009156438726</v>
      </c>
      <c r="P95" s="195">
        <v>0.83373688458434225</v>
      </c>
      <c r="Q95" s="196">
        <v>-1.832679301995499E-2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17479</v>
      </c>
      <c r="H97" s="193">
        <v>15496</v>
      </c>
      <c r="I97" s="190">
        <v>1.1279685080020649</v>
      </c>
      <c r="J97" s="191">
        <v>1983</v>
      </c>
      <c r="K97" s="192">
        <v>20532</v>
      </c>
      <c r="L97" s="193">
        <v>19824</v>
      </c>
      <c r="M97" s="190">
        <v>1.0357142857142858</v>
      </c>
      <c r="N97" s="191">
        <v>708</v>
      </c>
      <c r="O97" s="194">
        <v>0.85130527956360802</v>
      </c>
      <c r="P97" s="195">
        <v>0.78167877320419699</v>
      </c>
      <c r="Q97" s="196">
        <v>6.9626506359411033E-2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4299</v>
      </c>
      <c r="H98" s="193">
        <v>4132</v>
      </c>
      <c r="I98" s="190">
        <v>1.0404162633107454</v>
      </c>
      <c r="J98" s="191">
        <v>167</v>
      </c>
      <c r="K98" s="192">
        <v>5133</v>
      </c>
      <c r="L98" s="193">
        <v>4956</v>
      </c>
      <c r="M98" s="190">
        <v>1.0357142857142858</v>
      </c>
      <c r="N98" s="191">
        <v>177</v>
      </c>
      <c r="O98" s="194">
        <v>0.83752191700759793</v>
      </c>
      <c r="P98" s="195">
        <v>0.83373688458434225</v>
      </c>
      <c r="Q98" s="196">
        <v>3.7850324232556742E-3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14289</v>
      </c>
      <c r="H100" s="193">
        <v>12442</v>
      </c>
      <c r="I100" s="190">
        <v>1.148448802443337</v>
      </c>
      <c r="J100" s="191">
        <v>1847</v>
      </c>
      <c r="K100" s="192">
        <v>15399</v>
      </c>
      <c r="L100" s="193">
        <v>14868</v>
      </c>
      <c r="M100" s="190">
        <v>1.0357142857142858</v>
      </c>
      <c r="N100" s="191">
        <v>531</v>
      </c>
      <c r="O100" s="194">
        <v>0.92791739723358657</v>
      </c>
      <c r="P100" s="195">
        <v>0.83683077750874357</v>
      </c>
      <c r="Q100" s="196">
        <v>9.1086619724842999E-2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4656</v>
      </c>
      <c r="H104" s="193">
        <v>4662</v>
      </c>
      <c r="I104" s="190">
        <v>0.99871299871299868</v>
      </c>
      <c r="J104" s="191">
        <v>-6</v>
      </c>
      <c r="K104" s="192">
        <v>5133</v>
      </c>
      <c r="L104" s="193">
        <v>4956</v>
      </c>
      <c r="M104" s="190">
        <v>1.0357142857142858</v>
      </c>
      <c r="N104" s="191">
        <v>177</v>
      </c>
      <c r="O104" s="194">
        <v>0.90707188778492109</v>
      </c>
      <c r="P104" s="195">
        <v>0.94067796610169496</v>
      </c>
      <c r="Q104" s="196">
        <v>-3.3606078316773869E-2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4035</v>
      </c>
      <c r="H105" s="193">
        <v>4092</v>
      </c>
      <c r="I105" s="190">
        <v>0.98607038123167157</v>
      </c>
      <c r="J105" s="191">
        <v>-57</v>
      </c>
      <c r="K105" s="192">
        <v>5133</v>
      </c>
      <c r="L105" s="193">
        <v>4956</v>
      </c>
      <c r="M105" s="190">
        <v>1.0357142857142858</v>
      </c>
      <c r="N105" s="191">
        <v>177</v>
      </c>
      <c r="O105" s="194">
        <v>0.78609000584453537</v>
      </c>
      <c r="P105" s="195">
        <v>0.82566585956416461</v>
      </c>
      <c r="Q105" s="196">
        <v>-3.9575853719629239E-2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  <c r="R111" s="2"/>
      <c r="S111" s="2"/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  <row r="125" spans="1:17">
      <c r="B125" s="3" t="s">
        <v>169</v>
      </c>
    </row>
    <row r="126" spans="1:17">
      <c r="B126" s="3" t="s">
        <v>169</v>
      </c>
    </row>
    <row r="127" spans="1:17">
      <c r="B127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7E633348-D312-4892-AA76-EE53836DEA87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R97"/>
  <sheetViews>
    <sheetView showGridLines="0" view="pageBreakPreview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514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512">
        <v>6</v>
      </c>
      <c r="B2" s="513"/>
      <c r="C2" s="159">
        <v>2024</v>
      </c>
      <c r="D2" s="160" t="s">
        <v>0</v>
      </c>
      <c r="E2" s="285">
        <v>2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515</v>
      </c>
      <c r="H3" s="452" t="s">
        <v>516</v>
      </c>
      <c r="I3" s="460" t="s">
        <v>6</v>
      </c>
      <c r="J3" s="461"/>
      <c r="K3" s="450" t="s">
        <v>515</v>
      </c>
      <c r="L3" s="452" t="s">
        <v>516</v>
      </c>
      <c r="M3" s="460" t="s">
        <v>6</v>
      </c>
      <c r="N3" s="461"/>
      <c r="O3" s="446" t="s">
        <v>515</v>
      </c>
      <c r="P3" s="510" t="s">
        <v>516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32216</v>
      </c>
      <c r="H5" s="166">
        <v>27045</v>
      </c>
      <c r="I5" s="167">
        <v>1.1911998520983547</v>
      </c>
      <c r="J5" s="168">
        <v>5171</v>
      </c>
      <c r="K5" s="165">
        <v>43337</v>
      </c>
      <c r="L5" s="166">
        <v>42707</v>
      </c>
      <c r="M5" s="167">
        <v>1.0147516800524503</v>
      </c>
      <c r="N5" s="168">
        <v>630</v>
      </c>
      <c r="O5" s="169">
        <v>0.74338325218635348</v>
      </c>
      <c r="P5" s="170">
        <v>0.63326855082305011</v>
      </c>
      <c r="Q5" s="171">
        <v>0.11011470136330337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24924</v>
      </c>
      <c r="H6" s="175">
        <v>20012</v>
      </c>
      <c r="I6" s="176">
        <v>1.2454527283629822</v>
      </c>
      <c r="J6" s="177">
        <v>4912</v>
      </c>
      <c r="K6" s="178">
        <v>33500</v>
      </c>
      <c r="L6" s="175">
        <v>31850</v>
      </c>
      <c r="M6" s="176">
        <v>1.0518053375196232</v>
      </c>
      <c r="N6" s="177">
        <v>1650</v>
      </c>
      <c r="O6" s="179">
        <v>0.74399999999999999</v>
      </c>
      <c r="P6" s="180">
        <v>0.62832025117739398</v>
      </c>
      <c r="Q6" s="181">
        <v>0.11567974882260601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24740</v>
      </c>
      <c r="H21" s="175">
        <v>19849</v>
      </c>
      <c r="I21" s="176">
        <v>1.2464103985087409</v>
      </c>
      <c r="J21" s="177">
        <v>4891</v>
      </c>
      <c r="K21" s="219">
        <v>33000</v>
      </c>
      <c r="L21" s="175">
        <v>31350</v>
      </c>
      <c r="M21" s="176">
        <v>1.0526315789473684</v>
      </c>
      <c r="N21" s="177">
        <v>1650</v>
      </c>
      <c r="O21" s="179">
        <v>0.74969696969696975</v>
      </c>
      <c r="P21" s="180">
        <v>0.63314194577352467</v>
      </c>
      <c r="Q21" s="181">
        <v>0.11655502392344508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3238</v>
      </c>
      <c r="H23" s="193">
        <v>2595</v>
      </c>
      <c r="I23" s="190">
        <v>1.2477842003853565</v>
      </c>
      <c r="J23" s="191">
        <v>643</v>
      </c>
      <c r="K23" s="250">
        <v>4950</v>
      </c>
      <c r="L23" s="193">
        <v>4950</v>
      </c>
      <c r="M23" s="190">
        <v>1</v>
      </c>
      <c r="N23" s="191">
        <v>0</v>
      </c>
      <c r="O23" s="194">
        <v>0.65414141414141413</v>
      </c>
      <c r="P23" s="195">
        <v>0.52424242424242429</v>
      </c>
      <c r="Q23" s="196">
        <v>0.12989898989898985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7421</v>
      </c>
      <c r="H24" s="193">
        <v>5984</v>
      </c>
      <c r="I24" s="190">
        <v>1.2401403743315509</v>
      </c>
      <c r="J24" s="191">
        <v>1437</v>
      </c>
      <c r="K24" s="250">
        <v>9900</v>
      </c>
      <c r="L24" s="193">
        <v>9900</v>
      </c>
      <c r="M24" s="190">
        <v>1</v>
      </c>
      <c r="N24" s="191">
        <v>0</v>
      </c>
      <c r="O24" s="194">
        <v>0.74959595959595959</v>
      </c>
      <c r="P24" s="195">
        <v>0.60444444444444445</v>
      </c>
      <c r="Q24" s="196">
        <v>0.14515151515151514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2921</v>
      </c>
      <c r="H25" s="193">
        <v>2608</v>
      </c>
      <c r="I25" s="190">
        <v>1.1200153374233128</v>
      </c>
      <c r="J25" s="191">
        <v>313</v>
      </c>
      <c r="K25" s="250">
        <v>3300</v>
      </c>
      <c r="L25" s="193">
        <v>3300</v>
      </c>
      <c r="M25" s="190">
        <v>1</v>
      </c>
      <c r="N25" s="191">
        <v>0</v>
      </c>
      <c r="O25" s="194">
        <v>0.88515151515151513</v>
      </c>
      <c r="P25" s="195">
        <v>0.79030303030303028</v>
      </c>
      <c r="Q25" s="196">
        <v>9.4848484848484849E-2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1409</v>
      </c>
      <c r="H26" s="193">
        <v>1310</v>
      </c>
      <c r="I26" s="190">
        <v>1.0755725190839696</v>
      </c>
      <c r="J26" s="191">
        <v>99</v>
      </c>
      <c r="K26" s="250">
        <v>1650</v>
      </c>
      <c r="L26" s="193">
        <v>1650</v>
      </c>
      <c r="M26" s="190">
        <v>1</v>
      </c>
      <c r="N26" s="191">
        <v>0</v>
      </c>
      <c r="O26" s="194">
        <v>0.85393939393939389</v>
      </c>
      <c r="P26" s="195">
        <v>0.79393939393939394</v>
      </c>
      <c r="Q26" s="196">
        <v>5.9999999999999942E-2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868</v>
      </c>
      <c r="H28" s="193">
        <v>748</v>
      </c>
      <c r="I28" s="190">
        <v>1.160427807486631</v>
      </c>
      <c r="J28" s="191">
        <v>120</v>
      </c>
      <c r="K28" s="250">
        <v>1650</v>
      </c>
      <c r="L28" s="193">
        <v>1650</v>
      </c>
      <c r="M28" s="190">
        <v>1</v>
      </c>
      <c r="N28" s="191">
        <v>0</v>
      </c>
      <c r="O28" s="194">
        <v>0.52606060606060601</v>
      </c>
      <c r="P28" s="195">
        <v>0.45333333333333331</v>
      </c>
      <c r="Q28" s="196">
        <v>7.2727272727272696E-2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659</v>
      </c>
      <c r="H29" s="193">
        <v>0</v>
      </c>
      <c r="I29" s="190" t="e">
        <v>#DIV/0!</v>
      </c>
      <c r="J29" s="191">
        <v>659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0.39939393939393941</v>
      </c>
      <c r="P29" s="195" t="e">
        <v>#DIV/0!</v>
      </c>
      <c r="Q29" s="196" t="e">
        <v>#DIV/0!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0</v>
      </c>
      <c r="I31" s="190" t="e">
        <v>#DIV/0!</v>
      </c>
      <c r="J31" s="191">
        <v>0</v>
      </c>
      <c r="K31" s="250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0</v>
      </c>
      <c r="I32" s="190" t="e">
        <v>#DIV/0!</v>
      </c>
      <c r="J32" s="191">
        <v>0</v>
      </c>
      <c r="K32" s="250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1335</v>
      </c>
      <c r="H36" s="193">
        <v>1201</v>
      </c>
      <c r="I36" s="190">
        <v>1.1115736885928393</v>
      </c>
      <c r="J36" s="191">
        <v>134</v>
      </c>
      <c r="K36" s="192">
        <v>1650</v>
      </c>
      <c r="L36" s="193">
        <v>1650</v>
      </c>
      <c r="M36" s="190">
        <v>1</v>
      </c>
      <c r="N36" s="191">
        <v>0</v>
      </c>
      <c r="O36" s="194">
        <v>0.80909090909090908</v>
      </c>
      <c r="P36" s="195">
        <v>0.7278787878787879</v>
      </c>
      <c r="Q36" s="196">
        <v>8.121212121212118E-2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1087</v>
      </c>
      <c r="H38" s="193">
        <v>779</v>
      </c>
      <c r="I38" s="190">
        <v>1.3953786906290115</v>
      </c>
      <c r="J38" s="191">
        <v>308</v>
      </c>
      <c r="K38" s="192">
        <v>1650</v>
      </c>
      <c r="L38" s="193">
        <v>1650</v>
      </c>
      <c r="M38" s="190">
        <v>1</v>
      </c>
      <c r="N38" s="191">
        <v>0</v>
      </c>
      <c r="O38" s="194">
        <v>0.65878787878787881</v>
      </c>
      <c r="P38" s="195">
        <v>0.47212121212121211</v>
      </c>
      <c r="Q38" s="196">
        <v>0.1866666666666667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2.75" customHeight="1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5802</v>
      </c>
      <c r="H41" s="193">
        <v>4624</v>
      </c>
      <c r="I41" s="212">
        <v>1.2547577854671281</v>
      </c>
      <c r="J41" s="213">
        <v>1178</v>
      </c>
      <c r="K41" s="214">
        <v>6600</v>
      </c>
      <c r="L41" s="193">
        <v>6600</v>
      </c>
      <c r="M41" s="212">
        <v>1</v>
      </c>
      <c r="N41" s="213">
        <v>0</v>
      </c>
      <c r="O41" s="215">
        <v>0.87909090909090915</v>
      </c>
      <c r="P41" s="216">
        <v>0.70060606060606057</v>
      </c>
      <c r="Q41" s="217">
        <v>0.17848484848484858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184</v>
      </c>
      <c r="H42" s="175">
        <v>163</v>
      </c>
      <c r="I42" s="176">
        <v>1.1288343558282208</v>
      </c>
      <c r="J42" s="177">
        <v>21</v>
      </c>
      <c r="K42" s="174">
        <v>500</v>
      </c>
      <c r="L42" s="175">
        <v>500</v>
      </c>
      <c r="M42" s="176">
        <v>1</v>
      </c>
      <c r="N42" s="177">
        <v>0</v>
      </c>
      <c r="O42" s="179">
        <v>0.36799999999999999</v>
      </c>
      <c r="P42" s="180">
        <v>0.32600000000000001</v>
      </c>
      <c r="Q42" s="181">
        <v>4.1999999999999982E-2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184</v>
      </c>
      <c r="H43" s="193">
        <v>163</v>
      </c>
      <c r="I43" s="190">
        <v>1.1288343558282208</v>
      </c>
      <c r="J43" s="191">
        <v>21</v>
      </c>
      <c r="K43" s="192">
        <v>500</v>
      </c>
      <c r="L43" s="193">
        <v>500</v>
      </c>
      <c r="M43" s="190">
        <v>1</v>
      </c>
      <c r="N43" s="191">
        <v>0</v>
      </c>
      <c r="O43" s="194">
        <v>0.36799999999999999</v>
      </c>
      <c r="P43" s="195">
        <v>0.32600000000000001</v>
      </c>
      <c r="Q43" s="196">
        <v>4.1999999999999982E-2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7292</v>
      </c>
      <c r="H49" s="175">
        <v>7033</v>
      </c>
      <c r="I49" s="176">
        <v>1.0368263898762975</v>
      </c>
      <c r="J49" s="177">
        <v>259</v>
      </c>
      <c r="K49" s="178">
        <v>9837</v>
      </c>
      <c r="L49" s="175">
        <v>10857</v>
      </c>
      <c r="M49" s="176">
        <v>0.90605139541309754</v>
      </c>
      <c r="N49" s="177">
        <v>-1020</v>
      </c>
      <c r="O49" s="179">
        <v>0.74128291145674496</v>
      </c>
      <c r="P49" s="180">
        <v>0.64778483927420094</v>
      </c>
      <c r="Q49" s="181">
        <v>9.3498072182544023E-2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</row>
    <row r="83" spans="1:18">
      <c r="A83" s="337"/>
      <c r="B83" s="172" t="s">
        <v>322</v>
      </c>
      <c r="C83" s="351"/>
      <c r="D83" s="352"/>
      <c r="E83" s="351"/>
      <c r="F83" s="351"/>
      <c r="G83" s="174">
        <v>7292</v>
      </c>
      <c r="H83" s="175">
        <v>7033</v>
      </c>
      <c r="I83" s="176">
        <v>1.0368263898762975</v>
      </c>
      <c r="J83" s="177">
        <v>259</v>
      </c>
      <c r="K83" s="353">
        <v>9837</v>
      </c>
      <c r="L83" s="354">
        <v>10857</v>
      </c>
      <c r="M83" s="176">
        <v>0.90605139541309754</v>
      </c>
      <c r="N83" s="177">
        <v>-1020</v>
      </c>
      <c r="O83" s="179">
        <v>0.74128291145674496</v>
      </c>
      <c r="P83" s="180">
        <v>0.64778483927420094</v>
      </c>
      <c r="Q83" s="181">
        <v>9.3498072182544023E-2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3710</v>
      </c>
      <c r="H84" s="193">
        <v>3628</v>
      </c>
      <c r="I84" s="190">
        <v>1.0226019845644982</v>
      </c>
      <c r="J84" s="191">
        <v>82</v>
      </c>
      <c r="K84" s="192">
        <v>4655</v>
      </c>
      <c r="L84" s="193">
        <v>4681</v>
      </c>
      <c r="M84" s="190">
        <v>0.99444563127536856</v>
      </c>
      <c r="N84" s="191">
        <v>-26</v>
      </c>
      <c r="O84" s="194">
        <v>0.79699248120300747</v>
      </c>
      <c r="P84" s="195">
        <v>0.77504806665242465</v>
      </c>
      <c r="Q84" s="196">
        <v>2.1944414550582825E-2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400</v>
      </c>
      <c r="H85" s="193">
        <v>377</v>
      </c>
      <c r="I85" s="190">
        <v>1.0610079575596818</v>
      </c>
      <c r="J85" s="191">
        <v>23</v>
      </c>
      <c r="K85" s="192">
        <v>544</v>
      </c>
      <c r="L85" s="193">
        <v>687</v>
      </c>
      <c r="M85" s="190"/>
      <c r="N85" s="191">
        <v>-143</v>
      </c>
      <c r="O85" s="194">
        <v>0.73529411764705888</v>
      </c>
      <c r="P85" s="195">
        <v>0.54876273653566232</v>
      </c>
      <c r="Q85" s="196">
        <v>0.18653138111139655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741</v>
      </c>
      <c r="H86" s="193">
        <v>670</v>
      </c>
      <c r="I86" s="190">
        <v>1.1059701492537313</v>
      </c>
      <c r="J86" s="191">
        <v>71</v>
      </c>
      <c r="K86" s="192">
        <v>1081</v>
      </c>
      <c r="L86" s="193">
        <v>1377</v>
      </c>
      <c r="M86" s="190"/>
      <c r="N86" s="191">
        <v>-296</v>
      </c>
      <c r="O86" s="194">
        <v>0.68547641073080479</v>
      </c>
      <c r="P86" s="195">
        <v>0.48656499636891792</v>
      </c>
      <c r="Q86" s="196">
        <v>0.19891141436188686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1350</v>
      </c>
      <c r="H87" s="193">
        <v>1388</v>
      </c>
      <c r="I87" s="190">
        <v>0.97262247838616711</v>
      </c>
      <c r="J87" s="191">
        <v>-38</v>
      </c>
      <c r="K87" s="192">
        <v>1641</v>
      </c>
      <c r="L87" s="193">
        <v>2002</v>
      </c>
      <c r="M87" s="190">
        <v>0.81968031968031974</v>
      </c>
      <c r="N87" s="191">
        <v>-361</v>
      </c>
      <c r="O87" s="194">
        <v>0.82266910420475325</v>
      </c>
      <c r="P87" s="195">
        <v>0.69330669330669326</v>
      </c>
      <c r="Q87" s="196">
        <v>0.12936241089806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317</v>
      </c>
      <c r="H88" s="193">
        <v>379</v>
      </c>
      <c r="I88" s="190">
        <v>0.83641160949868076</v>
      </c>
      <c r="J88" s="191">
        <v>-62</v>
      </c>
      <c r="K88" s="192">
        <v>343</v>
      </c>
      <c r="L88" s="193">
        <v>540</v>
      </c>
      <c r="M88" s="190">
        <v>0.63518518518518519</v>
      </c>
      <c r="N88" s="191">
        <v>-197</v>
      </c>
      <c r="O88" s="194">
        <v>0.92419825072886297</v>
      </c>
      <c r="P88" s="195">
        <v>0.70185185185185184</v>
      </c>
      <c r="Q88" s="196">
        <v>0.22234639887701113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774</v>
      </c>
      <c r="H89" s="193">
        <v>591</v>
      </c>
      <c r="I89" s="190">
        <v>1.3096446700507614</v>
      </c>
      <c r="J89" s="191">
        <v>183</v>
      </c>
      <c r="K89" s="192">
        <v>1573</v>
      </c>
      <c r="L89" s="193">
        <v>1570</v>
      </c>
      <c r="M89" s="190">
        <v>1.0019108280254778</v>
      </c>
      <c r="N89" s="191">
        <v>3</v>
      </c>
      <c r="O89" s="194">
        <v>0.49205340114431023</v>
      </c>
      <c r="P89" s="195">
        <v>0.37643312101910831</v>
      </c>
      <c r="Q89" s="196">
        <v>0.11562028012520192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43F69E75-2EB8-4762-B740-79D9BF0FCD4B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47" orientation="portrait" r:id="rId1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S97"/>
  <sheetViews>
    <sheetView showGridLines="0" view="pageBreakPreview" zoomScaleNormal="100" zoomScaleSheetLayoutView="10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511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285">
        <v>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512</v>
      </c>
      <c r="H3" s="452" t="s">
        <v>513</v>
      </c>
      <c r="I3" s="454" t="s">
        <v>6</v>
      </c>
      <c r="J3" s="455"/>
      <c r="K3" s="450" t="s">
        <v>512</v>
      </c>
      <c r="L3" s="452" t="s">
        <v>513</v>
      </c>
      <c r="M3" s="454" t="s">
        <v>6</v>
      </c>
      <c r="N3" s="455"/>
      <c r="O3" s="466" t="s">
        <v>512</v>
      </c>
      <c r="P3" s="510" t="s">
        <v>513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511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35688</v>
      </c>
      <c r="H5" s="166">
        <v>34437</v>
      </c>
      <c r="I5" s="167">
        <v>1.036327206202631</v>
      </c>
      <c r="J5" s="168">
        <v>1251</v>
      </c>
      <c r="K5" s="165">
        <v>43374</v>
      </c>
      <c r="L5" s="166">
        <v>42698</v>
      </c>
      <c r="M5" s="167">
        <v>1.0158321232844629</v>
      </c>
      <c r="N5" s="168">
        <v>676</v>
      </c>
      <c r="O5" s="169">
        <v>0.82279706736754743</v>
      </c>
      <c r="P5" s="170">
        <v>0.8065248957796618</v>
      </c>
      <c r="Q5" s="171">
        <v>1.6272171587885631E-2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27702</v>
      </c>
      <c r="H6" s="175">
        <v>25544</v>
      </c>
      <c r="I6" s="176">
        <v>1.0844816786720952</v>
      </c>
      <c r="J6" s="177">
        <v>2158</v>
      </c>
      <c r="K6" s="178">
        <v>33500</v>
      </c>
      <c r="L6" s="175">
        <v>31850</v>
      </c>
      <c r="M6" s="176">
        <v>1.0518053375196232</v>
      </c>
      <c r="N6" s="177">
        <v>1650</v>
      </c>
      <c r="O6" s="179">
        <v>0.82692537313432835</v>
      </c>
      <c r="P6" s="180">
        <v>0.8020094191522763</v>
      </c>
      <c r="Q6" s="181">
        <v>2.4915953982052041E-2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27460</v>
      </c>
      <c r="H21" s="175">
        <v>25348</v>
      </c>
      <c r="I21" s="176">
        <v>1.0833201830519172</v>
      </c>
      <c r="J21" s="177">
        <v>2112</v>
      </c>
      <c r="K21" s="219">
        <v>33000</v>
      </c>
      <c r="L21" s="175">
        <v>31350</v>
      </c>
      <c r="M21" s="176">
        <v>1.0526315789473684</v>
      </c>
      <c r="N21" s="177">
        <v>1650</v>
      </c>
      <c r="O21" s="179">
        <v>0.83212121212121215</v>
      </c>
      <c r="P21" s="180">
        <v>0.80854864433811802</v>
      </c>
      <c r="Q21" s="181">
        <v>2.3572567783094134E-2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192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4043</v>
      </c>
      <c r="H23" s="193">
        <v>3922</v>
      </c>
      <c r="I23" s="190">
        <v>1.0308516063233044</v>
      </c>
      <c r="J23" s="191">
        <v>121</v>
      </c>
      <c r="K23" s="192">
        <v>4950</v>
      </c>
      <c r="L23" s="193">
        <v>4950</v>
      </c>
      <c r="M23" s="190">
        <v>1</v>
      </c>
      <c r="N23" s="191">
        <v>0</v>
      </c>
      <c r="O23" s="194">
        <v>0.81676767676767681</v>
      </c>
      <c r="P23" s="195">
        <v>0.79232323232323232</v>
      </c>
      <c r="Q23" s="196">
        <v>2.4444444444444491E-2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7792</v>
      </c>
      <c r="H24" s="193">
        <v>7144</v>
      </c>
      <c r="I24" s="190">
        <v>1.0907054871220605</v>
      </c>
      <c r="J24" s="191">
        <v>648</v>
      </c>
      <c r="K24" s="192">
        <v>9900</v>
      </c>
      <c r="L24" s="193">
        <v>9900</v>
      </c>
      <c r="M24" s="190">
        <v>1</v>
      </c>
      <c r="N24" s="191">
        <v>0</v>
      </c>
      <c r="O24" s="194">
        <v>0.78707070707070703</v>
      </c>
      <c r="P24" s="195">
        <v>0.7216161616161616</v>
      </c>
      <c r="Q24" s="196">
        <v>6.5454545454545432E-2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3015</v>
      </c>
      <c r="H25" s="193">
        <v>3042</v>
      </c>
      <c r="I25" s="190">
        <v>0.99112426035502954</v>
      </c>
      <c r="J25" s="191">
        <v>-27</v>
      </c>
      <c r="K25" s="192">
        <v>3300</v>
      </c>
      <c r="L25" s="193">
        <v>3300</v>
      </c>
      <c r="M25" s="190">
        <v>1</v>
      </c>
      <c r="N25" s="191">
        <v>0</v>
      </c>
      <c r="O25" s="194">
        <v>0.91363636363636369</v>
      </c>
      <c r="P25" s="195">
        <v>0.92181818181818187</v>
      </c>
      <c r="Q25" s="196">
        <v>-8.181818181818179E-3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1563</v>
      </c>
      <c r="H26" s="193">
        <v>1544</v>
      </c>
      <c r="I26" s="190">
        <v>1.0123056994818653</v>
      </c>
      <c r="J26" s="191">
        <v>19</v>
      </c>
      <c r="K26" s="192">
        <v>1650</v>
      </c>
      <c r="L26" s="193">
        <v>1650</v>
      </c>
      <c r="M26" s="190">
        <v>1</v>
      </c>
      <c r="N26" s="191">
        <v>0</v>
      </c>
      <c r="O26" s="194">
        <v>0.94727272727272727</v>
      </c>
      <c r="P26" s="195">
        <v>0.93575757575757579</v>
      </c>
      <c r="Q26" s="196">
        <v>1.1515151515151478E-2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1222</v>
      </c>
      <c r="H28" s="193">
        <v>1146</v>
      </c>
      <c r="I28" s="190">
        <v>1.0663176265270506</v>
      </c>
      <c r="J28" s="191">
        <v>76</v>
      </c>
      <c r="K28" s="250">
        <v>1650</v>
      </c>
      <c r="L28" s="193">
        <v>1650</v>
      </c>
      <c r="M28" s="190">
        <v>1</v>
      </c>
      <c r="N28" s="191">
        <v>0</v>
      </c>
      <c r="O28" s="194">
        <v>0.7406060606060606</v>
      </c>
      <c r="P28" s="195">
        <v>0.69454545454545458</v>
      </c>
      <c r="Q28" s="196">
        <v>4.6060606060606024E-2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824</v>
      </c>
      <c r="H29" s="193">
        <v>0</v>
      </c>
      <c r="I29" s="190" t="e">
        <v>#DIV/0!</v>
      </c>
      <c r="J29" s="191">
        <v>824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0.49939393939393939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/>
      <c r="H31" s="193">
        <v>0</v>
      </c>
      <c r="I31" s="190" t="e">
        <v>#DIV/0!</v>
      </c>
      <c r="J31" s="191">
        <v>0</v>
      </c>
      <c r="K31" s="192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/>
      <c r="H32" s="193">
        <v>0</v>
      </c>
      <c r="I32" s="190" t="e">
        <v>#DIV/0!</v>
      </c>
      <c r="J32" s="191">
        <v>0</v>
      </c>
      <c r="K32" s="192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1535</v>
      </c>
      <c r="H36" s="193">
        <v>1518</v>
      </c>
      <c r="I36" s="190">
        <v>1.0111989459815547</v>
      </c>
      <c r="J36" s="191">
        <v>17</v>
      </c>
      <c r="K36" s="192">
        <v>1650</v>
      </c>
      <c r="L36" s="193">
        <v>1650</v>
      </c>
      <c r="M36" s="190">
        <v>1</v>
      </c>
      <c r="N36" s="191">
        <v>0</v>
      </c>
      <c r="O36" s="194">
        <v>0.9303030303030303</v>
      </c>
      <c r="P36" s="195">
        <v>0.92</v>
      </c>
      <c r="Q36" s="196">
        <v>1.0303030303030258E-2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1222</v>
      </c>
      <c r="H38" s="193">
        <v>1298</v>
      </c>
      <c r="I38" s="190">
        <v>0.94144838212634818</v>
      </c>
      <c r="J38" s="191">
        <v>-76</v>
      </c>
      <c r="K38" s="192">
        <v>1650</v>
      </c>
      <c r="L38" s="193">
        <v>1650</v>
      </c>
      <c r="M38" s="190">
        <v>1</v>
      </c>
      <c r="N38" s="191">
        <v>0</v>
      </c>
      <c r="O38" s="194">
        <v>0.7406060606060606</v>
      </c>
      <c r="P38" s="195">
        <v>0.78666666666666663</v>
      </c>
      <c r="Q38" s="196">
        <v>-4.6060606060606024E-2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6244</v>
      </c>
      <c r="H41" s="193">
        <v>5734</v>
      </c>
      <c r="I41" s="212">
        <v>1.088943146145797</v>
      </c>
      <c r="J41" s="213">
        <v>510</v>
      </c>
      <c r="K41" s="214">
        <v>6600</v>
      </c>
      <c r="L41" s="275">
        <v>6600</v>
      </c>
      <c r="M41" s="212">
        <v>1</v>
      </c>
      <c r="N41" s="213">
        <v>0</v>
      </c>
      <c r="O41" s="215">
        <v>0.94606060606060605</v>
      </c>
      <c r="P41" s="216">
        <v>0.86878787878787878</v>
      </c>
      <c r="Q41" s="217">
        <v>7.7272727272727271E-2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242</v>
      </c>
      <c r="H42" s="175">
        <v>196</v>
      </c>
      <c r="I42" s="176">
        <v>1.2346938775510203</v>
      </c>
      <c r="J42" s="177">
        <v>46</v>
      </c>
      <c r="K42" s="174">
        <v>500</v>
      </c>
      <c r="L42" s="175">
        <v>500</v>
      </c>
      <c r="M42" s="176">
        <v>1</v>
      </c>
      <c r="N42" s="177">
        <v>0</v>
      </c>
      <c r="O42" s="179">
        <v>0.48399999999999999</v>
      </c>
      <c r="P42" s="180">
        <v>0.39200000000000002</v>
      </c>
      <c r="Q42" s="181">
        <v>9.1999999999999971E-2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242</v>
      </c>
      <c r="H43" s="193">
        <v>196</v>
      </c>
      <c r="I43" s="190">
        <v>1.2346938775510203</v>
      </c>
      <c r="J43" s="191">
        <v>46</v>
      </c>
      <c r="K43" s="192">
        <v>500</v>
      </c>
      <c r="L43" s="193">
        <v>500</v>
      </c>
      <c r="M43" s="190">
        <v>1</v>
      </c>
      <c r="N43" s="191">
        <v>0</v>
      </c>
      <c r="O43" s="194">
        <v>0.48399999999999999</v>
      </c>
      <c r="P43" s="195">
        <v>0.39200000000000002</v>
      </c>
      <c r="Q43" s="196">
        <v>9.1999999999999971E-2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7986</v>
      </c>
      <c r="H49" s="175">
        <v>8893</v>
      </c>
      <c r="I49" s="176">
        <v>0.89800967052738112</v>
      </c>
      <c r="J49" s="177">
        <v>-907</v>
      </c>
      <c r="K49" s="178">
        <v>9874</v>
      </c>
      <c r="L49" s="175">
        <v>10848</v>
      </c>
      <c r="M49" s="176">
        <v>0.91021386430678464</v>
      </c>
      <c r="N49" s="177">
        <v>-974</v>
      </c>
      <c r="O49" s="179">
        <v>0.8087907636216326</v>
      </c>
      <c r="P49" s="180">
        <v>0.81978244837758107</v>
      </c>
      <c r="Q49" s="181">
        <v>-1.0991684755948472E-2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7986</v>
      </c>
      <c r="H83" s="175">
        <v>8893</v>
      </c>
      <c r="I83" s="176">
        <v>0.89800967052738112</v>
      </c>
      <c r="J83" s="177">
        <v>-907</v>
      </c>
      <c r="K83" s="174">
        <v>9874</v>
      </c>
      <c r="L83" s="175">
        <v>10848</v>
      </c>
      <c r="M83" s="176">
        <v>0.91021386430678464</v>
      </c>
      <c r="N83" s="177">
        <v>-974</v>
      </c>
      <c r="O83" s="179">
        <v>0.8087907636216326</v>
      </c>
      <c r="P83" s="180">
        <v>0.81978244837758107</v>
      </c>
      <c r="Q83" s="181">
        <v>-1.0991684755948472E-2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4211</v>
      </c>
      <c r="H84" s="193">
        <v>4330</v>
      </c>
      <c r="I84" s="190">
        <v>0.97251732101616628</v>
      </c>
      <c r="J84" s="191">
        <v>-119</v>
      </c>
      <c r="K84" s="192">
        <v>4689</v>
      </c>
      <c r="L84" s="193">
        <v>4658</v>
      </c>
      <c r="M84" s="190">
        <v>1.0066552168312581</v>
      </c>
      <c r="N84" s="191">
        <v>31</v>
      </c>
      <c r="O84" s="194">
        <v>0.89805928769460441</v>
      </c>
      <c r="P84" s="195">
        <v>0.92958351223701163</v>
      </c>
      <c r="Q84" s="196">
        <v>-3.152422454240722E-2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395</v>
      </c>
      <c r="H85" s="193">
        <v>468</v>
      </c>
      <c r="I85" s="190">
        <v>0.84401709401709402</v>
      </c>
      <c r="J85" s="191">
        <v>-73</v>
      </c>
      <c r="K85" s="192">
        <v>542</v>
      </c>
      <c r="L85" s="193">
        <v>687</v>
      </c>
      <c r="M85" s="190">
        <v>0.7889374090247453</v>
      </c>
      <c r="N85" s="191">
        <v>-145</v>
      </c>
      <c r="O85" s="194">
        <v>0.72878228782287824</v>
      </c>
      <c r="P85" s="195">
        <v>0.68122270742358082</v>
      </c>
      <c r="Q85" s="196">
        <v>4.7559580399297419E-2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859</v>
      </c>
      <c r="H86" s="193">
        <v>814</v>
      </c>
      <c r="I86" s="190">
        <v>1.0552825552825553</v>
      </c>
      <c r="J86" s="191">
        <v>45</v>
      </c>
      <c r="K86" s="192">
        <v>1092</v>
      </c>
      <c r="L86" s="193">
        <v>1375</v>
      </c>
      <c r="M86" s="190">
        <v>0.79418181818181821</v>
      </c>
      <c r="N86" s="191">
        <v>-283</v>
      </c>
      <c r="O86" s="194">
        <v>0.78663003663003661</v>
      </c>
      <c r="P86" s="195">
        <v>0.59199999999999997</v>
      </c>
      <c r="Q86" s="196">
        <v>0.19463003663003664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1457</v>
      </c>
      <c r="H87" s="193">
        <v>1783</v>
      </c>
      <c r="I87" s="190">
        <v>0.8171620863712844</v>
      </c>
      <c r="J87" s="191">
        <v>-326</v>
      </c>
      <c r="K87" s="192">
        <v>1635</v>
      </c>
      <c r="L87" s="193">
        <v>2030</v>
      </c>
      <c r="M87" s="190">
        <v>0.80541871921182262</v>
      </c>
      <c r="N87" s="191">
        <v>-395</v>
      </c>
      <c r="O87" s="194">
        <v>0.89113149847094797</v>
      </c>
      <c r="P87" s="195">
        <v>0.87832512315270939</v>
      </c>
      <c r="Q87" s="196">
        <v>1.2806375318238583E-2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332</v>
      </c>
      <c r="H88" s="193">
        <v>507</v>
      </c>
      <c r="I88" s="190">
        <v>0.65483234714003946</v>
      </c>
      <c r="J88" s="191">
        <v>-175</v>
      </c>
      <c r="K88" s="192">
        <v>344</v>
      </c>
      <c r="L88" s="193">
        <v>540</v>
      </c>
      <c r="M88" s="190">
        <v>0.63703703703703707</v>
      </c>
      <c r="N88" s="191">
        <v>-196</v>
      </c>
      <c r="O88" s="194">
        <v>0.96511627906976749</v>
      </c>
      <c r="P88" s="195">
        <v>0.93888888888888888</v>
      </c>
      <c r="Q88" s="196">
        <v>2.6227390180878607E-2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732</v>
      </c>
      <c r="H89" s="193">
        <v>991</v>
      </c>
      <c r="I89" s="190">
        <v>0.73864783047426841</v>
      </c>
      <c r="J89" s="191">
        <v>-259</v>
      </c>
      <c r="K89" s="192">
        <v>1572</v>
      </c>
      <c r="L89" s="193">
        <v>1558</v>
      </c>
      <c r="M89" s="190">
        <v>1.0089858793324775</v>
      </c>
      <c r="N89" s="191">
        <v>14</v>
      </c>
      <c r="O89" s="194">
        <v>0.46564885496183206</v>
      </c>
      <c r="P89" s="195">
        <v>0.63607188703465978</v>
      </c>
      <c r="Q89" s="196">
        <v>-0.17042303207282772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F645085-EDC6-4A7E-A69D-20A9FFE353E4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S97"/>
  <sheetViews>
    <sheetView showGridLines="0" zoomScaleNormal="100" workbookViewId="0">
      <pane xSplit="6" ySplit="5" topLeftCell="H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508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160">
        <v>2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509</v>
      </c>
      <c r="H3" s="452" t="s">
        <v>510</v>
      </c>
      <c r="I3" s="454" t="s">
        <v>6</v>
      </c>
      <c r="J3" s="455"/>
      <c r="K3" s="450" t="s">
        <v>509</v>
      </c>
      <c r="L3" s="452" t="s">
        <v>510</v>
      </c>
      <c r="M3" s="454" t="s">
        <v>6</v>
      </c>
      <c r="N3" s="455"/>
      <c r="O3" s="446" t="s">
        <v>509</v>
      </c>
      <c r="P3" s="468" t="s">
        <v>510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33405</v>
      </c>
      <c r="H5" s="166">
        <v>28732</v>
      </c>
      <c r="I5" s="167">
        <v>1.162640957817068</v>
      </c>
      <c r="J5" s="168">
        <v>4673</v>
      </c>
      <c r="K5" s="165">
        <v>39332</v>
      </c>
      <c r="L5" s="166">
        <v>34255</v>
      </c>
      <c r="M5" s="167">
        <v>1.1482119398627937</v>
      </c>
      <c r="N5" s="168">
        <v>5077</v>
      </c>
      <c r="O5" s="169">
        <v>0.84930845113393671</v>
      </c>
      <c r="P5" s="170">
        <v>0.8387680630564881</v>
      </c>
      <c r="Q5" s="171">
        <v>1.0540388077448615E-2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25433</v>
      </c>
      <c r="H6" s="175">
        <v>21114</v>
      </c>
      <c r="I6" s="176">
        <v>1.2045562186227148</v>
      </c>
      <c r="J6" s="177">
        <v>4319</v>
      </c>
      <c r="K6" s="178">
        <v>30315</v>
      </c>
      <c r="L6" s="175">
        <v>25480</v>
      </c>
      <c r="M6" s="176">
        <v>1.1897566718995289</v>
      </c>
      <c r="N6" s="177">
        <v>4835</v>
      </c>
      <c r="O6" s="179">
        <v>0.83895761174336136</v>
      </c>
      <c r="P6" s="180">
        <v>0.8286499215070644</v>
      </c>
      <c r="Q6" s="181">
        <v>1.0307690236296962E-2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25219</v>
      </c>
      <c r="H21" s="175">
        <v>20888</v>
      </c>
      <c r="I21" s="176">
        <v>1.2073439295289161</v>
      </c>
      <c r="J21" s="177">
        <v>4331</v>
      </c>
      <c r="K21" s="219">
        <v>29865</v>
      </c>
      <c r="L21" s="175">
        <v>25080</v>
      </c>
      <c r="M21" s="176">
        <v>1.1907894736842106</v>
      </c>
      <c r="N21" s="177">
        <v>4785</v>
      </c>
      <c r="O21" s="179">
        <v>0.84443328310731625</v>
      </c>
      <c r="P21" s="180">
        <v>0.83285486443381185</v>
      </c>
      <c r="Q21" s="181">
        <v>1.1578418673504398E-2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163</v>
      </c>
      <c r="H22" s="193">
        <v>0</v>
      </c>
      <c r="I22" s="190" t="e">
        <v>#DIV/0!</v>
      </c>
      <c r="J22" s="191">
        <v>163</v>
      </c>
      <c r="K22" s="188">
        <v>165</v>
      </c>
      <c r="L22" s="193">
        <v>0</v>
      </c>
      <c r="M22" s="190" t="e">
        <v>#DIV/0!</v>
      </c>
      <c r="N22" s="191">
        <v>165</v>
      </c>
      <c r="O22" s="194">
        <v>0.98787878787878791</v>
      </c>
      <c r="P22" s="195" t="e">
        <v>#DIV/0!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3526</v>
      </c>
      <c r="H23" s="193">
        <v>3513</v>
      </c>
      <c r="I23" s="190">
        <v>1.0037005408482778</v>
      </c>
      <c r="J23" s="191">
        <v>13</v>
      </c>
      <c r="K23" s="188">
        <v>4455</v>
      </c>
      <c r="L23" s="193">
        <v>3960</v>
      </c>
      <c r="M23" s="190">
        <v>1.125</v>
      </c>
      <c r="N23" s="191">
        <v>495</v>
      </c>
      <c r="O23" s="194">
        <v>0.79147025813692484</v>
      </c>
      <c r="P23" s="195">
        <v>0.88712121212121209</v>
      </c>
      <c r="Q23" s="196">
        <v>-9.5650953984287246E-2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7450</v>
      </c>
      <c r="H24" s="193">
        <v>6179</v>
      </c>
      <c r="I24" s="190">
        <v>1.2056967146787505</v>
      </c>
      <c r="J24" s="191">
        <v>1271</v>
      </c>
      <c r="K24" s="188">
        <v>8910</v>
      </c>
      <c r="L24" s="193">
        <v>7920</v>
      </c>
      <c r="M24" s="190">
        <v>1.125</v>
      </c>
      <c r="N24" s="191">
        <v>990</v>
      </c>
      <c r="O24" s="194">
        <v>0.83613916947250277</v>
      </c>
      <c r="P24" s="195">
        <v>0.78017676767676769</v>
      </c>
      <c r="Q24" s="196">
        <v>5.5962401795735084E-2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2557</v>
      </c>
      <c r="H25" s="193">
        <v>2242</v>
      </c>
      <c r="I25" s="190">
        <v>1.1404995539696698</v>
      </c>
      <c r="J25" s="191">
        <v>315</v>
      </c>
      <c r="K25" s="188">
        <v>2970</v>
      </c>
      <c r="L25" s="193">
        <v>2640</v>
      </c>
      <c r="M25" s="190">
        <v>1.125</v>
      </c>
      <c r="N25" s="191">
        <v>330</v>
      </c>
      <c r="O25" s="194">
        <v>0.8609427609427609</v>
      </c>
      <c r="P25" s="195">
        <v>0.84924242424242424</v>
      </c>
      <c r="Q25" s="196">
        <v>1.1700336700336655E-2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1428</v>
      </c>
      <c r="H26" s="193">
        <v>1150</v>
      </c>
      <c r="I26" s="190">
        <v>1.2417391304347827</v>
      </c>
      <c r="J26" s="191">
        <v>278</v>
      </c>
      <c r="K26" s="188">
        <v>1485</v>
      </c>
      <c r="L26" s="193">
        <v>1320</v>
      </c>
      <c r="M26" s="190">
        <v>1.125</v>
      </c>
      <c r="N26" s="191">
        <v>165</v>
      </c>
      <c r="O26" s="194">
        <v>0.96161616161616159</v>
      </c>
      <c r="P26" s="195">
        <v>0.87121212121212122</v>
      </c>
      <c r="Q26" s="196">
        <v>9.0404040404040376E-2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1077</v>
      </c>
      <c r="H28" s="193">
        <v>934</v>
      </c>
      <c r="I28" s="190">
        <v>1.1531049250535332</v>
      </c>
      <c r="J28" s="191">
        <v>143</v>
      </c>
      <c r="K28" s="188">
        <v>1485</v>
      </c>
      <c r="L28" s="193">
        <v>1320</v>
      </c>
      <c r="M28" s="190">
        <v>1.125</v>
      </c>
      <c r="N28" s="191">
        <v>165</v>
      </c>
      <c r="O28" s="194">
        <v>0.72525252525252526</v>
      </c>
      <c r="P28" s="195">
        <v>0.70757575757575752</v>
      </c>
      <c r="Q28" s="196">
        <v>1.7676767676767735E-2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926</v>
      </c>
      <c r="H29" s="193">
        <v>0</v>
      </c>
      <c r="I29" s="190" t="e">
        <v>#DIV/0!</v>
      </c>
      <c r="J29" s="191">
        <v>926</v>
      </c>
      <c r="K29" s="188">
        <v>1485</v>
      </c>
      <c r="L29" s="193">
        <v>0</v>
      </c>
      <c r="M29" s="190" t="e">
        <v>#DIV/0!</v>
      </c>
      <c r="N29" s="191">
        <v>1485</v>
      </c>
      <c r="O29" s="194">
        <v>0.62356902356902355</v>
      </c>
      <c r="P29" s="195" t="e">
        <v>#DIV/0!</v>
      </c>
      <c r="Q29" s="196" t="e">
        <v>#DIV/0!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0</v>
      </c>
      <c r="H31" s="193">
        <v>0</v>
      </c>
      <c r="I31" s="190" t="e">
        <v>#DIV/0!</v>
      </c>
      <c r="J31" s="191">
        <v>0</v>
      </c>
      <c r="K31" s="188">
        <v>0</v>
      </c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0</v>
      </c>
      <c r="H32" s="193">
        <v>0</v>
      </c>
      <c r="I32" s="190" t="e">
        <v>#DIV/0!</v>
      </c>
      <c r="J32" s="191">
        <v>0</v>
      </c>
      <c r="K32" s="188">
        <v>0</v>
      </c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1347</v>
      </c>
      <c r="H36" s="193">
        <v>1180</v>
      </c>
      <c r="I36" s="190">
        <v>1.1415254237288135</v>
      </c>
      <c r="J36" s="191">
        <v>167</v>
      </c>
      <c r="K36" s="188">
        <v>1485</v>
      </c>
      <c r="L36" s="193">
        <v>1320</v>
      </c>
      <c r="M36" s="190">
        <v>1.125</v>
      </c>
      <c r="N36" s="191">
        <v>165</v>
      </c>
      <c r="O36" s="194">
        <v>0.90707070707070703</v>
      </c>
      <c r="P36" s="195">
        <v>0.89393939393939392</v>
      </c>
      <c r="Q36" s="196">
        <v>1.3131313131313105E-2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1234</v>
      </c>
      <c r="H38" s="193">
        <v>1027</v>
      </c>
      <c r="I38" s="190">
        <v>1.2015579357351509</v>
      </c>
      <c r="J38" s="191">
        <v>207</v>
      </c>
      <c r="K38" s="188">
        <v>1485</v>
      </c>
      <c r="L38" s="193">
        <v>1320</v>
      </c>
      <c r="M38" s="190">
        <v>1.125</v>
      </c>
      <c r="N38" s="191">
        <v>165</v>
      </c>
      <c r="O38" s="194">
        <v>0.83097643097643092</v>
      </c>
      <c r="P38" s="195">
        <v>0.77803030303030307</v>
      </c>
      <c r="Q38" s="196">
        <v>5.2946127946127852E-2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5511</v>
      </c>
      <c r="H41" s="275">
        <v>4663</v>
      </c>
      <c r="I41" s="212">
        <v>1.1818571734934591</v>
      </c>
      <c r="J41" s="213">
        <v>848</v>
      </c>
      <c r="K41" s="211">
        <v>5940</v>
      </c>
      <c r="L41" s="275">
        <v>5280</v>
      </c>
      <c r="M41" s="212">
        <v>1.125</v>
      </c>
      <c r="N41" s="213">
        <v>660</v>
      </c>
      <c r="O41" s="215">
        <v>0.92777777777777781</v>
      </c>
      <c r="P41" s="216">
        <v>0.88314393939393943</v>
      </c>
      <c r="Q41" s="217">
        <v>4.4633838383838387E-2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214</v>
      </c>
      <c r="H42" s="175">
        <v>226</v>
      </c>
      <c r="I42" s="176">
        <v>0.94690265486725667</v>
      </c>
      <c r="J42" s="177">
        <v>-12</v>
      </c>
      <c r="K42" s="174">
        <v>450</v>
      </c>
      <c r="L42" s="175">
        <v>400</v>
      </c>
      <c r="M42" s="176">
        <v>1.125</v>
      </c>
      <c r="N42" s="177">
        <v>50</v>
      </c>
      <c r="O42" s="179">
        <v>0.47555555555555556</v>
      </c>
      <c r="P42" s="180">
        <v>0.56499999999999995</v>
      </c>
      <c r="Q42" s="181">
        <v>-8.9444444444444382E-2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214</v>
      </c>
      <c r="H43" s="193">
        <v>226</v>
      </c>
      <c r="I43" s="190">
        <v>0.94690265486725667</v>
      </c>
      <c r="J43" s="191">
        <v>-12</v>
      </c>
      <c r="K43" s="192">
        <v>450</v>
      </c>
      <c r="L43" s="193">
        <v>400</v>
      </c>
      <c r="M43" s="190">
        <v>1.125</v>
      </c>
      <c r="N43" s="191">
        <v>50</v>
      </c>
      <c r="O43" s="194">
        <v>0.47555555555555556</v>
      </c>
      <c r="P43" s="195">
        <v>0.56499999999999995</v>
      </c>
      <c r="Q43" s="196">
        <v>-8.9444444444444382E-2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7972</v>
      </c>
      <c r="H49" s="175">
        <v>7618</v>
      </c>
      <c r="I49" s="176">
        <v>1.0464688894723024</v>
      </c>
      <c r="J49" s="177">
        <v>354</v>
      </c>
      <c r="K49" s="178">
        <v>9017</v>
      </c>
      <c r="L49" s="175">
        <v>8775</v>
      </c>
      <c r="M49" s="176">
        <v>1.0275783475783475</v>
      </c>
      <c r="N49" s="177">
        <v>242</v>
      </c>
      <c r="O49" s="179">
        <v>0.8841077963846069</v>
      </c>
      <c r="P49" s="180">
        <v>0.86814814814814811</v>
      </c>
      <c r="Q49" s="181">
        <v>1.595964823645879E-2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7972</v>
      </c>
      <c r="H83" s="175">
        <v>7618</v>
      </c>
      <c r="I83" s="176">
        <v>1.0464688894723024</v>
      </c>
      <c r="J83" s="177">
        <v>354</v>
      </c>
      <c r="K83" s="174">
        <v>9017</v>
      </c>
      <c r="L83" s="175">
        <v>8775</v>
      </c>
      <c r="M83" s="176">
        <v>1.0275783475783475</v>
      </c>
      <c r="N83" s="177">
        <v>242</v>
      </c>
      <c r="O83" s="179">
        <v>0.8841077963846069</v>
      </c>
      <c r="P83" s="180">
        <v>0.86814814814814811</v>
      </c>
      <c r="Q83" s="181">
        <v>1.595964823645879E-2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4192</v>
      </c>
      <c r="H84" s="193">
        <v>3557</v>
      </c>
      <c r="I84" s="190">
        <v>1.1785212257520383</v>
      </c>
      <c r="J84" s="191">
        <v>635</v>
      </c>
      <c r="K84" s="192">
        <v>4396</v>
      </c>
      <c r="L84" s="193">
        <v>3756</v>
      </c>
      <c r="M84" s="190">
        <v>1.1703940362087326</v>
      </c>
      <c r="N84" s="191">
        <v>640</v>
      </c>
      <c r="O84" s="194">
        <v>0.95359417652411282</v>
      </c>
      <c r="P84" s="195">
        <v>0.94701810436634715</v>
      </c>
      <c r="Q84" s="196">
        <v>6.5760721577656778E-3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390</v>
      </c>
      <c r="H85" s="193">
        <v>379</v>
      </c>
      <c r="I85" s="190">
        <v>1.029023746701847</v>
      </c>
      <c r="J85" s="191">
        <v>11</v>
      </c>
      <c r="K85" s="192">
        <v>498</v>
      </c>
      <c r="L85" s="193">
        <v>552</v>
      </c>
      <c r="M85" s="190">
        <v>0.90217391304347827</v>
      </c>
      <c r="N85" s="191">
        <v>-54</v>
      </c>
      <c r="O85" s="194">
        <v>0.7831325301204819</v>
      </c>
      <c r="P85" s="195">
        <v>0.68659420289855078</v>
      </c>
      <c r="Q85" s="196">
        <v>9.6538327221931119E-2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812</v>
      </c>
      <c r="H86" s="193">
        <v>742</v>
      </c>
      <c r="I86" s="190">
        <v>1.0943396226415094</v>
      </c>
      <c r="J86" s="191">
        <v>70</v>
      </c>
      <c r="K86" s="192">
        <v>980</v>
      </c>
      <c r="L86" s="193">
        <v>1108</v>
      </c>
      <c r="M86" s="190">
        <v>0.8844765342960289</v>
      </c>
      <c r="N86" s="191">
        <v>-128</v>
      </c>
      <c r="O86" s="194">
        <v>0.82857142857142863</v>
      </c>
      <c r="P86" s="195">
        <v>0.66967509025270755</v>
      </c>
      <c r="Q86" s="196">
        <v>0.15889633831872108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1302</v>
      </c>
      <c r="H87" s="193">
        <v>1551</v>
      </c>
      <c r="I87" s="190">
        <v>0.839458413926499</v>
      </c>
      <c r="J87" s="191">
        <v>-249</v>
      </c>
      <c r="K87" s="192">
        <v>1417</v>
      </c>
      <c r="L87" s="193">
        <v>1666</v>
      </c>
      <c r="M87" s="190">
        <v>0.8505402160864346</v>
      </c>
      <c r="N87" s="191">
        <v>-249</v>
      </c>
      <c r="O87" s="194">
        <v>0.91884262526464366</v>
      </c>
      <c r="P87" s="195">
        <v>0.93097238895558221</v>
      </c>
      <c r="Q87" s="196">
        <v>-1.2129763690938544E-2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303</v>
      </c>
      <c r="H88" s="193">
        <v>401</v>
      </c>
      <c r="I88" s="190">
        <v>0.75561097256857856</v>
      </c>
      <c r="J88" s="191">
        <v>-98</v>
      </c>
      <c r="K88" s="192">
        <v>314</v>
      </c>
      <c r="L88" s="193">
        <v>439</v>
      </c>
      <c r="M88" s="190">
        <v>0.71526195899772205</v>
      </c>
      <c r="N88" s="191">
        <v>-125</v>
      </c>
      <c r="O88" s="194">
        <v>0.96496815286624205</v>
      </c>
      <c r="P88" s="195">
        <v>0.91343963553530749</v>
      </c>
      <c r="Q88" s="196">
        <v>5.1528517330934553E-2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973</v>
      </c>
      <c r="H89" s="193">
        <v>988</v>
      </c>
      <c r="I89" s="190">
        <v>0.98481781376518218</v>
      </c>
      <c r="J89" s="191">
        <v>-15</v>
      </c>
      <c r="K89" s="192">
        <v>1412</v>
      </c>
      <c r="L89" s="193">
        <v>1254</v>
      </c>
      <c r="M89" s="190">
        <v>1.1259968102073366</v>
      </c>
      <c r="N89" s="191">
        <v>158</v>
      </c>
      <c r="O89" s="194">
        <v>0.68909348441926344</v>
      </c>
      <c r="P89" s="195">
        <v>0.78787878787878785</v>
      </c>
      <c r="Q89" s="196">
        <v>-9.8785303459524409E-2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2EADE9B6-54A9-49F6-B138-8E3B2FF8B4F8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3" tint="0.39997558519241921"/>
    <pageSetUpPr fitToPage="1"/>
  </sheetPr>
  <dimension ref="A1:O77"/>
  <sheetViews>
    <sheetView showGridLines="0" zoomScale="110" zoomScaleNormal="11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505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472</v>
      </c>
      <c r="C2" s="7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506</v>
      </c>
      <c r="D4" s="489" t="s">
        <v>507</v>
      </c>
      <c r="E4" s="490" t="s">
        <v>173</v>
      </c>
      <c r="F4" s="491"/>
      <c r="G4" s="472" t="s">
        <v>506</v>
      </c>
      <c r="H4" s="474" t="s">
        <v>507</v>
      </c>
      <c r="I4" s="490" t="s">
        <v>173</v>
      </c>
      <c r="J4" s="491"/>
      <c r="K4" s="472" t="s">
        <v>506</v>
      </c>
      <c r="L4" s="485" t="s">
        <v>507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591839</v>
      </c>
      <c r="D6" s="494">
        <v>551964</v>
      </c>
      <c r="E6" s="496">
        <v>1.072242030277337</v>
      </c>
      <c r="F6" s="503">
        <v>39875</v>
      </c>
      <c r="G6" s="492">
        <v>710445</v>
      </c>
      <c r="H6" s="470">
        <v>671368</v>
      </c>
      <c r="I6" s="496">
        <v>1.0582050380715196</v>
      </c>
      <c r="J6" s="503">
        <v>39077</v>
      </c>
      <c r="K6" s="476">
        <v>0.8330539309869166</v>
      </c>
      <c r="L6" s="478">
        <v>0.82214821081731626</v>
      </c>
      <c r="M6" s="480">
        <v>1.0905720169600341E-2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304554</v>
      </c>
      <c r="D8" s="20">
        <v>289199</v>
      </c>
      <c r="E8" s="21">
        <v>1.0530949277141346</v>
      </c>
      <c r="F8" s="22">
        <v>15355</v>
      </c>
      <c r="G8" s="19">
        <v>344336</v>
      </c>
      <c r="H8" s="23">
        <v>331216</v>
      </c>
      <c r="I8" s="21">
        <v>1.0396116129655573</v>
      </c>
      <c r="J8" s="22">
        <v>13120</v>
      </c>
      <c r="K8" s="24">
        <v>0.88446749686352866</v>
      </c>
      <c r="L8" s="25">
        <v>0.87314320564223946</v>
      </c>
      <c r="M8" s="26">
        <v>1.1324291221289196E-2</v>
      </c>
    </row>
    <row r="9" spans="1:15" ht="18" customHeight="1">
      <c r="A9" s="11"/>
      <c r="B9" s="27" t="s">
        <v>180</v>
      </c>
      <c r="C9" s="28">
        <v>113926</v>
      </c>
      <c r="D9" s="29">
        <v>96066</v>
      </c>
      <c r="E9" s="30">
        <v>1.1859138508941769</v>
      </c>
      <c r="F9" s="31">
        <v>17860</v>
      </c>
      <c r="G9" s="28">
        <v>126102</v>
      </c>
      <c r="H9" s="29">
        <v>115885</v>
      </c>
      <c r="I9" s="30">
        <v>1.0881649911550244</v>
      </c>
      <c r="J9" s="31">
        <v>10217</v>
      </c>
      <c r="K9" s="32">
        <v>0.90344324435774215</v>
      </c>
      <c r="L9" s="33">
        <v>0.82897700306338185</v>
      </c>
      <c r="M9" s="34">
        <v>7.4466241294360302E-2</v>
      </c>
    </row>
    <row r="10" spans="1:15" ht="18" customHeight="1">
      <c r="A10" s="11"/>
      <c r="B10" s="35" t="s">
        <v>181</v>
      </c>
      <c r="C10" s="36">
        <v>13056</v>
      </c>
      <c r="D10" s="37">
        <v>11896</v>
      </c>
      <c r="E10" s="38">
        <v>1.0975117686617351</v>
      </c>
      <c r="F10" s="39">
        <v>1160</v>
      </c>
      <c r="G10" s="36">
        <v>14520</v>
      </c>
      <c r="H10" s="37">
        <v>13860</v>
      </c>
      <c r="I10" s="38">
        <v>1.0476190476190477</v>
      </c>
      <c r="J10" s="39">
        <v>660</v>
      </c>
      <c r="K10" s="40">
        <v>0.89917355371900831</v>
      </c>
      <c r="L10" s="41">
        <v>0.85829725829725834</v>
      </c>
      <c r="M10" s="42">
        <v>4.0876295421749975E-2</v>
      </c>
    </row>
    <row r="11" spans="1:15" ht="18" customHeight="1">
      <c r="A11" s="11"/>
      <c r="B11" s="35" t="s">
        <v>195</v>
      </c>
      <c r="C11" s="36">
        <v>133134</v>
      </c>
      <c r="D11" s="37">
        <v>139956</v>
      </c>
      <c r="E11" s="38">
        <v>0.9512561090628483</v>
      </c>
      <c r="F11" s="39">
        <v>-6822</v>
      </c>
      <c r="G11" s="36">
        <v>154397</v>
      </c>
      <c r="H11" s="37">
        <v>153684</v>
      </c>
      <c r="I11" s="38">
        <v>1.0046393899169725</v>
      </c>
      <c r="J11" s="39">
        <v>713</v>
      </c>
      <c r="K11" s="40">
        <v>0.86228359359313977</v>
      </c>
      <c r="L11" s="41">
        <v>0.91067385023815106</v>
      </c>
      <c r="M11" s="42">
        <v>-4.8390256645011287E-2</v>
      </c>
      <c r="O11" s="92"/>
    </row>
    <row r="12" spans="1:15" ht="18" customHeight="1">
      <c r="A12" s="11"/>
      <c r="B12" s="35" t="s">
        <v>194</v>
      </c>
      <c r="C12" s="36">
        <v>12113</v>
      </c>
      <c r="D12" s="37">
        <v>11515</v>
      </c>
      <c r="E12" s="38">
        <v>1.0519322622666087</v>
      </c>
      <c r="F12" s="39">
        <v>598</v>
      </c>
      <c r="G12" s="36">
        <v>13740</v>
      </c>
      <c r="H12" s="37">
        <v>13095</v>
      </c>
      <c r="I12" s="38">
        <v>1.0492554410080184</v>
      </c>
      <c r="J12" s="39">
        <v>645</v>
      </c>
      <c r="K12" s="40">
        <v>0.88158660844250369</v>
      </c>
      <c r="L12" s="41">
        <v>0.87934326078655978</v>
      </c>
      <c r="M12" s="42">
        <v>2.2433476559439169E-3</v>
      </c>
    </row>
    <row r="13" spans="1:15" ht="18" customHeight="1">
      <c r="A13" s="11"/>
      <c r="B13" s="98" t="s">
        <v>184</v>
      </c>
      <c r="C13" s="102">
        <v>32325</v>
      </c>
      <c r="D13" s="103">
        <v>29766</v>
      </c>
      <c r="E13" s="82">
        <v>1.0859705704495062</v>
      </c>
      <c r="F13" s="96">
        <v>2559</v>
      </c>
      <c r="G13" s="102">
        <v>35577</v>
      </c>
      <c r="H13" s="103">
        <v>34692</v>
      </c>
      <c r="I13" s="82">
        <v>1.0255102040816326</v>
      </c>
      <c r="J13" s="96">
        <v>885</v>
      </c>
      <c r="K13" s="83">
        <v>0.90859263006998903</v>
      </c>
      <c r="L13" s="104">
        <v>0.85800760982359048</v>
      </c>
      <c r="M13" s="97">
        <v>5.0585020246398549E-2</v>
      </c>
    </row>
    <row r="14" spans="1:15" ht="18" customHeight="1">
      <c r="A14" s="17" t="s">
        <v>186</v>
      </c>
      <c r="B14" s="18"/>
      <c r="C14" s="19">
        <v>114312</v>
      </c>
      <c r="D14" s="20">
        <v>105164</v>
      </c>
      <c r="E14" s="21">
        <v>1.0869879426419686</v>
      </c>
      <c r="F14" s="22">
        <v>9148</v>
      </c>
      <c r="G14" s="19">
        <v>141912</v>
      </c>
      <c r="H14" s="20">
        <v>133353</v>
      </c>
      <c r="I14" s="21">
        <v>1.0641830330026321</v>
      </c>
      <c r="J14" s="22">
        <v>8559</v>
      </c>
      <c r="K14" s="61">
        <v>0.80551327583291055</v>
      </c>
      <c r="L14" s="62">
        <v>0.78861367948227634</v>
      </c>
      <c r="M14" s="63">
        <v>1.6899596350634205E-2</v>
      </c>
    </row>
    <row r="15" spans="1:15" ht="18" customHeight="1">
      <c r="A15" s="11"/>
      <c r="B15" s="27" t="s">
        <v>180</v>
      </c>
      <c r="C15" s="28">
        <v>20158</v>
      </c>
      <c r="D15" s="29">
        <v>17121</v>
      </c>
      <c r="E15" s="30">
        <v>1.1773844985690087</v>
      </c>
      <c r="F15" s="31">
        <v>3037</v>
      </c>
      <c r="G15" s="28">
        <v>22634</v>
      </c>
      <c r="H15" s="29">
        <v>21896</v>
      </c>
      <c r="I15" s="30">
        <v>1.033704786262331</v>
      </c>
      <c r="J15" s="31">
        <v>738</v>
      </c>
      <c r="K15" s="64">
        <v>0.890607051338694</v>
      </c>
      <c r="L15" s="65">
        <v>0.78192363902082573</v>
      </c>
      <c r="M15" s="34">
        <v>0.10868341231786827</v>
      </c>
    </row>
    <row r="16" spans="1:15" ht="18" customHeight="1">
      <c r="A16" s="11"/>
      <c r="B16" s="35" t="s">
        <v>181</v>
      </c>
      <c r="C16" s="36">
        <v>16383</v>
      </c>
      <c r="D16" s="37">
        <v>12858</v>
      </c>
      <c r="E16" s="38">
        <v>1.2741483901073263</v>
      </c>
      <c r="F16" s="39">
        <v>3525</v>
      </c>
      <c r="G16" s="36">
        <v>23925</v>
      </c>
      <c r="H16" s="37">
        <v>18480</v>
      </c>
      <c r="I16" s="38">
        <v>1.2946428571428572</v>
      </c>
      <c r="J16" s="39">
        <v>5445</v>
      </c>
      <c r="K16" s="40">
        <v>0.68476489028213161</v>
      </c>
      <c r="L16" s="41">
        <v>0.69577922077922083</v>
      </c>
      <c r="M16" s="42">
        <v>-1.101433049708922E-2</v>
      </c>
    </row>
    <row r="17" spans="1:13" ht="18" customHeight="1">
      <c r="A17" s="11"/>
      <c r="B17" s="35" t="s">
        <v>195</v>
      </c>
      <c r="C17" s="36">
        <v>52148</v>
      </c>
      <c r="D17" s="37">
        <v>50875</v>
      </c>
      <c r="E17" s="38">
        <v>1.0250221130221131</v>
      </c>
      <c r="F17" s="39">
        <v>1273</v>
      </c>
      <c r="G17" s="36">
        <v>64995</v>
      </c>
      <c r="H17" s="37">
        <v>62499</v>
      </c>
      <c r="I17" s="38">
        <v>1.0399366389862237</v>
      </c>
      <c r="J17" s="39">
        <v>2496</v>
      </c>
      <c r="K17" s="40">
        <v>0.8023386414339565</v>
      </c>
      <c r="L17" s="41">
        <v>0.81401302420838728</v>
      </c>
      <c r="M17" s="42">
        <v>-1.167438277443078E-2</v>
      </c>
    </row>
    <row r="18" spans="1:13" ht="18" customHeight="1">
      <c r="A18" s="11"/>
      <c r="B18" s="35" t="s">
        <v>187</v>
      </c>
      <c r="C18" s="36">
        <v>4109</v>
      </c>
      <c r="D18" s="37">
        <v>4722</v>
      </c>
      <c r="E18" s="38">
        <v>0.87018212621770441</v>
      </c>
      <c r="F18" s="39">
        <v>-613</v>
      </c>
      <c r="G18" s="36">
        <v>4693</v>
      </c>
      <c r="H18" s="37">
        <v>5698</v>
      </c>
      <c r="I18" s="38">
        <v>0.82362232362232357</v>
      </c>
      <c r="J18" s="39">
        <v>-1005</v>
      </c>
      <c r="K18" s="40">
        <v>0.87555934370338806</v>
      </c>
      <c r="L18" s="41">
        <v>0.82871182871182869</v>
      </c>
      <c r="M18" s="42">
        <v>4.6847514991559369E-2</v>
      </c>
    </row>
    <row r="19" spans="1:13" ht="18" customHeight="1">
      <c r="A19" s="13"/>
      <c r="B19" s="98" t="s">
        <v>184</v>
      </c>
      <c r="C19" s="102">
        <v>21514</v>
      </c>
      <c r="D19" s="103">
        <v>19588</v>
      </c>
      <c r="E19" s="82">
        <v>1.0983255054114764</v>
      </c>
      <c r="F19" s="96">
        <v>1926</v>
      </c>
      <c r="G19" s="102">
        <v>25665</v>
      </c>
      <c r="H19" s="103">
        <v>24780</v>
      </c>
      <c r="I19" s="82">
        <v>1.0357142857142858</v>
      </c>
      <c r="J19" s="96">
        <v>885</v>
      </c>
      <c r="K19" s="83">
        <v>0.83826222481979351</v>
      </c>
      <c r="L19" s="104">
        <v>0.79047619047619044</v>
      </c>
      <c r="M19" s="97">
        <v>4.7786034343603068E-2</v>
      </c>
    </row>
    <row r="20" spans="1:13" ht="18" customHeight="1">
      <c r="A20" s="17" t="s">
        <v>188</v>
      </c>
      <c r="B20" s="18"/>
      <c r="C20" s="19">
        <v>65681</v>
      </c>
      <c r="D20" s="20">
        <v>59595</v>
      </c>
      <c r="E20" s="21">
        <v>1.1021226612970887</v>
      </c>
      <c r="F20" s="22">
        <v>6086</v>
      </c>
      <c r="G20" s="19">
        <v>90939</v>
      </c>
      <c r="H20" s="23">
        <v>82761</v>
      </c>
      <c r="I20" s="21">
        <v>1.0988146590785515</v>
      </c>
      <c r="J20" s="22">
        <v>8178</v>
      </c>
      <c r="K20" s="61">
        <v>0.72225337863842798</v>
      </c>
      <c r="L20" s="62">
        <v>0.72008554754050824</v>
      </c>
      <c r="M20" s="26">
        <v>2.1678310979197368E-3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22663</v>
      </c>
      <c r="D22" s="37">
        <v>19307</v>
      </c>
      <c r="E22" s="38">
        <v>1.1738229657637127</v>
      </c>
      <c r="F22" s="39">
        <v>3356</v>
      </c>
      <c r="G22" s="36">
        <v>28710</v>
      </c>
      <c r="H22" s="37">
        <v>27720</v>
      </c>
      <c r="I22" s="38">
        <v>1.0357142857142858</v>
      </c>
      <c r="J22" s="39">
        <v>990</v>
      </c>
      <c r="K22" s="40">
        <v>0.78937652385928248</v>
      </c>
      <c r="L22" s="41">
        <v>0.69650072150072151</v>
      </c>
      <c r="M22" s="42">
        <v>9.2875802358560966E-2</v>
      </c>
    </row>
    <row r="23" spans="1:13" ht="18" customHeight="1">
      <c r="A23" s="11"/>
      <c r="B23" s="35" t="s">
        <v>195</v>
      </c>
      <c r="C23" s="36">
        <v>32168</v>
      </c>
      <c r="D23" s="37">
        <v>29454</v>
      </c>
      <c r="E23" s="38">
        <v>1.0921436816731174</v>
      </c>
      <c r="F23" s="39">
        <v>2714</v>
      </c>
      <c r="G23" s="36">
        <v>47406</v>
      </c>
      <c r="H23" s="37">
        <v>40747</v>
      </c>
      <c r="I23" s="38">
        <v>1.163423074091344</v>
      </c>
      <c r="J23" s="39">
        <v>6659</v>
      </c>
      <c r="K23" s="40">
        <v>0.67856389486562885</v>
      </c>
      <c r="L23" s="41">
        <v>0.72285076201928977</v>
      </c>
      <c r="M23" s="42">
        <v>-4.4286867153660925E-2</v>
      </c>
    </row>
    <row r="24" spans="1:13" ht="18" customHeight="1">
      <c r="A24" s="11"/>
      <c r="B24" s="35" t="s">
        <v>194</v>
      </c>
      <c r="C24" s="36">
        <v>2479</v>
      </c>
      <c r="D24" s="37">
        <v>2570</v>
      </c>
      <c r="E24" s="38">
        <v>0.96459143968871597</v>
      </c>
      <c r="F24" s="39">
        <v>-91</v>
      </c>
      <c r="G24" s="36">
        <v>4557</v>
      </c>
      <c r="H24" s="37">
        <v>4382</v>
      </c>
      <c r="I24" s="38">
        <v>1.0399361022364217</v>
      </c>
      <c r="J24" s="39">
        <v>175</v>
      </c>
      <c r="K24" s="40">
        <v>0.54399824445907397</v>
      </c>
      <c r="L24" s="41">
        <v>0.58649018712916479</v>
      </c>
      <c r="M24" s="42">
        <v>-4.2491942670090821E-2</v>
      </c>
    </row>
    <row r="25" spans="1:13" ht="18" customHeight="1">
      <c r="A25" s="11"/>
      <c r="B25" s="35" t="s">
        <v>184</v>
      </c>
      <c r="C25" s="69">
        <v>8371</v>
      </c>
      <c r="D25" s="105">
        <v>8264</v>
      </c>
      <c r="E25" s="71">
        <v>1.012947725072604</v>
      </c>
      <c r="F25" s="95">
        <v>107</v>
      </c>
      <c r="G25" s="69">
        <v>10266</v>
      </c>
      <c r="H25" s="105">
        <v>9912</v>
      </c>
      <c r="I25" s="71">
        <v>1.0357142857142858</v>
      </c>
      <c r="J25" s="95">
        <v>354</v>
      </c>
      <c r="K25" s="40">
        <v>0.81541009156438726</v>
      </c>
      <c r="L25" s="41">
        <v>0.83373688458434225</v>
      </c>
      <c r="M25" s="42">
        <v>-1.832679301995499E-2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51889</v>
      </c>
      <c r="D27" s="20">
        <v>48117</v>
      </c>
      <c r="E27" s="21">
        <v>1.0783922522185505</v>
      </c>
      <c r="F27" s="22">
        <v>3772</v>
      </c>
      <c r="G27" s="19">
        <v>58841</v>
      </c>
      <c r="H27" s="23">
        <v>56810</v>
      </c>
      <c r="I27" s="21">
        <v>1.0357507481077275</v>
      </c>
      <c r="J27" s="22">
        <v>2031</v>
      </c>
      <c r="K27" s="61">
        <v>0.88185109022620278</v>
      </c>
      <c r="L27" s="62">
        <v>0.84698116528780143</v>
      </c>
      <c r="M27" s="63">
        <v>3.4869924938401353E-2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17557</v>
      </c>
      <c r="D29" s="37">
        <v>15021</v>
      </c>
      <c r="E29" s="38">
        <v>1.1688303042407298</v>
      </c>
      <c r="F29" s="39">
        <v>2536</v>
      </c>
      <c r="G29" s="36">
        <v>19140</v>
      </c>
      <c r="H29" s="37">
        <v>18480</v>
      </c>
      <c r="I29" s="38">
        <v>1.0357142857142858</v>
      </c>
      <c r="J29" s="39">
        <v>660</v>
      </c>
      <c r="K29" s="40">
        <v>0.91729362591431562</v>
      </c>
      <c r="L29" s="41">
        <v>0.81282467532467528</v>
      </c>
      <c r="M29" s="42">
        <v>0.10446895058964034</v>
      </c>
    </row>
    <row r="30" spans="1:13" ht="18" customHeight="1">
      <c r="A30" s="11"/>
      <c r="B30" s="35" t="s">
        <v>195</v>
      </c>
      <c r="C30" s="36">
        <v>19091</v>
      </c>
      <c r="D30" s="37">
        <v>19367</v>
      </c>
      <c r="E30" s="38">
        <v>0.98574895440698096</v>
      </c>
      <c r="F30" s="39">
        <v>-276</v>
      </c>
      <c r="G30" s="36">
        <v>23301</v>
      </c>
      <c r="H30" s="37">
        <v>21943</v>
      </c>
      <c r="I30" s="38">
        <v>1.0618876179191541</v>
      </c>
      <c r="J30" s="39">
        <v>1358</v>
      </c>
      <c r="K30" s="40">
        <v>0.81932105918200937</v>
      </c>
      <c r="L30" s="41">
        <v>0.88260493095748072</v>
      </c>
      <c r="M30" s="42">
        <v>-6.3283871775471345E-2</v>
      </c>
    </row>
    <row r="31" spans="1:13" ht="18" customHeight="1">
      <c r="A31" s="110"/>
      <c r="B31" s="35" t="s">
        <v>184</v>
      </c>
      <c r="C31" s="69">
        <v>14289</v>
      </c>
      <c r="D31" s="105">
        <v>12442</v>
      </c>
      <c r="E31" s="71">
        <v>1.148448802443337</v>
      </c>
      <c r="F31" s="95">
        <v>1847</v>
      </c>
      <c r="G31" s="69">
        <v>15399</v>
      </c>
      <c r="H31" s="105">
        <v>14868</v>
      </c>
      <c r="I31" s="71">
        <v>1.0357142857142858</v>
      </c>
      <c r="J31" s="95">
        <v>531</v>
      </c>
      <c r="K31" s="40">
        <v>0.92791739723358657</v>
      </c>
      <c r="L31" s="111">
        <v>0.83683077750874357</v>
      </c>
      <c r="M31" s="42">
        <v>9.1086619724842999E-2</v>
      </c>
    </row>
    <row r="32" spans="1:13" ht="18" customHeight="1">
      <c r="A32" s="11"/>
      <c r="B32" s="98" t="s">
        <v>187</v>
      </c>
      <c r="C32" s="102">
        <v>952</v>
      </c>
      <c r="D32" s="103">
        <v>1287</v>
      </c>
      <c r="E32" s="71">
        <v>0.73970473970473971</v>
      </c>
      <c r="F32" s="96">
        <v>-335</v>
      </c>
      <c r="G32" s="102">
        <v>1001</v>
      </c>
      <c r="H32" s="70">
        <v>1519</v>
      </c>
      <c r="I32" s="71">
        <v>0.65898617511520741</v>
      </c>
      <c r="J32" s="96">
        <v>-518</v>
      </c>
      <c r="K32" s="83">
        <v>0.95104895104895104</v>
      </c>
      <c r="L32" s="41">
        <v>0.84726793943383805</v>
      </c>
      <c r="M32" s="97">
        <v>0.10378101161511299</v>
      </c>
    </row>
    <row r="33" spans="1:13" ht="18" customHeight="1">
      <c r="A33" s="17" t="s">
        <v>190</v>
      </c>
      <c r="B33" s="18"/>
      <c r="C33" s="19">
        <v>55403</v>
      </c>
      <c r="D33" s="20">
        <v>49889</v>
      </c>
      <c r="E33" s="21">
        <v>1.1105253663132153</v>
      </c>
      <c r="F33" s="22">
        <v>5514</v>
      </c>
      <c r="G33" s="19">
        <v>74417</v>
      </c>
      <c r="H33" s="20">
        <v>67228</v>
      </c>
      <c r="I33" s="21">
        <v>1.1069346105789255</v>
      </c>
      <c r="J33" s="22">
        <v>7189</v>
      </c>
      <c r="K33" s="61">
        <v>0.74449386564897801</v>
      </c>
      <c r="L33" s="62">
        <v>0.74208663057059554</v>
      </c>
      <c r="M33" s="26">
        <v>2.4072350783824747E-3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7760</v>
      </c>
      <c r="D35" s="37">
        <v>7003</v>
      </c>
      <c r="E35" s="38">
        <v>1.1080965300585464</v>
      </c>
      <c r="F35" s="39">
        <v>757</v>
      </c>
      <c r="G35" s="36">
        <v>9570</v>
      </c>
      <c r="H35" s="37">
        <v>9240</v>
      </c>
      <c r="I35" s="38">
        <v>1.0357142857142858</v>
      </c>
      <c r="J35" s="39">
        <v>330</v>
      </c>
      <c r="K35" s="40">
        <v>0.81086729362591436</v>
      </c>
      <c r="L35" s="41">
        <v>0.75790043290043285</v>
      </c>
      <c r="M35" s="42">
        <v>5.2966860725481513E-2</v>
      </c>
    </row>
    <row r="36" spans="1:13" ht="18" customHeight="1">
      <c r="A36" s="11"/>
      <c r="B36" s="35" t="s">
        <v>191</v>
      </c>
      <c r="C36" s="36">
        <v>640</v>
      </c>
      <c r="D36" s="37">
        <v>585</v>
      </c>
      <c r="E36" s="38">
        <v>1.0940170940170941</v>
      </c>
      <c r="F36" s="39">
        <v>55</v>
      </c>
      <c r="G36" s="36">
        <v>1450</v>
      </c>
      <c r="H36" s="37">
        <v>1400</v>
      </c>
      <c r="I36" s="38">
        <v>1.0357142857142858</v>
      </c>
      <c r="J36" s="39">
        <v>50</v>
      </c>
      <c r="K36" s="40">
        <v>0.44137931034482758</v>
      </c>
      <c r="L36" s="41">
        <v>0.41785714285714287</v>
      </c>
      <c r="M36" s="42">
        <v>2.3522167487684709E-2</v>
      </c>
    </row>
    <row r="37" spans="1:13" ht="18" customHeight="1">
      <c r="A37" s="11"/>
      <c r="B37" s="87" t="s">
        <v>192</v>
      </c>
      <c r="C37" s="36">
        <v>2087</v>
      </c>
      <c r="D37" s="37">
        <v>1822</v>
      </c>
      <c r="E37" s="38">
        <v>1.1454445664105379</v>
      </c>
      <c r="F37" s="39">
        <v>265</v>
      </c>
      <c r="G37" s="36">
        <v>2736</v>
      </c>
      <c r="H37" s="37">
        <v>2688</v>
      </c>
      <c r="I37" s="38">
        <v>1.0178571428571428</v>
      </c>
      <c r="J37" s="39">
        <v>48</v>
      </c>
      <c r="K37" s="40">
        <v>0.76279239766081874</v>
      </c>
      <c r="L37" s="41">
        <v>0.67782738095238093</v>
      </c>
      <c r="M37" s="42">
        <v>8.4965016708437813E-2</v>
      </c>
    </row>
    <row r="38" spans="1:13" ht="18" customHeight="1">
      <c r="A38" s="11"/>
      <c r="B38" s="35" t="s">
        <v>195</v>
      </c>
      <c r="C38" s="36">
        <v>37020</v>
      </c>
      <c r="D38" s="37">
        <v>32897</v>
      </c>
      <c r="E38" s="38">
        <v>1.1253305772562847</v>
      </c>
      <c r="F38" s="39">
        <v>4123</v>
      </c>
      <c r="G38" s="36">
        <v>50791</v>
      </c>
      <c r="H38" s="37">
        <v>43158</v>
      </c>
      <c r="I38" s="38">
        <v>1.1768617637517957</v>
      </c>
      <c r="J38" s="39">
        <v>7633</v>
      </c>
      <c r="K38" s="40">
        <v>0.7288692878659605</v>
      </c>
      <c r="L38" s="41">
        <v>0.7622457018397516</v>
      </c>
      <c r="M38" s="42">
        <v>-3.3376413973791097E-2</v>
      </c>
    </row>
    <row r="39" spans="1:13" ht="18" customHeight="1">
      <c r="A39" s="11"/>
      <c r="B39" s="35" t="s">
        <v>187</v>
      </c>
      <c r="C39" s="36">
        <v>3597</v>
      </c>
      <c r="D39" s="37">
        <v>3450</v>
      </c>
      <c r="E39" s="38">
        <v>1.0426086956521738</v>
      </c>
      <c r="F39" s="39">
        <v>147</v>
      </c>
      <c r="G39" s="36">
        <v>4737</v>
      </c>
      <c r="H39" s="37">
        <v>5786</v>
      </c>
      <c r="I39" s="38">
        <v>0.81870031109574837</v>
      </c>
      <c r="J39" s="39">
        <v>-1049</v>
      </c>
      <c r="K39" s="40">
        <v>0.75934135528815705</v>
      </c>
      <c r="L39" s="41">
        <v>0.59626685101970278</v>
      </c>
      <c r="M39" s="42">
        <v>0.16307450426845427</v>
      </c>
    </row>
    <row r="40" spans="1:13" ht="18" customHeight="1">
      <c r="A40" s="11"/>
      <c r="B40" s="35" t="s">
        <v>184</v>
      </c>
      <c r="C40" s="69">
        <v>4299</v>
      </c>
      <c r="D40" s="105">
        <v>4132</v>
      </c>
      <c r="E40" s="71">
        <v>1.0404162633107454</v>
      </c>
      <c r="F40" s="95">
        <v>167</v>
      </c>
      <c r="G40" s="69">
        <v>5133</v>
      </c>
      <c r="H40" s="105">
        <v>4956</v>
      </c>
      <c r="I40" s="71">
        <v>1.0357142857142858</v>
      </c>
      <c r="J40" s="95">
        <v>177</v>
      </c>
      <c r="K40" s="40">
        <v>0.83752191700759793</v>
      </c>
      <c r="L40" s="41">
        <v>0.83373688458434225</v>
      </c>
      <c r="M40" s="42">
        <v>3.7850324232556742E-3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42669CCD-41A5-4A99-B871-9910D641085E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3" tint="0.39997558519241921"/>
    <pageSetUpPr fitToPage="1"/>
  </sheetPr>
  <dimension ref="A1:M76"/>
  <sheetViews>
    <sheetView showGridLines="0" zoomScaleNormal="10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502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472</v>
      </c>
      <c r="C2" s="7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503</v>
      </c>
      <c r="D4" s="489" t="s">
        <v>504</v>
      </c>
      <c r="E4" s="490" t="s">
        <v>173</v>
      </c>
      <c r="F4" s="491"/>
      <c r="G4" s="472" t="s">
        <v>503</v>
      </c>
      <c r="H4" s="474" t="s">
        <v>504</v>
      </c>
      <c r="I4" s="490" t="s">
        <v>173</v>
      </c>
      <c r="J4" s="491"/>
      <c r="K4" s="472" t="s">
        <v>503</v>
      </c>
      <c r="L4" s="485" t="s">
        <v>504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32216</v>
      </c>
      <c r="D6" s="494">
        <v>27045</v>
      </c>
      <c r="E6" s="496">
        <v>1.1911998520983547</v>
      </c>
      <c r="F6" s="503">
        <v>5171</v>
      </c>
      <c r="G6" s="492">
        <v>43337</v>
      </c>
      <c r="H6" s="470">
        <v>42707</v>
      </c>
      <c r="I6" s="496">
        <v>1.0147516800524503</v>
      </c>
      <c r="J6" s="503">
        <v>630</v>
      </c>
      <c r="K6" s="476">
        <v>0.74338325218635348</v>
      </c>
      <c r="L6" s="478">
        <v>0.63326855082305011</v>
      </c>
      <c r="M6" s="480">
        <v>0.11011470136330337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8040</v>
      </c>
      <c r="D8" s="20">
        <v>7546</v>
      </c>
      <c r="E8" s="21">
        <v>1.0654651470978003</v>
      </c>
      <c r="F8" s="22">
        <v>494</v>
      </c>
      <c r="G8" s="19">
        <v>9605</v>
      </c>
      <c r="H8" s="23">
        <v>9631</v>
      </c>
      <c r="I8" s="21">
        <v>0.99730038417609801</v>
      </c>
      <c r="J8" s="22">
        <v>-26</v>
      </c>
      <c r="K8" s="24">
        <v>0.83706402915148359</v>
      </c>
      <c r="L8" s="25">
        <v>0.78351157719862941</v>
      </c>
      <c r="M8" s="26">
        <v>5.3552451952854185E-2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4330</v>
      </c>
      <c r="D10" s="37">
        <v>3918</v>
      </c>
      <c r="E10" s="38">
        <v>1.1051556916794283</v>
      </c>
      <c r="F10" s="39">
        <v>412</v>
      </c>
      <c r="G10" s="36">
        <v>4950</v>
      </c>
      <c r="H10" s="37">
        <v>4950</v>
      </c>
      <c r="I10" s="38">
        <v>1</v>
      </c>
      <c r="J10" s="39">
        <v>0</v>
      </c>
      <c r="K10" s="40">
        <v>0.87474747474747472</v>
      </c>
      <c r="L10" s="41">
        <v>0.7915151515151515</v>
      </c>
      <c r="M10" s="42">
        <v>8.3232323232323213E-2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3710</v>
      </c>
      <c r="D12" s="37">
        <v>3628</v>
      </c>
      <c r="E12" s="38">
        <v>1.0226019845644982</v>
      </c>
      <c r="F12" s="39">
        <v>82</v>
      </c>
      <c r="G12" s="36">
        <v>4655</v>
      </c>
      <c r="H12" s="37">
        <v>4681</v>
      </c>
      <c r="I12" s="38">
        <v>0.99444563127536856</v>
      </c>
      <c r="J12" s="39">
        <v>-26</v>
      </c>
      <c r="K12" s="40">
        <v>0.79699248120300747</v>
      </c>
      <c r="L12" s="41">
        <v>0.77504806665242465</v>
      </c>
      <c r="M12" s="42">
        <v>2.1944414550582825E-2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6115</v>
      </c>
      <c r="D14" s="20">
        <v>4731</v>
      </c>
      <c r="E14" s="21">
        <v>1.2925385753540477</v>
      </c>
      <c r="F14" s="22">
        <v>1384</v>
      </c>
      <c r="G14" s="19">
        <v>9891</v>
      </c>
      <c r="H14" s="20">
        <v>9952</v>
      </c>
      <c r="I14" s="21">
        <v>0.99387057877813501</v>
      </c>
      <c r="J14" s="22">
        <v>-61</v>
      </c>
      <c r="K14" s="61">
        <v>0.6182388029521787</v>
      </c>
      <c r="L14" s="62">
        <v>0.47538183279742763</v>
      </c>
      <c r="M14" s="63">
        <v>0.14285697015475107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4765</v>
      </c>
      <c r="D16" s="37">
        <v>3343</v>
      </c>
      <c r="E16" s="38">
        <v>1.4253664373317381</v>
      </c>
      <c r="F16" s="39">
        <v>1422</v>
      </c>
      <c r="G16" s="36">
        <v>8250</v>
      </c>
      <c r="H16" s="37">
        <v>6600</v>
      </c>
      <c r="I16" s="38">
        <v>1.25</v>
      </c>
      <c r="J16" s="39">
        <v>1650</v>
      </c>
      <c r="K16" s="40">
        <v>0.57757575757575763</v>
      </c>
      <c r="L16" s="41">
        <v>0.50651515151515147</v>
      </c>
      <c r="M16" s="42">
        <v>7.1060606060606157E-2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1350</v>
      </c>
      <c r="D18" s="37">
        <v>1388</v>
      </c>
      <c r="E18" s="38">
        <v>0.97262247838616711</v>
      </c>
      <c r="F18" s="39">
        <v>-38</v>
      </c>
      <c r="G18" s="36">
        <v>1641</v>
      </c>
      <c r="H18" s="37">
        <v>3352</v>
      </c>
      <c r="I18" s="38">
        <v>0.48955847255369928</v>
      </c>
      <c r="J18" s="39">
        <v>-1711</v>
      </c>
      <c r="K18" s="40">
        <v>0.82266910420475325</v>
      </c>
      <c r="L18" s="41">
        <v>0.41408114558472553</v>
      </c>
      <c r="M18" s="42">
        <v>0.40858795862002772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8195</v>
      </c>
      <c r="D20" s="20">
        <v>6575</v>
      </c>
      <c r="E20" s="21">
        <v>1.2463878326996198</v>
      </c>
      <c r="F20" s="22">
        <v>1620</v>
      </c>
      <c r="G20" s="19">
        <v>11473</v>
      </c>
      <c r="H20" s="23">
        <v>11470</v>
      </c>
      <c r="I20" s="21">
        <v>1.0002615518744551</v>
      </c>
      <c r="J20" s="22">
        <v>3</v>
      </c>
      <c r="K20" s="61">
        <v>0.7142857142857143</v>
      </c>
      <c r="L20" s="62">
        <v>0.5732345248474281</v>
      </c>
      <c r="M20" s="26">
        <v>0.14105118943828621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7421</v>
      </c>
      <c r="D22" s="37">
        <v>5984</v>
      </c>
      <c r="E22" s="38">
        <v>1.2401403743315509</v>
      </c>
      <c r="F22" s="39">
        <v>1437</v>
      </c>
      <c r="G22" s="36">
        <v>9900</v>
      </c>
      <c r="H22" s="68">
        <v>9900</v>
      </c>
      <c r="I22" s="38">
        <v>1</v>
      </c>
      <c r="J22" s="39">
        <v>0</v>
      </c>
      <c r="K22" s="40">
        <v>0.74959595959595959</v>
      </c>
      <c r="L22" s="41">
        <v>0.60444444444444445</v>
      </c>
      <c r="M22" s="42">
        <v>0.14515151515151514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774</v>
      </c>
      <c r="D24" s="70">
        <v>591</v>
      </c>
      <c r="E24" s="71">
        <v>1.3096446700507614</v>
      </c>
      <c r="F24" s="47">
        <v>183</v>
      </c>
      <c r="G24" s="69">
        <v>1573</v>
      </c>
      <c r="H24" s="70">
        <v>1570</v>
      </c>
      <c r="I24" s="71">
        <v>1.0019108280254778</v>
      </c>
      <c r="J24" s="47">
        <v>3</v>
      </c>
      <c r="K24" s="40">
        <v>0.49205340114431023</v>
      </c>
      <c r="L24" s="41">
        <v>0.37643312101910831</v>
      </c>
      <c r="M24" s="42">
        <v>0.11562028012520192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6119</v>
      </c>
      <c r="D26" s="20">
        <v>5003</v>
      </c>
      <c r="E26" s="21">
        <v>1.2230661603038178</v>
      </c>
      <c r="F26" s="22">
        <v>1116</v>
      </c>
      <c r="G26" s="19">
        <v>6943</v>
      </c>
      <c r="H26" s="23">
        <v>7140</v>
      </c>
      <c r="I26" s="21">
        <v>0.97240896358543416</v>
      </c>
      <c r="J26" s="22">
        <v>-197</v>
      </c>
      <c r="K26" s="61">
        <v>0.88131931441739886</v>
      </c>
      <c r="L26" s="62">
        <v>0.70070028011204477</v>
      </c>
      <c r="M26" s="63">
        <v>0.18061903430535409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5802</v>
      </c>
      <c r="D28" s="37">
        <v>4624</v>
      </c>
      <c r="E28" s="38">
        <v>1.2547577854671281</v>
      </c>
      <c r="F28" s="39">
        <v>1178</v>
      </c>
      <c r="G28" s="36">
        <v>6600</v>
      </c>
      <c r="H28" s="68">
        <v>6600</v>
      </c>
      <c r="I28" s="38">
        <v>1</v>
      </c>
      <c r="J28" s="39">
        <v>0</v>
      </c>
      <c r="K28" s="40">
        <v>0.87909090909090915</v>
      </c>
      <c r="L28" s="41">
        <v>0.70060606060606057</v>
      </c>
      <c r="M28" s="42">
        <v>0.17848484848484858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317</v>
      </c>
      <c r="D31" s="37">
        <v>379</v>
      </c>
      <c r="E31" s="38">
        <v>0.83641160949868076</v>
      </c>
      <c r="F31" s="39">
        <v>-62</v>
      </c>
      <c r="G31" s="36">
        <v>343</v>
      </c>
      <c r="H31" s="37">
        <v>540</v>
      </c>
      <c r="I31" s="82">
        <v>0.63518518518518519</v>
      </c>
      <c r="J31" s="56">
        <v>-197</v>
      </c>
      <c r="K31" s="83">
        <v>0.92419825072886297</v>
      </c>
      <c r="L31" s="84">
        <v>0.70185185185185184</v>
      </c>
      <c r="M31" s="85">
        <v>0.22234639887701113</v>
      </c>
    </row>
    <row r="32" spans="1:13" ht="18" customHeight="1">
      <c r="A32" s="17" t="s">
        <v>190</v>
      </c>
      <c r="B32" s="18"/>
      <c r="C32" s="19">
        <v>3747</v>
      </c>
      <c r="D32" s="20">
        <v>3190</v>
      </c>
      <c r="E32" s="21">
        <v>1.1746081504702195</v>
      </c>
      <c r="F32" s="22">
        <v>557</v>
      </c>
      <c r="G32" s="19">
        <v>5425</v>
      </c>
      <c r="H32" s="20">
        <v>4514</v>
      </c>
      <c r="I32" s="21">
        <v>1.2018165706690296</v>
      </c>
      <c r="J32" s="22">
        <v>911</v>
      </c>
      <c r="K32" s="61">
        <v>0.69069124423963135</v>
      </c>
      <c r="L32" s="62">
        <v>0.70669029685423124</v>
      </c>
      <c r="M32" s="86">
        <v>-1.5999052614599885E-2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2422</v>
      </c>
      <c r="D34" s="37">
        <v>1980</v>
      </c>
      <c r="E34" s="38">
        <v>1.2232323232323232</v>
      </c>
      <c r="F34" s="39">
        <v>442</v>
      </c>
      <c r="G34" s="36">
        <v>3300</v>
      </c>
      <c r="H34" s="37">
        <v>3300</v>
      </c>
      <c r="I34" s="38">
        <v>1</v>
      </c>
      <c r="J34" s="39">
        <v>0</v>
      </c>
      <c r="K34" s="40">
        <v>0.73393939393939389</v>
      </c>
      <c r="L34" s="41">
        <v>0.6</v>
      </c>
      <c r="M34" s="42">
        <v>0.13393939393939391</v>
      </c>
    </row>
    <row r="35" spans="1:13" ht="18" customHeight="1">
      <c r="A35" s="11"/>
      <c r="B35" s="35" t="s">
        <v>191</v>
      </c>
      <c r="C35" s="36">
        <v>184</v>
      </c>
      <c r="D35" s="37">
        <v>163</v>
      </c>
      <c r="E35" s="38">
        <v>1.1288343558282208</v>
      </c>
      <c r="F35" s="39">
        <v>21</v>
      </c>
      <c r="G35" s="36">
        <v>500</v>
      </c>
      <c r="H35" s="37">
        <v>500</v>
      </c>
      <c r="I35" s="38">
        <v>1</v>
      </c>
      <c r="J35" s="39">
        <v>0</v>
      </c>
      <c r="K35" s="40">
        <v>0.36799999999999999</v>
      </c>
      <c r="L35" s="41">
        <v>0.32600000000000001</v>
      </c>
      <c r="M35" s="42">
        <v>4.1999999999999982E-2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1141</v>
      </c>
      <c r="D38" s="37">
        <v>1047</v>
      </c>
      <c r="E38" s="38">
        <v>1.0897803247373448</v>
      </c>
      <c r="F38" s="39">
        <v>94</v>
      </c>
      <c r="G38" s="36">
        <v>1625</v>
      </c>
      <c r="H38" s="37">
        <v>714</v>
      </c>
      <c r="I38" s="38">
        <v>2.2759103641456582</v>
      </c>
      <c r="J38" s="39">
        <v>911</v>
      </c>
      <c r="K38" s="40">
        <v>0.70215384615384613</v>
      </c>
      <c r="L38" s="41">
        <v>1.4663865546218486</v>
      </c>
      <c r="M38" s="42">
        <v>-0.76423270846800251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23154AB7-9C1E-4A60-909D-5790804D630E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3" tint="0.39997558519241921"/>
    <pageSetUpPr fitToPage="1"/>
  </sheetPr>
  <dimension ref="A1:M76"/>
  <sheetViews>
    <sheetView showGridLines="0" zoomScale="110" zoomScaleNormal="11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499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500</v>
      </c>
      <c r="D4" s="489" t="s">
        <v>501</v>
      </c>
      <c r="E4" s="490" t="s">
        <v>173</v>
      </c>
      <c r="F4" s="491"/>
      <c r="G4" s="472" t="s">
        <v>500</v>
      </c>
      <c r="H4" s="474" t="s">
        <v>501</v>
      </c>
      <c r="I4" s="490" t="s">
        <v>173</v>
      </c>
      <c r="J4" s="491"/>
      <c r="K4" s="472" t="s">
        <v>500</v>
      </c>
      <c r="L4" s="485" t="s">
        <v>501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35688</v>
      </c>
      <c r="D6" s="494">
        <v>34437</v>
      </c>
      <c r="E6" s="496">
        <v>1.036327206202631</v>
      </c>
      <c r="F6" s="503">
        <v>1251</v>
      </c>
      <c r="G6" s="492">
        <v>43374</v>
      </c>
      <c r="H6" s="470">
        <v>42698</v>
      </c>
      <c r="I6" s="496">
        <v>1.0158321232844629</v>
      </c>
      <c r="J6" s="503">
        <v>676</v>
      </c>
      <c r="K6" s="476">
        <v>0.82279706736754743</v>
      </c>
      <c r="L6" s="478">
        <v>0.8065248957796618</v>
      </c>
      <c r="M6" s="480">
        <v>1.6272171587885631E-2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8789</v>
      </c>
      <c r="D8" s="20">
        <v>8916</v>
      </c>
      <c r="E8" s="21">
        <v>0.98575594436967251</v>
      </c>
      <c r="F8" s="22">
        <v>-127</v>
      </c>
      <c r="G8" s="19">
        <v>9639</v>
      </c>
      <c r="H8" s="23">
        <v>9608</v>
      </c>
      <c r="I8" s="21">
        <v>1.0032264779350542</v>
      </c>
      <c r="J8" s="22">
        <v>31</v>
      </c>
      <c r="K8" s="24">
        <v>0.91181657848324515</v>
      </c>
      <c r="L8" s="25">
        <v>0.9279766860949209</v>
      </c>
      <c r="M8" s="26">
        <v>-1.6160107611675745E-2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4578</v>
      </c>
      <c r="D10" s="37">
        <v>4586</v>
      </c>
      <c r="E10" s="38">
        <v>0.9982555604012211</v>
      </c>
      <c r="F10" s="39">
        <v>-8</v>
      </c>
      <c r="G10" s="36">
        <v>4950</v>
      </c>
      <c r="H10" s="37">
        <v>4950</v>
      </c>
      <c r="I10" s="38">
        <v>1</v>
      </c>
      <c r="J10" s="39">
        <v>0</v>
      </c>
      <c r="K10" s="40">
        <v>0.92484848484848481</v>
      </c>
      <c r="L10" s="41">
        <v>0.92646464646464644</v>
      </c>
      <c r="M10" s="42">
        <v>-1.6161616161616266E-3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4211</v>
      </c>
      <c r="D12" s="70">
        <v>4330</v>
      </c>
      <c r="E12" s="71">
        <v>0.97251732101616628</v>
      </c>
      <c r="F12" s="95">
        <v>-119</v>
      </c>
      <c r="G12" s="69">
        <v>4689</v>
      </c>
      <c r="H12" s="70">
        <v>4658</v>
      </c>
      <c r="I12" s="71">
        <v>1.0066552168312581</v>
      </c>
      <c r="J12" s="95">
        <v>31</v>
      </c>
      <c r="K12" s="40">
        <v>0.89805928769460441</v>
      </c>
      <c r="L12" s="41">
        <v>0.92958351223701163</v>
      </c>
      <c r="M12" s="42">
        <v>-3.152422454240722E-2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7546</v>
      </c>
      <c r="D14" s="20">
        <v>6851</v>
      </c>
      <c r="E14" s="21">
        <v>1.1014450445190482</v>
      </c>
      <c r="F14" s="22">
        <v>695</v>
      </c>
      <c r="G14" s="19">
        <v>9885</v>
      </c>
      <c r="H14" s="20">
        <v>8630</v>
      </c>
      <c r="I14" s="21">
        <v>1.145422943221321</v>
      </c>
      <c r="J14" s="22">
        <v>1255</v>
      </c>
      <c r="K14" s="61">
        <v>0.7633788568538189</v>
      </c>
      <c r="L14" s="62">
        <v>0.7938586326767092</v>
      </c>
      <c r="M14" s="63">
        <v>-3.0479775822890298E-2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6089</v>
      </c>
      <c r="D16" s="37">
        <v>5068</v>
      </c>
      <c r="E16" s="38">
        <v>1.2014601420678768</v>
      </c>
      <c r="F16" s="39">
        <v>1021</v>
      </c>
      <c r="G16" s="36">
        <v>8250</v>
      </c>
      <c r="H16" s="37">
        <v>6600</v>
      </c>
      <c r="I16" s="38">
        <v>1.25</v>
      </c>
      <c r="J16" s="39">
        <v>1650</v>
      </c>
      <c r="K16" s="40">
        <v>0.73806060606060608</v>
      </c>
      <c r="L16" s="41">
        <v>0.76787878787878783</v>
      </c>
      <c r="M16" s="42">
        <v>-2.9818181818181744E-2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1457</v>
      </c>
      <c r="D18" s="37">
        <v>1783</v>
      </c>
      <c r="E18" s="38">
        <v>0.8171620863712844</v>
      </c>
      <c r="F18" s="39">
        <v>-326</v>
      </c>
      <c r="G18" s="36">
        <v>1635</v>
      </c>
      <c r="H18" s="37">
        <v>2030</v>
      </c>
      <c r="I18" s="38">
        <v>0.80541871921182262</v>
      </c>
      <c r="J18" s="39">
        <v>-395</v>
      </c>
      <c r="K18" s="40">
        <v>0.89113149847094797</v>
      </c>
      <c r="L18" s="41">
        <v>0.87832512315270939</v>
      </c>
      <c r="M18" s="42">
        <v>1.2806375318238583E-2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8524</v>
      </c>
      <c r="D20" s="20">
        <v>8135</v>
      </c>
      <c r="E20" s="21">
        <v>1.0478180700676092</v>
      </c>
      <c r="F20" s="22">
        <v>389</v>
      </c>
      <c r="G20" s="19">
        <v>11472</v>
      </c>
      <c r="H20" s="23">
        <v>11458</v>
      </c>
      <c r="I20" s="21">
        <v>1.001221853726654</v>
      </c>
      <c r="J20" s="22">
        <v>14</v>
      </c>
      <c r="K20" s="61">
        <v>0.74302649930264997</v>
      </c>
      <c r="L20" s="62">
        <v>0.70998429045208589</v>
      </c>
      <c r="M20" s="26">
        <v>3.3042208850564081E-2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7792</v>
      </c>
      <c r="D22" s="37">
        <v>7144</v>
      </c>
      <c r="E22" s="38">
        <v>1.0907054871220605</v>
      </c>
      <c r="F22" s="39">
        <v>648</v>
      </c>
      <c r="G22" s="36">
        <v>9900</v>
      </c>
      <c r="H22" s="37">
        <v>9900</v>
      </c>
      <c r="I22" s="38">
        <v>1</v>
      </c>
      <c r="J22" s="39">
        <v>0</v>
      </c>
      <c r="K22" s="40">
        <v>0.78707070707070703</v>
      </c>
      <c r="L22" s="41">
        <v>0.7216161616161616</v>
      </c>
      <c r="M22" s="42">
        <v>6.5454545454545432E-2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732</v>
      </c>
      <c r="D24" s="70">
        <v>991</v>
      </c>
      <c r="E24" s="71">
        <v>0.73864783047426841</v>
      </c>
      <c r="F24" s="47">
        <v>-259</v>
      </c>
      <c r="G24" s="69">
        <v>1572</v>
      </c>
      <c r="H24" s="70">
        <v>1558</v>
      </c>
      <c r="I24" s="71">
        <v>1.0089858793324775</v>
      </c>
      <c r="J24" s="47">
        <v>14</v>
      </c>
      <c r="K24" s="40">
        <v>0.46564885496183206</v>
      </c>
      <c r="L24" s="41">
        <v>0.63607188703465978</v>
      </c>
      <c r="M24" s="42">
        <v>-0.17042303207282772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6576</v>
      </c>
      <c r="D26" s="20">
        <v>6241</v>
      </c>
      <c r="E26" s="21">
        <v>1.0536772953052396</v>
      </c>
      <c r="F26" s="22">
        <v>335</v>
      </c>
      <c r="G26" s="19">
        <v>6944</v>
      </c>
      <c r="H26" s="23">
        <v>7140</v>
      </c>
      <c r="I26" s="21">
        <v>0.97254901960784312</v>
      </c>
      <c r="J26" s="22">
        <v>-196</v>
      </c>
      <c r="K26" s="61">
        <v>0.94700460829493083</v>
      </c>
      <c r="L26" s="62">
        <v>0.87408963585434174</v>
      </c>
      <c r="M26" s="63">
        <v>7.2914972440589088E-2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6244</v>
      </c>
      <c r="D28" s="37">
        <v>5734</v>
      </c>
      <c r="E28" s="38">
        <v>1.088943146145797</v>
      </c>
      <c r="F28" s="39">
        <v>510</v>
      </c>
      <c r="G28" s="36">
        <v>6600</v>
      </c>
      <c r="H28" s="37">
        <v>6600</v>
      </c>
      <c r="I28" s="38">
        <v>1</v>
      </c>
      <c r="J28" s="39">
        <v>0</v>
      </c>
      <c r="K28" s="40">
        <v>0.94606060606060605</v>
      </c>
      <c r="L28" s="41">
        <v>0.86878787878787878</v>
      </c>
      <c r="M28" s="42">
        <v>7.7272727272727271E-2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332</v>
      </c>
      <c r="D31" s="37">
        <v>507</v>
      </c>
      <c r="E31" s="38">
        <v>0.65483234714003946</v>
      </c>
      <c r="F31" s="39">
        <v>-175</v>
      </c>
      <c r="G31" s="36">
        <v>344</v>
      </c>
      <c r="H31" s="37">
        <v>540</v>
      </c>
      <c r="I31" s="82">
        <v>0.63703703703703707</v>
      </c>
      <c r="J31" s="96">
        <v>-196</v>
      </c>
      <c r="K31" s="83">
        <v>0.96511627906976749</v>
      </c>
      <c r="L31" s="84">
        <v>0.93888888888888888</v>
      </c>
      <c r="M31" s="97">
        <v>2.6227390180878607E-2</v>
      </c>
    </row>
    <row r="32" spans="1:13" ht="18" customHeight="1">
      <c r="A32" s="17" t="s">
        <v>190</v>
      </c>
      <c r="B32" s="18"/>
      <c r="C32" s="19">
        <v>4253</v>
      </c>
      <c r="D32" s="20">
        <v>4294</v>
      </c>
      <c r="E32" s="21">
        <v>0.99045179319981369</v>
      </c>
      <c r="F32" s="22">
        <v>-41</v>
      </c>
      <c r="G32" s="19">
        <v>5434</v>
      </c>
      <c r="H32" s="20">
        <v>5862</v>
      </c>
      <c r="I32" s="21">
        <v>0.9269873763220744</v>
      </c>
      <c r="J32" s="22">
        <v>-428</v>
      </c>
      <c r="K32" s="61">
        <v>0.78266470371733532</v>
      </c>
      <c r="L32" s="62">
        <v>0.73251450017059028</v>
      </c>
      <c r="M32" s="26">
        <v>5.0150203546745042E-2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2757</v>
      </c>
      <c r="D34" s="37">
        <v>2816</v>
      </c>
      <c r="E34" s="38">
        <v>0.97904829545454541</v>
      </c>
      <c r="F34" s="39">
        <v>-59</v>
      </c>
      <c r="G34" s="36">
        <v>3300</v>
      </c>
      <c r="H34" s="37">
        <v>3300</v>
      </c>
      <c r="I34" s="38">
        <v>1</v>
      </c>
      <c r="J34" s="39">
        <v>0</v>
      </c>
      <c r="K34" s="40">
        <v>0.83545454545454545</v>
      </c>
      <c r="L34" s="41">
        <v>0.85333333333333339</v>
      </c>
      <c r="M34" s="42">
        <v>-1.7878787878787938E-2</v>
      </c>
    </row>
    <row r="35" spans="1:13" ht="18" customHeight="1">
      <c r="A35" s="11"/>
      <c r="B35" s="35" t="s">
        <v>191</v>
      </c>
      <c r="C35" s="36">
        <v>242</v>
      </c>
      <c r="D35" s="37">
        <v>196</v>
      </c>
      <c r="E35" s="38">
        <v>1.2346938775510203</v>
      </c>
      <c r="F35" s="39">
        <v>46</v>
      </c>
      <c r="G35" s="36">
        <v>500</v>
      </c>
      <c r="H35" s="37">
        <v>500</v>
      </c>
      <c r="I35" s="38">
        <v>1</v>
      </c>
      <c r="J35" s="39">
        <v>0</v>
      </c>
      <c r="K35" s="40">
        <v>0.48399999999999999</v>
      </c>
      <c r="L35" s="41">
        <v>0.39200000000000002</v>
      </c>
      <c r="M35" s="42">
        <v>9.1999999999999971E-2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1254</v>
      </c>
      <c r="D38" s="37">
        <v>1282</v>
      </c>
      <c r="E38" s="38">
        <v>0.97815912636505464</v>
      </c>
      <c r="F38" s="39">
        <v>-28</v>
      </c>
      <c r="G38" s="36">
        <v>1634</v>
      </c>
      <c r="H38" s="37">
        <v>2062</v>
      </c>
      <c r="I38" s="38">
        <v>0.79243452958292915</v>
      </c>
      <c r="J38" s="39">
        <v>-428</v>
      </c>
      <c r="K38" s="40">
        <v>0.76744186046511631</v>
      </c>
      <c r="L38" s="41">
        <v>0.62172647914645973</v>
      </c>
      <c r="M38" s="42">
        <v>0.14571538131865658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CC60B94-A675-4670-9034-6EBA5CEEE6A4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3" tint="0.39997558519241921"/>
    <pageSetUpPr fitToPage="1"/>
  </sheetPr>
  <dimension ref="A1:M76"/>
  <sheetViews>
    <sheetView showGridLines="0" zoomScale="110" zoomScaleNormal="11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496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2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497</v>
      </c>
      <c r="D4" s="489" t="s">
        <v>498</v>
      </c>
      <c r="E4" s="509" t="s">
        <v>173</v>
      </c>
      <c r="F4" s="491"/>
      <c r="G4" s="472" t="s">
        <v>497</v>
      </c>
      <c r="H4" s="474" t="s">
        <v>498</v>
      </c>
      <c r="I4" s="490" t="s">
        <v>173</v>
      </c>
      <c r="J4" s="491"/>
      <c r="K4" s="472" t="s">
        <v>497</v>
      </c>
      <c r="L4" s="485" t="s">
        <v>498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33405</v>
      </c>
      <c r="D6" s="494">
        <v>28732</v>
      </c>
      <c r="E6" s="496">
        <v>1.162640957817068</v>
      </c>
      <c r="F6" s="503">
        <v>4673</v>
      </c>
      <c r="G6" s="492">
        <v>39332</v>
      </c>
      <c r="H6" s="470">
        <v>34255</v>
      </c>
      <c r="I6" s="496">
        <v>1.1482119398627937</v>
      </c>
      <c r="J6" s="503">
        <v>5077</v>
      </c>
      <c r="K6" s="476">
        <v>0.84930845113393671</v>
      </c>
      <c r="L6" s="478">
        <v>0.8387680630564881</v>
      </c>
      <c r="M6" s="480">
        <v>1.0540388077448615E-2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8340</v>
      </c>
      <c r="D8" s="20">
        <v>6949</v>
      </c>
      <c r="E8" s="21">
        <v>1.2001726867175133</v>
      </c>
      <c r="F8" s="22">
        <v>1391</v>
      </c>
      <c r="G8" s="19">
        <v>9016</v>
      </c>
      <c r="H8" s="23">
        <v>7716</v>
      </c>
      <c r="I8" s="21">
        <v>1.168481078278901</v>
      </c>
      <c r="J8" s="22">
        <v>1300</v>
      </c>
      <c r="K8" s="24">
        <v>0.92502218278615789</v>
      </c>
      <c r="L8" s="25">
        <v>0.90059616381544838</v>
      </c>
      <c r="M8" s="26">
        <v>2.4426018970709507E-2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4148</v>
      </c>
      <c r="D10" s="37">
        <v>3392</v>
      </c>
      <c r="E10" s="38">
        <v>1.2228773584905661</v>
      </c>
      <c r="F10" s="39">
        <v>756</v>
      </c>
      <c r="G10" s="36">
        <v>4620</v>
      </c>
      <c r="H10" s="37">
        <v>3960</v>
      </c>
      <c r="I10" s="38">
        <v>1.1666666666666667</v>
      </c>
      <c r="J10" s="39">
        <v>660</v>
      </c>
      <c r="K10" s="40">
        <v>0.89783549783549788</v>
      </c>
      <c r="L10" s="41">
        <v>0.85656565656565653</v>
      </c>
      <c r="M10" s="42">
        <v>4.1269841269841345E-2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4192</v>
      </c>
      <c r="D12" s="37">
        <v>3557</v>
      </c>
      <c r="E12" s="38">
        <v>1.1785212257520383</v>
      </c>
      <c r="F12" s="39">
        <v>635</v>
      </c>
      <c r="G12" s="36">
        <v>4396</v>
      </c>
      <c r="H12" s="37">
        <v>3756</v>
      </c>
      <c r="I12" s="38">
        <v>1.1703940362087326</v>
      </c>
      <c r="J12" s="39">
        <v>640</v>
      </c>
      <c r="K12" s="40">
        <v>0.95359417652411282</v>
      </c>
      <c r="L12" s="41">
        <v>0.94701810436634715</v>
      </c>
      <c r="M12" s="42">
        <v>6.5760721577656778E-3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6831</v>
      </c>
      <c r="D14" s="20">
        <v>5998</v>
      </c>
      <c r="E14" s="21">
        <v>1.1388796265421808</v>
      </c>
      <c r="F14" s="22">
        <v>833</v>
      </c>
      <c r="G14" s="19">
        <v>8842</v>
      </c>
      <c r="H14" s="20">
        <v>6946</v>
      </c>
      <c r="I14" s="21">
        <v>1.2729628563201842</v>
      </c>
      <c r="J14" s="22">
        <v>1896</v>
      </c>
      <c r="K14" s="61">
        <v>0.77256276860438811</v>
      </c>
      <c r="L14" s="62">
        <v>0.86351857183990788</v>
      </c>
      <c r="M14" s="63">
        <v>-9.0955803235519772E-2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5529</v>
      </c>
      <c r="D16" s="37">
        <v>4447</v>
      </c>
      <c r="E16" s="38">
        <v>1.2433100966944006</v>
      </c>
      <c r="F16" s="39">
        <v>1082</v>
      </c>
      <c r="G16" s="36">
        <v>7425</v>
      </c>
      <c r="H16" s="37">
        <v>5280</v>
      </c>
      <c r="I16" s="38">
        <v>1.40625</v>
      </c>
      <c r="J16" s="39">
        <v>2145</v>
      </c>
      <c r="K16" s="40">
        <v>0.74464646464646467</v>
      </c>
      <c r="L16" s="41">
        <v>0.84223484848484853</v>
      </c>
      <c r="M16" s="42">
        <v>-9.7588383838383863E-2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1302</v>
      </c>
      <c r="D18" s="37">
        <v>1551</v>
      </c>
      <c r="E18" s="38">
        <v>0.839458413926499</v>
      </c>
      <c r="F18" s="39">
        <v>-249</v>
      </c>
      <c r="G18" s="36">
        <v>1417</v>
      </c>
      <c r="H18" s="37">
        <v>1666</v>
      </c>
      <c r="I18" s="38">
        <v>0.8505402160864346</v>
      </c>
      <c r="J18" s="39">
        <v>-249</v>
      </c>
      <c r="K18" s="40">
        <v>0.91884262526464366</v>
      </c>
      <c r="L18" s="41">
        <v>0.93097238895558221</v>
      </c>
      <c r="M18" s="42">
        <v>-1.2129763690938544E-2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8423</v>
      </c>
      <c r="D20" s="20">
        <v>7167</v>
      </c>
      <c r="E20" s="21">
        <v>1.1752476628994</v>
      </c>
      <c r="F20" s="22">
        <v>1256</v>
      </c>
      <c r="G20" s="19">
        <v>10322</v>
      </c>
      <c r="H20" s="23">
        <v>9174</v>
      </c>
      <c r="I20" s="21">
        <v>1.1251362546326575</v>
      </c>
      <c r="J20" s="22">
        <v>1148</v>
      </c>
      <c r="K20" s="61">
        <v>0.8160240263514823</v>
      </c>
      <c r="L20" s="62">
        <v>0.78122956180510139</v>
      </c>
      <c r="M20" s="26">
        <v>3.479446454638091E-2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7450</v>
      </c>
      <c r="D22" s="37">
        <v>6179</v>
      </c>
      <c r="E22" s="38">
        <v>1.2056967146787505</v>
      </c>
      <c r="F22" s="39">
        <v>1271</v>
      </c>
      <c r="G22" s="36">
        <v>8910</v>
      </c>
      <c r="H22" s="37">
        <v>7920</v>
      </c>
      <c r="I22" s="38">
        <v>1.125</v>
      </c>
      <c r="J22" s="39">
        <v>990</v>
      </c>
      <c r="K22" s="40">
        <v>0.83613916947250277</v>
      </c>
      <c r="L22" s="41">
        <v>0.78017676767676769</v>
      </c>
      <c r="M22" s="42">
        <v>5.5962401795735084E-2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973</v>
      </c>
      <c r="D24" s="37">
        <v>988</v>
      </c>
      <c r="E24" s="38">
        <v>0.98481781376518218</v>
      </c>
      <c r="F24" s="39">
        <v>-15</v>
      </c>
      <c r="G24" s="36">
        <v>1412</v>
      </c>
      <c r="H24" s="37">
        <v>1254</v>
      </c>
      <c r="I24" s="38">
        <v>1.1259968102073366</v>
      </c>
      <c r="J24" s="39">
        <v>158</v>
      </c>
      <c r="K24" s="40">
        <v>0.68909348441926344</v>
      </c>
      <c r="L24" s="41">
        <v>0.78787878787878785</v>
      </c>
      <c r="M24" s="42">
        <v>-9.8785303459524409E-2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5814</v>
      </c>
      <c r="D26" s="20">
        <v>5064</v>
      </c>
      <c r="E26" s="21">
        <v>1.1481042654028435</v>
      </c>
      <c r="F26" s="22">
        <v>750</v>
      </c>
      <c r="G26" s="19">
        <v>6254</v>
      </c>
      <c r="H26" s="23">
        <v>5719</v>
      </c>
      <c r="I26" s="21">
        <v>1.093547823045987</v>
      </c>
      <c r="J26" s="22">
        <v>535</v>
      </c>
      <c r="K26" s="61">
        <v>0.92964502718260311</v>
      </c>
      <c r="L26" s="62">
        <v>0.88546948767267009</v>
      </c>
      <c r="M26" s="63">
        <v>4.4175539509933026E-2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5511</v>
      </c>
      <c r="D28" s="37">
        <v>4663</v>
      </c>
      <c r="E28" s="38">
        <v>1.1818571734934591</v>
      </c>
      <c r="F28" s="39">
        <v>848</v>
      </c>
      <c r="G28" s="36">
        <v>5940</v>
      </c>
      <c r="H28" s="37">
        <v>5280</v>
      </c>
      <c r="I28" s="38">
        <v>1.125</v>
      </c>
      <c r="J28" s="39">
        <v>660</v>
      </c>
      <c r="K28" s="40">
        <v>0.92777777777777781</v>
      </c>
      <c r="L28" s="41">
        <v>0.88314393939393943</v>
      </c>
      <c r="M28" s="42">
        <v>4.4633838383838387E-2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303</v>
      </c>
      <c r="D31" s="37">
        <v>401</v>
      </c>
      <c r="E31" s="99">
        <v>0.75561097256857856</v>
      </c>
      <c r="F31" s="100">
        <v>-98</v>
      </c>
      <c r="G31" s="36">
        <v>314</v>
      </c>
      <c r="H31" s="37">
        <v>439</v>
      </c>
      <c r="I31" s="38">
        <v>0.71526195899772205</v>
      </c>
      <c r="J31" s="39">
        <v>-125</v>
      </c>
      <c r="K31" s="40">
        <v>0.96496815286624205</v>
      </c>
      <c r="L31" s="41">
        <v>0.91343963553530749</v>
      </c>
      <c r="M31" s="101">
        <v>5.1528517330934553E-2</v>
      </c>
    </row>
    <row r="32" spans="1:13" ht="18" customHeight="1">
      <c r="A32" s="17" t="s">
        <v>190</v>
      </c>
      <c r="B32" s="18"/>
      <c r="C32" s="19">
        <v>3997</v>
      </c>
      <c r="D32" s="20">
        <v>3554</v>
      </c>
      <c r="E32" s="21">
        <v>1.1246482836240856</v>
      </c>
      <c r="F32" s="22">
        <v>443</v>
      </c>
      <c r="G32" s="19">
        <v>4898</v>
      </c>
      <c r="H32" s="20">
        <v>4700</v>
      </c>
      <c r="I32" s="21">
        <v>1.0421276595744682</v>
      </c>
      <c r="J32" s="22">
        <v>198</v>
      </c>
      <c r="K32" s="61">
        <v>0.81604736627194774</v>
      </c>
      <c r="L32" s="62">
        <v>0.75617021276595742</v>
      </c>
      <c r="M32" s="26">
        <v>5.9877153505990321E-2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2581</v>
      </c>
      <c r="D34" s="37">
        <v>2207</v>
      </c>
      <c r="E34" s="38">
        <v>1.1694608065246941</v>
      </c>
      <c r="F34" s="39">
        <v>374</v>
      </c>
      <c r="G34" s="36">
        <v>2970</v>
      </c>
      <c r="H34" s="37">
        <v>2640</v>
      </c>
      <c r="I34" s="38">
        <v>1.125</v>
      </c>
      <c r="J34" s="39">
        <v>330</v>
      </c>
      <c r="K34" s="40">
        <v>0.86902356902356903</v>
      </c>
      <c r="L34" s="41">
        <v>0.83598484848484844</v>
      </c>
      <c r="M34" s="42">
        <v>3.303872053872059E-2</v>
      </c>
    </row>
    <row r="35" spans="1:13" ht="18" customHeight="1">
      <c r="A35" s="11"/>
      <c r="B35" s="35" t="s">
        <v>191</v>
      </c>
      <c r="C35" s="36">
        <v>214</v>
      </c>
      <c r="D35" s="37">
        <v>226</v>
      </c>
      <c r="E35" s="38">
        <v>0.94690265486725667</v>
      </c>
      <c r="F35" s="39">
        <v>-12</v>
      </c>
      <c r="G35" s="36">
        <v>450</v>
      </c>
      <c r="H35" s="37">
        <v>400</v>
      </c>
      <c r="I35" s="38">
        <v>1.125</v>
      </c>
      <c r="J35" s="39">
        <v>50</v>
      </c>
      <c r="K35" s="40">
        <v>0.47555555555555556</v>
      </c>
      <c r="L35" s="41">
        <v>0.56499999999999995</v>
      </c>
      <c r="M35" s="42">
        <v>-8.9444444444444382E-2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1202</v>
      </c>
      <c r="D38" s="37">
        <v>1121</v>
      </c>
      <c r="E38" s="38">
        <v>1.0722569134701159</v>
      </c>
      <c r="F38" s="39">
        <v>81</v>
      </c>
      <c r="G38" s="36">
        <v>1478</v>
      </c>
      <c r="H38" s="37">
        <v>1660</v>
      </c>
      <c r="I38" s="38">
        <v>0.89036144578313248</v>
      </c>
      <c r="J38" s="39">
        <v>-182</v>
      </c>
      <c r="K38" s="40">
        <v>0.81326116373477675</v>
      </c>
      <c r="L38" s="41">
        <v>0.67530120481927713</v>
      </c>
      <c r="M38" s="42">
        <v>0.13795995891549961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3FF2683A-D730-4174-A61D-A817716DE90D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T127"/>
  <sheetViews>
    <sheetView showGridLines="0" zoomScaleNormal="10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33203125" style="1" customWidth="1"/>
    <col min="3" max="3" width="7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820312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493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159">
        <v>2024</v>
      </c>
      <c r="D2" s="160" t="s">
        <v>0</v>
      </c>
      <c r="E2" s="285">
        <v>3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494</v>
      </c>
      <c r="H3" s="452" t="s">
        <v>495</v>
      </c>
      <c r="I3" s="454" t="s">
        <v>6</v>
      </c>
      <c r="J3" s="455"/>
      <c r="K3" s="450" t="s">
        <v>494</v>
      </c>
      <c r="L3" s="452" t="s">
        <v>495</v>
      </c>
      <c r="M3" s="454" t="s">
        <v>6</v>
      </c>
      <c r="N3" s="455"/>
      <c r="O3" s="446" t="s">
        <v>494</v>
      </c>
      <c r="P3" s="510" t="s">
        <v>495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9">
      <c r="A5" s="163" t="s">
        <v>104</v>
      </c>
      <c r="B5" s="164"/>
      <c r="C5" s="164"/>
      <c r="D5" s="164"/>
      <c r="E5" s="164"/>
      <c r="F5" s="164"/>
      <c r="G5" s="165">
        <v>704964</v>
      </c>
      <c r="H5" s="166">
        <v>696425</v>
      </c>
      <c r="I5" s="167">
        <v>1.0122611910830313</v>
      </c>
      <c r="J5" s="168">
        <v>8539</v>
      </c>
      <c r="K5" s="165">
        <v>829748</v>
      </c>
      <c r="L5" s="166">
        <v>805597</v>
      </c>
      <c r="M5" s="167">
        <v>1.0299790093557946</v>
      </c>
      <c r="N5" s="168">
        <v>24151</v>
      </c>
      <c r="O5" s="169">
        <v>0.84961217140625833</v>
      </c>
      <c r="P5" s="170">
        <v>0.86448311004137302</v>
      </c>
      <c r="Q5" s="171">
        <v>-1.4870938635114683E-2</v>
      </c>
      <c r="R5" s="2"/>
      <c r="S5" s="2"/>
    </row>
    <row r="6" spans="1:19">
      <c r="A6" s="172" t="s">
        <v>10</v>
      </c>
      <c r="B6" s="173" t="s">
        <v>11</v>
      </c>
      <c r="C6" s="173"/>
      <c r="D6" s="173"/>
      <c r="E6" s="173"/>
      <c r="F6" s="173"/>
      <c r="G6" s="174">
        <v>252340</v>
      </c>
      <c r="H6" s="175">
        <v>246160</v>
      </c>
      <c r="I6" s="176">
        <v>1.025105622359441</v>
      </c>
      <c r="J6" s="177">
        <v>6180</v>
      </c>
      <c r="K6" s="178">
        <v>278807</v>
      </c>
      <c r="L6" s="175">
        <v>271609</v>
      </c>
      <c r="M6" s="176">
        <v>1.026501330957369</v>
      </c>
      <c r="N6" s="177">
        <v>7198</v>
      </c>
      <c r="O6" s="179">
        <v>0.90507053266237936</v>
      </c>
      <c r="P6" s="180">
        <v>0.90630281028979154</v>
      </c>
      <c r="Q6" s="181">
        <v>-1.2322776274121816E-3</v>
      </c>
      <c r="R6" s="2"/>
      <c r="S6" s="2"/>
    </row>
    <row r="7" spans="1:19" ht="18">
      <c r="A7" s="182"/>
      <c r="B7" s="172" t="s">
        <v>12</v>
      </c>
      <c r="C7" s="173"/>
      <c r="D7" s="173"/>
      <c r="E7" s="173"/>
      <c r="F7" s="173"/>
      <c r="G7" s="174">
        <v>159412</v>
      </c>
      <c r="H7" s="175">
        <v>156317</v>
      </c>
      <c r="I7" s="176">
        <v>1.0197995099701249</v>
      </c>
      <c r="J7" s="177">
        <v>3095</v>
      </c>
      <c r="K7" s="174">
        <v>174176</v>
      </c>
      <c r="L7" s="175">
        <v>168695</v>
      </c>
      <c r="M7" s="176">
        <v>1.032490589525475</v>
      </c>
      <c r="N7" s="177">
        <v>5481</v>
      </c>
      <c r="O7" s="179">
        <v>0.91523516443137976</v>
      </c>
      <c r="P7" s="180">
        <v>0.92662497406562139</v>
      </c>
      <c r="Q7" s="181">
        <v>-1.1389809634241632E-2</v>
      </c>
      <c r="R7" s="2"/>
      <c r="S7" s="2"/>
    </row>
    <row r="8" spans="1:19" ht="18">
      <c r="A8" s="182"/>
      <c r="B8" s="183" t="s">
        <v>13</v>
      </c>
      <c r="C8" s="184" t="s">
        <v>14</v>
      </c>
      <c r="D8" s="185"/>
      <c r="E8" s="186"/>
      <c r="F8" s="187" t="s">
        <v>15</v>
      </c>
      <c r="G8" s="188">
        <v>124897</v>
      </c>
      <c r="H8" s="189">
        <v>123034</v>
      </c>
      <c r="I8" s="190">
        <v>1.0151421558268445</v>
      </c>
      <c r="J8" s="191">
        <v>1863</v>
      </c>
      <c r="K8" s="192">
        <v>136632</v>
      </c>
      <c r="L8" s="193">
        <v>132004</v>
      </c>
      <c r="M8" s="190">
        <v>1.0350595436501924</v>
      </c>
      <c r="N8" s="191">
        <v>4628</v>
      </c>
      <c r="O8" s="194">
        <v>0.91411236020844311</v>
      </c>
      <c r="P8" s="195">
        <v>0.93204751371170569</v>
      </c>
      <c r="Q8" s="196">
        <v>-1.793515350326258E-2</v>
      </c>
      <c r="R8" s="2"/>
      <c r="S8" s="2"/>
    </row>
    <row r="9" spans="1:19" ht="18">
      <c r="A9" s="182"/>
      <c r="B9" s="183" t="s">
        <v>16</v>
      </c>
      <c r="C9" s="184" t="s">
        <v>17</v>
      </c>
      <c r="D9" s="186"/>
      <c r="E9" s="186"/>
      <c r="F9" s="187" t="s">
        <v>15</v>
      </c>
      <c r="G9" s="188">
        <v>21991</v>
      </c>
      <c r="H9" s="189">
        <v>22665</v>
      </c>
      <c r="I9" s="190">
        <v>0.97026251930288987</v>
      </c>
      <c r="J9" s="191">
        <v>-674</v>
      </c>
      <c r="K9" s="192">
        <v>24242</v>
      </c>
      <c r="L9" s="193">
        <v>24242</v>
      </c>
      <c r="M9" s="190">
        <v>1</v>
      </c>
      <c r="N9" s="191">
        <v>0</v>
      </c>
      <c r="O9" s="194">
        <v>0.90714462503093807</v>
      </c>
      <c r="P9" s="195">
        <v>0.93494761158320272</v>
      </c>
      <c r="Q9" s="196">
        <v>-2.7802986552264652E-2</v>
      </c>
      <c r="R9" s="2"/>
      <c r="S9" s="2"/>
    </row>
    <row r="10" spans="1:19" ht="18">
      <c r="A10" s="182"/>
      <c r="B10" s="183" t="s">
        <v>18</v>
      </c>
      <c r="C10" s="184" t="s">
        <v>19</v>
      </c>
      <c r="D10" s="186"/>
      <c r="E10" s="186"/>
      <c r="F10" s="197"/>
      <c r="G10" s="188"/>
      <c r="H10" s="189">
        <v>0</v>
      </c>
      <c r="I10" s="190" t="e">
        <v>#DIV/0!</v>
      </c>
      <c r="J10" s="191">
        <v>0</v>
      </c>
      <c r="K10" s="192"/>
      <c r="L10" s="193">
        <v>0</v>
      </c>
      <c r="M10" s="190" t="e">
        <v>#DIV/0!</v>
      </c>
      <c r="N10" s="191">
        <v>0</v>
      </c>
      <c r="O10" s="194" t="e">
        <v>#DIV/0!</v>
      </c>
      <c r="P10" s="195" t="e">
        <v>#DIV/0!</v>
      </c>
      <c r="Q10" s="196" t="e">
        <v>#DIV/0!</v>
      </c>
      <c r="R10" s="2"/>
      <c r="S10" s="2"/>
    </row>
    <row r="11" spans="1:19" ht="18">
      <c r="A11" s="182"/>
      <c r="B11" s="183" t="s">
        <v>20</v>
      </c>
      <c r="C11" s="184" t="s">
        <v>21</v>
      </c>
      <c r="D11" s="186"/>
      <c r="E11" s="186"/>
      <c r="F11" s="197"/>
      <c r="G11" s="188"/>
      <c r="H11" s="189">
        <v>0</v>
      </c>
      <c r="I11" s="190" t="e">
        <v>#DIV/0!</v>
      </c>
      <c r="J11" s="191">
        <v>0</v>
      </c>
      <c r="K11" s="192"/>
      <c r="L11" s="193">
        <v>0</v>
      </c>
      <c r="M11" s="190" t="e">
        <v>#DIV/0!</v>
      </c>
      <c r="N11" s="191">
        <v>0</v>
      </c>
      <c r="O11" s="194" t="e">
        <v>#DIV/0!</v>
      </c>
      <c r="P11" s="195" t="e">
        <v>#DIV/0!</v>
      </c>
      <c r="Q11" s="196" t="e">
        <v>#DIV/0!</v>
      </c>
      <c r="R11" s="2"/>
      <c r="S11" s="2"/>
    </row>
    <row r="12" spans="1:19" ht="18">
      <c r="A12" s="182"/>
      <c r="B12" s="183" t="s">
        <v>22</v>
      </c>
      <c r="C12" s="184" t="s">
        <v>23</v>
      </c>
      <c r="D12" s="186"/>
      <c r="E12" s="186"/>
      <c r="F12" s="197"/>
      <c r="G12" s="188"/>
      <c r="H12" s="189">
        <v>0</v>
      </c>
      <c r="I12" s="190" t="e">
        <v>#DIV/0!</v>
      </c>
      <c r="J12" s="191">
        <v>0</v>
      </c>
      <c r="K12" s="192"/>
      <c r="L12" s="193">
        <v>0</v>
      </c>
      <c r="M12" s="190" t="e">
        <v>#DIV/0!</v>
      </c>
      <c r="N12" s="191">
        <v>0</v>
      </c>
      <c r="O12" s="194" t="e">
        <v>#DIV/0!</v>
      </c>
      <c r="P12" s="195" t="e">
        <v>#DIV/0!</v>
      </c>
      <c r="Q12" s="196" t="e">
        <v>#DIV/0!</v>
      </c>
      <c r="R12" s="2"/>
      <c r="S12" s="2"/>
    </row>
    <row r="13" spans="1:19" ht="18">
      <c r="A13" s="182"/>
      <c r="B13" s="183" t="s">
        <v>24</v>
      </c>
      <c r="C13" s="184" t="s">
        <v>25</v>
      </c>
      <c r="D13" s="186"/>
      <c r="E13" s="186"/>
      <c r="F13" s="187"/>
      <c r="G13" s="188"/>
      <c r="H13" s="189">
        <v>93</v>
      </c>
      <c r="I13" s="190">
        <v>0</v>
      </c>
      <c r="J13" s="191">
        <v>-93</v>
      </c>
      <c r="K13" s="192"/>
      <c r="L13" s="193">
        <v>288</v>
      </c>
      <c r="M13" s="190">
        <v>0</v>
      </c>
      <c r="N13" s="191">
        <v>-288</v>
      </c>
      <c r="O13" s="194" t="e">
        <v>#DIV/0!</v>
      </c>
      <c r="P13" s="195">
        <v>0.32291666666666669</v>
      </c>
      <c r="Q13" s="196" t="e">
        <v>#DIV/0!</v>
      </c>
      <c r="R13" s="2"/>
      <c r="S13" s="2"/>
    </row>
    <row r="14" spans="1:19" ht="18">
      <c r="A14" s="182"/>
      <c r="B14" s="183" t="s">
        <v>26</v>
      </c>
      <c r="C14" s="184" t="s">
        <v>27</v>
      </c>
      <c r="D14" s="186"/>
      <c r="E14" s="186"/>
      <c r="F14" s="197"/>
      <c r="G14" s="188"/>
      <c r="H14" s="189">
        <v>0</v>
      </c>
      <c r="I14" s="190" t="e">
        <v>#DIV/0!</v>
      </c>
      <c r="J14" s="191">
        <v>0</v>
      </c>
      <c r="K14" s="192"/>
      <c r="L14" s="193">
        <v>0</v>
      </c>
      <c r="M14" s="190" t="e">
        <v>#DIV/0!</v>
      </c>
      <c r="N14" s="191">
        <v>0</v>
      </c>
      <c r="O14" s="194" t="e">
        <v>#DIV/0!</v>
      </c>
      <c r="P14" s="195" t="e">
        <v>#DIV/0!</v>
      </c>
      <c r="Q14" s="196" t="e">
        <v>#DIV/0!</v>
      </c>
      <c r="R14" s="2"/>
      <c r="S14" s="2"/>
    </row>
    <row r="15" spans="1:19" ht="18">
      <c r="A15" s="182"/>
      <c r="B15" s="183" t="s">
        <v>28</v>
      </c>
      <c r="C15" s="184" t="s">
        <v>29</v>
      </c>
      <c r="D15" s="186"/>
      <c r="E15" s="186"/>
      <c r="F15" s="197"/>
      <c r="G15" s="188"/>
      <c r="H15" s="189">
        <v>0</v>
      </c>
      <c r="I15" s="190" t="e">
        <v>#DIV/0!</v>
      </c>
      <c r="J15" s="191">
        <v>0</v>
      </c>
      <c r="K15" s="192"/>
      <c r="L15" s="193">
        <v>0</v>
      </c>
      <c r="M15" s="190" t="e">
        <v>#DIV/0!</v>
      </c>
      <c r="N15" s="191">
        <v>0</v>
      </c>
      <c r="O15" s="194" t="e">
        <v>#DIV/0!</v>
      </c>
      <c r="P15" s="195" t="e">
        <v>#DIV/0!</v>
      </c>
      <c r="Q15" s="196" t="e">
        <v>#DIV/0!</v>
      </c>
      <c r="R15" s="2"/>
      <c r="S15" s="2"/>
    </row>
    <row r="16" spans="1:19" ht="18">
      <c r="A16" s="182"/>
      <c r="B16" s="183" t="s">
        <v>30</v>
      </c>
      <c r="C16" s="198" t="s">
        <v>31</v>
      </c>
      <c r="D16" s="199"/>
      <c r="E16" s="199"/>
      <c r="F16" s="200"/>
      <c r="G16" s="201"/>
      <c r="H16" s="189">
        <v>0</v>
      </c>
      <c r="I16" s="190" t="e">
        <v>#DIV/0!</v>
      </c>
      <c r="J16" s="191">
        <v>0</v>
      </c>
      <c r="K16" s="192"/>
      <c r="L16" s="193">
        <v>0</v>
      </c>
      <c r="M16" s="190" t="e">
        <v>#DIV/0!</v>
      </c>
      <c r="N16" s="191">
        <v>0</v>
      </c>
      <c r="O16" s="194" t="e">
        <v>#DIV/0!</v>
      </c>
      <c r="P16" s="195" t="e">
        <v>#DIV/0!</v>
      </c>
      <c r="Q16" s="196" t="e">
        <v>#DIV/0!</v>
      </c>
      <c r="R16" s="2"/>
      <c r="S16" s="2"/>
    </row>
    <row r="17" spans="1:19" ht="18">
      <c r="A17" s="182"/>
      <c r="B17" s="183" t="s">
        <v>32</v>
      </c>
      <c r="C17" s="198" t="s">
        <v>14</v>
      </c>
      <c r="D17" s="199" t="s">
        <v>33</v>
      </c>
      <c r="E17" s="199" t="s">
        <v>34</v>
      </c>
      <c r="F17" s="200"/>
      <c r="G17" s="201">
        <v>8424</v>
      </c>
      <c r="H17" s="189">
        <v>7024</v>
      </c>
      <c r="I17" s="202">
        <v>1.1993166287015946</v>
      </c>
      <c r="J17" s="203">
        <v>1400</v>
      </c>
      <c r="K17" s="204">
        <v>8865</v>
      </c>
      <c r="L17" s="193">
        <v>8280</v>
      </c>
      <c r="M17" s="202">
        <v>1.0706521739130435</v>
      </c>
      <c r="N17" s="203">
        <v>585</v>
      </c>
      <c r="O17" s="205">
        <v>0.95025380710659901</v>
      </c>
      <c r="P17" s="206">
        <v>0.84830917874396139</v>
      </c>
      <c r="Q17" s="207">
        <v>0.10194462836263762</v>
      </c>
      <c r="R17" s="2"/>
      <c r="S17" s="2"/>
    </row>
    <row r="18" spans="1:19" ht="18">
      <c r="A18" s="182"/>
      <c r="B18" s="183" t="s">
        <v>35</v>
      </c>
      <c r="C18" s="198" t="s">
        <v>14</v>
      </c>
      <c r="D18" s="199" t="s">
        <v>33</v>
      </c>
      <c r="E18" s="186" t="s">
        <v>36</v>
      </c>
      <c r="F18" s="200"/>
      <c r="G18" s="201">
        <v>4100</v>
      </c>
      <c r="H18" s="189">
        <v>3501</v>
      </c>
      <c r="I18" s="202">
        <v>1.1710939731505283</v>
      </c>
      <c r="J18" s="203">
        <v>599</v>
      </c>
      <c r="K18" s="204">
        <v>4437</v>
      </c>
      <c r="L18" s="193">
        <v>3881</v>
      </c>
      <c r="M18" s="202">
        <v>1.143262045864468</v>
      </c>
      <c r="N18" s="203">
        <v>556</v>
      </c>
      <c r="O18" s="205">
        <v>0.92404778003155286</v>
      </c>
      <c r="P18" s="206">
        <v>0.9020870909559392</v>
      </c>
      <c r="Q18" s="207">
        <v>2.196068907561366E-2</v>
      </c>
      <c r="R18" s="2"/>
      <c r="S18" s="2"/>
    </row>
    <row r="19" spans="1:19" ht="18">
      <c r="A19" s="182"/>
      <c r="B19" s="183" t="s">
        <v>270</v>
      </c>
      <c r="C19" s="198" t="s">
        <v>14</v>
      </c>
      <c r="D19" s="199" t="s">
        <v>33</v>
      </c>
      <c r="E19" s="186" t="s">
        <v>269</v>
      </c>
      <c r="F19" s="200"/>
      <c r="G19" s="201"/>
      <c r="H19" s="189">
        <v>0</v>
      </c>
      <c r="I19" s="202" t="e">
        <v>#DIV/0!</v>
      </c>
      <c r="J19" s="203">
        <v>0</v>
      </c>
      <c r="K19" s="204"/>
      <c r="L19" s="193">
        <v>0</v>
      </c>
      <c r="M19" s="202" t="e">
        <v>#DIV/0!</v>
      </c>
      <c r="N19" s="203">
        <v>0</v>
      </c>
      <c r="O19" s="205" t="e">
        <v>#DIV/0!</v>
      </c>
      <c r="P19" s="206" t="e">
        <v>#DIV/0!</v>
      </c>
      <c r="Q19" s="207" t="e">
        <v>#DIV/0!</v>
      </c>
      <c r="R19" s="2"/>
      <c r="S19" s="2"/>
    </row>
    <row r="20" spans="1:19" ht="18">
      <c r="A20" s="182"/>
      <c r="B20" s="183" t="s">
        <v>37</v>
      </c>
      <c r="C20" s="208" t="s">
        <v>38</v>
      </c>
      <c r="D20" s="209"/>
      <c r="E20" s="209"/>
      <c r="F20" s="210"/>
      <c r="G20" s="211"/>
      <c r="H20" s="189">
        <v>0</v>
      </c>
      <c r="I20" s="212" t="e">
        <v>#DIV/0!</v>
      </c>
      <c r="J20" s="213">
        <v>0</v>
      </c>
      <c r="K20" s="214"/>
      <c r="L20" s="193">
        <v>0</v>
      </c>
      <c r="M20" s="212" t="e">
        <v>#DIV/0!</v>
      </c>
      <c r="N20" s="213">
        <v>0</v>
      </c>
      <c r="O20" s="215" t="e">
        <v>#DIV/0!</v>
      </c>
      <c r="P20" s="216" t="e">
        <v>#DIV/0!</v>
      </c>
      <c r="Q20" s="217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89483</v>
      </c>
      <c r="H21" s="175">
        <v>86908</v>
      </c>
      <c r="I21" s="176">
        <v>1.0296290330004143</v>
      </c>
      <c r="J21" s="177">
        <v>2575</v>
      </c>
      <c r="K21" s="219">
        <v>100155</v>
      </c>
      <c r="L21" s="175">
        <v>98340</v>
      </c>
      <c r="M21" s="176">
        <v>1.0184563758389262</v>
      </c>
      <c r="N21" s="177">
        <v>1815</v>
      </c>
      <c r="O21" s="179">
        <v>0.89344516000199692</v>
      </c>
      <c r="P21" s="180">
        <v>0.88375025422005293</v>
      </c>
      <c r="Q21" s="181">
        <v>9.6949057819439854E-3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643</v>
      </c>
      <c r="H22" s="193">
        <v>650</v>
      </c>
      <c r="I22" s="190">
        <v>0.98923076923076925</v>
      </c>
      <c r="J22" s="191">
        <v>-7</v>
      </c>
      <c r="K22" s="192">
        <v>660</v>
      </c>
      <c r="L22" s="193">
        <v>660</v>
      </c>
      <c r="M22" s="190">
        <v>1</v>
      </c>
      <c r="N22" s="191">
        <v>0</v>
      </c>
      <c r="O22" s="194">
        <v>0.97424242424242424</v>
      </c>
      <c r="P22" s="195">
        <v>0.98484848484848486</v>
      </c>
      <c r="Q22" s="196">
        <v>-1.0606060606060619E-2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12596</v>
      </c>
      <c r="H23" s="193">
        <v>13794</v>
      </c>
      <c r="I23" s="190">
        <v>0.91315064520806144</v>
      </c>
      <c r="J23" s="191">
        <v>-1198</v>
      </c>
      <c r="K23" s="192">
        <v>15345</v>
      </c>
      <c r="L23" s="193">
        <v>15345</v>
      </c>
      <c r="M23" s="190">
        <v>1</v>
      </c>
      <c r="N23" s="191">
        <v>0</v>
      </c>
      <c r="O23" s="194">
        <v>0.8208536982730531</v>
      </c>
      <c r="P23" s="195">
        <v>0.8989247311827957</v>
      </c>
      <c r="Q23" s="196">
        <v>-7.8071032909742599E-2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26434</v>
      </c>
      <c r="H24" s="193">
        <v>25385</v>
      </c>
      <c r="I24" s="190">
        <v>1.0413236163088437</v>
      </c>
      <c r="J24" s="191">
        <v>1049</v>
      </c>
      <c r="K24" s="192">
        <v>30690</v>
      </c>
      <c r="L24" s="193">
        <v>30690</v>
      </c>
      <c r="M24" s="190">
        <v>1</v>
      </c>
      <c r="N24" s="191">
        <v>0</v>
      </c>
      <c r="O24" s="194">
        <v>0.86132290648419685</v>
      </c>
      <c r="P24" s="195">
        <v>0.82714239165852066</v>
      </c>
      <c r="Q24" s="196">
        <v>3.4180514825676189E-2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4173</v>
      </c>
      <c r="H25" s="193">
        <v>4876</v>
      </c>
      <c r="I25" s="190">
        <v>0.85582444626743237</v>
      </c>
      <c r="J25" s="191">
        <v>-703</v>
      </c>
      <c r="K25" s="192">
        <v>4620</v>
      </c>
      <c r="L25" s="193">
        <v>5280</v>
      </c>
      <c r="M25" s="190">
        <v>0.875</v>
      </c>
      <c r="N25" s="191">
        <v>-660</v>
      </c>
      <c r="O25" s="194">
        <v>0.9032467532467533</v>
      </c>
      <c r="P25" s="195">
        <v>0.92348484848484846</v>
      </c>
      <c r="Q25" s="196">
        <v>-2.0238095238095166E-2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2014</v>
      </c>
      <c r="H26" s="193">
        <v>2428</v>
      </c>
      <c r="I26" s="190">
        <v>0.82948929159802309</v>
      </c>
      <c r="J26" s="191">
        <v>-414</v>
      </c>
      <c r="K26" s="192">
        <v>2310</v>
      </c>
      <c r="L26" s="193">
        <v>2640</v>
      </c>
      <c r="M26" s="190">
        <v>0.875</v>
      </c>
      <c r="N26" s="191">
        <v>-330</v>
      </c>
      <c r="O26" s="194">
        <v>0.87186147186147189</v>
      </c>
      <c r="P26" s="195">
        <v>0.91969696969696968</v>
      </c>
      <c r="Q26" s="196">
        <v>-4.7835497835497787E-2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4907</v>
      </c>
      <c r="H28" s="193">
        <v>4934</v>
      </c>
      <c r="I28" s="190">
        <v>0.99452776651803809</v>
      </c>
      <c r="J28" s="191">
        <v>-27</v>
      </c>
      <c r="K28" s="192">
        <v>5115</v>
      </c>
      <c r="L28" s="193">
        <v>5115</v>
      </c>
      <c r="M28" s="190">
        <v>1</v>
      </c>
      <c r="N28" s="191">
        <v>0</v>
      </c>
      <c r="O28" s="194">
        <v>0.95933528836754645</v>
      </c>
      <c r="P28" s="195">
        <v>0.96461388074291299</v>
      </c>
      <c r="Q28" s="196">
        <v>-5.278592375366542E-3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4032</v>
      </c>
      <c r="H29" s="193">
        <v>2296</v>
      </c>
      <c r="I29" s="190">
        <v>1.7560975609756098</v>
      </c>
      <c r="J29" s="191">
        <v>1736</v>
      </c>
      <c r="K29" s="192">
        <v>5115</v>
      </c>
      <c r="L29" s="193">
        <v>2475</v>
      </c>
      <c r="M29" s="190">
        <v>2.0666666666666669</v>
      </c>
      <c r="N29" s="191">
        <v>2640</v>
      </c>
      <c r="O29" s="194">
        <v>0.78826979472140768</v>
      </c>
      <c r="P29" s="195">
        <v>0.92767676767676766</v>
      </c>
      <c r="Q29" s="196">
        <v>-0.13940697295535998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2727</v>
      </c>
      <c r="H31" s="193">
        <v>2239</v>
      </c>
      <c r="I31" s="190">
        <v>1.2179544439481911</v>
      </c>
      <c r="J31" s="191">
        <v>488</v>
      </c>
      <c r="K31" s="192">
        <v>2805</v>
      </c>
      <c r="L31" s="193">
        <v>2475</v>
      </c>
      <c r="M31" s="190">
        <v>1.1333333333333333</v>
      </c>
      <c r="N31" s="191">
        <v>330</v>
      </c>
      <c r="O31" s="194">
        <v>0.97219251336898393</v>
      </c>
      <c r="P31" s="195">
        <v>0.9046464646464647</v>
      </c>
      <c r="Q31" s="196">
        <v>6.7546048722519236E-2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2747</v>
      </c>
      <c r="H32" s="193">
        <v>1706</v>
      </c>
      <c r="I32" s="190">
        <v>1.6101992966002345</v>
      </c>
      <c r="J32" s="191">
        <v>1041</v>
      </c>
      <c r="K32" s="192">
        <v>2805</v>
      </c>
      <c r="L32" s="193">
        <v>2475</v>
      </c>
      <c r="M32" s="190">
        <v>1.1333333333333333</v>
      </c>
      <c r="N32" s="191">
        <v>330</v>
      </c>
      <c r="O32" s="194">
        <v>0.9793226381461676</v>
      </c>
      <c r="P32" s="195">
        <v>0.68929292929292929</v>
      </c>
      <c r="Q32" s="196">
        <v>0.29002970885323831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4867</v>
      </c>
      <c r="H36" s="193">
        <v>4784</v>
      </c>
      <c r="I36" s="190">
        <v>1.0173494983277591</v>
      </c>
      <c r="J36" s="191">
        <v>83</v>
      </c>
      <c r="K36" s="192">
        <v>5115</v>
      </c>
      <c r="L36" s="193">
        <v>5115</v>
      </c>
      <c r="M36" s="190">
        <v>1</v>
      </c>
      <c r="N36" s="191">
        <v>0</v>
      </c>
      <c r="O36" s="194">
        <v>0.95151515151515154</v>
      </c>
      <c r="P36" s="195">
        <v>0.93528836754643208</v>
      </c>
      <c r="Q36" s="196">
        <v>1.622678396871946E-2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4702</v>
      </c>
      <c r="H38" s="193">
        <v>4327</v>
      </c>
      <c r="I38" s="190">
        <v>1.0866651259533164</v>
      </c>
      <c r="J38" s="191">
        <v>375</v>
      </c>
      <c r="K38" s="192">
        <v>5115</v>
      </c>
      <c r="L38" s="193">
        <v>5115</v>
      </c>
      <c r="M38" s="190">
        <v>1</v>
      </c>
      <c r="N38" s="191">
        <v>0</v>
      </c>
      <c r="O38" s="194">
        <v>0.91925708699902253</v>
      </c>
      <c r="P38" s="195">
        <v>0.84594330400782014</v>
      </c>
      <c r="Q38" s="196">
        <v>7.3313782991202392E-2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19641</v>
      </c>
      <c r="H41" s="193">
        <v>19489</v>
      </c>
      <c r="I41" s="212">
        <v>1.0077992713838575</v>
      </c>
      <c r="J41" s="213">
        <v>152</v>
      </c>
      <c r="K41" s="214">
        <v>20460</v>
      </c>
      <c r="L41" s="193">
        <v>20955</v>
      </c>
      <c r="M41" s="212">
        <v>0.97637795275590555</v>
      </c>
      <c r="N41" s="213">
        <v>-495</v>
      </c>
      <c r="O41" s="215">
        <v>0.95997067448680351</v>
      </c>
      <c r="P41" s="216">
        <v>0.93004056311142924</v>
      </c>
      <c r="Q41" s="217">
        <v>2.9930111375374269E-2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961</v>
      </c>
      <c r="H42" s="175">
        <v>837</v>
      </c>
      <c r="I42" s="176">
        <v>1.1481481481481481</v>
      </c>
      <c r="J42" s="177">
        <v>124</v>
      </c>
      <c r="K42" s="174">
        <v>1500</v>
      </c>
      <c r="L42" s="175">
        <v>1550</v>
      </c>
      <c r="M42" s="176">
        <v>0.967741935483871</v>
      </c>
      <c r="N42" s="177">
        <v>-50</v>
      </c>
      <c r="O42" s="179">
        <v>0.64066666666666672</v>
      </c>
      <c r="P42" s="180">
        <v>0.54</v>
      </c>
      <c r="Q42" s="181">
        <v>0.10066666666666668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961</v>
      </c>
      <c r="H43" s="193">
        <v>837</v>
      </c>
      <c r="I43" s="190">
        <v>1.1481481481481481</v>
      </c>
      <c r="J43" s="191">
        <v>124</v>
      </c>
      <c r="K43" s="192">
        <v>1500</v>
      </c>
      <c r="L43" s="193">
        <v>1550</v>
      </c>
      <c r="M43" s="190">
        <v>0.967741935483871</v>
      </c>
      <c r="N43" s="191">
        <v>-50</v>
      </c>
      <c r="O43" s="194">
        <v>0.64066666666666672</v>
      </c>
      <c r="P43" s="195">
        <v>0.54</v>
      </c>
      <c r="Q43" s="196">
        <v>0.10066666666666668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193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172" t="s">
        <v>74</v>
      </c>
      <c r="C45" s="173"/>
      <c r="D45" s="173"/>
      <c r="E45" s="173"/>
      <c r="F45" s="218"/>
      <c r="G45" s="174">
        <v>2484</v>
      </c>
      <c r="H45" s="175">
        <v>2098</v>
      </c>
      <c r="I45" s="176">
        <v>1.1839847473784557</v>
      </c>
      <c r="J45" s="177">
        <v>386</v>
      </c>
      <c r="K45" s="174">
        <v>2976</v>
      </c>
      <c r="L45" s="175">
        <v>3024</v>
      </c>
      <c r="M45" s="176">
        <v>0.98412698412698407</v>
      </c>
      <c r="N45" s="177">
        <v>-48</v>
      </c>
      <c r="O45" s="179">
        <v>0.83467741935483875</v>
      </c>
      <c r="P45" s="180">
        <v>0.69378306878306883</v>
      </c>
      <c r="Q45" s="181">
        <v>0.14089435057176991</v>
      </c>
      <c r="R45" s="2"/>
      <c r="S45" s="2"/>
    </row>
    <row r="46" spans="1:19" ht="18">
      <c r="A46" s="229"/>
      <c r="B46" s="230" t="s">
        <v>75</v>
      </c>
      <c r="C46" s="184" t="s">
        <v>38</v>
      </c>
      <c r="D46" s="186"/>
      <c r="E46" s="186"/>
      <c r="F46" s="187" t="s">
        <v>15</v>
      </c>
      <c r="G46" s="192">
        <v>1148</v>
      </c>
      <c r="H46" s="193">
        <v>800</v>
      </c>
      <c r="I46" s="190">
        <v>1.4350000000000001</v>
      </c>
      <c r="J46" s="191">
        <v>348</v>
      </c>
      <c r="K46" s="192">
        <v>1488</v>
      </c>
      <c r="L46" s="193">
        <v>1488</v>
      </c>
      <c r="M46" s="190">
        <v>1</v>
      </c>
      <c r="N46" s="191">
        <v>0</v>
      </c>
      <c r="O46" s="194">
        <v>0.771505376344086</v>
      </c>
      <c r="P46" s="195">
        <v>0.5376344086021505</v>
      </c>
      <c r="Q46" s="196">
        <v>0.2338709677419355</v>
      </c>
      <c r="R46" s="2"/>
      <c r="S46" s="2"/>
    </row>
    <row r="47" spans="1:19" ht="18">
      <c r="A47" s="229"/>
      <c r="B47" s="230" t="s">
        <v>279</v>
      </c>
      <c r="C47" s="184" t="s">
        <v>71</v>
      </c>
      <c r="D47" s="186"/>
      <c r="E47" s="186"/>
      <c r="F47" s="187" t="s">
        <v>15</v>
      </c>
      <c r="G47" s="192">
        <v>1336</v>
      </c>
      <c r="H47" s="193">
        <v>1298</v>
      </c>
      <c r="I47" s="190">
        <v>1.0292758089368259</v>
      </c>
      <c r="J47" s="191">
        <v>38</v>
      </c>
      <c r="K47" s="192">
        <v>1488</v>
      </c>
      <c r="L47" s="193">
        <v>1536</v>
      </c>
      <c r="M47" s="190">
        <v>0.96875</v>
      </c>
      <c r="N47" s="191">
        <v>-48</v>
      </c>
      <c r="O47" s="194">
        <v>0.89784946236559138</v>
      </c>
      <c r="P47" s="195">
        <v>0.84505208333333337</v>
      </c>
      <c r="Q47" s="196">
        <v>5.2797379032258007E-2</v>
      </c>
      <c r="R47" s="2"/>
      <c r="S47" s="2"/>
    </row>
    <row r="48" spans="1:19" ht="18">
      <c r="A48" s="231"/>
      <c r="B48" s="230" t="s">
        <v>338</v>
      </c>
      <c r="C48" s="232" t="s">
        <v>73</v>
      </c>
      <c r="D48" s="233"/>
      <c r="E48" s="233"/>
      <c r="F48" s="234"/>
      <c r="G48" s="235"/>
      <c r="H48" s="193">
        <v>0</v>
      </c>
      <c r="I48" s="236" t="e">
        <v>#DIV/0!</v>
      </c>
      <c r="J48" s="237">
        <v>0</v>
      </c>
      <c r="K48" s="235"/>
      <c r="L48" s="238">
        <v>0</v>
      </c>
      <c r="M48" s="239" t="e">
        <v>#DIV/0!</v>
      </c>
      <c r="N48" s="240">
        <v>0</v>
      </c>
      <c r="O48" s="241" t="e">
        <v>#DIV/0!</v>
      </c>
      <c r="P48" s="242" t="e">
        <v>#DIV/0!</v>
      </c>
      <c r="Q48" s="243" t="e">
        <v>#DIV/0!</v>
      </c>
      <c r="R48" s="152"/>
      <c r="S48" s="2"/>
    </row>
    <row r="49" spans="1:19">
      <c r="A49" s="172" t="s">
        <v>76</v>
      </c>
      <c r="B49" s="173" t="s">
        <v>105</v>
      </c>
      <c r="C49" s="173"/>
      <c r="D49" s="173"/>
      <c r="E49" s="173"/>
      <c r="F49" s="218"/>
      <c r="G49" s="174">
        <v>371250</v>
      </c>
      <c r="H49" s="175">
        <v>367478</v>
      </c>
      <c r="I49" s="176">
        <v>1.0102645600552957</v>
      </c>
      <c r="J49" s="177">
        <v>3772</v>
      </c>
      <c r="K49" s="178">
        <v>452175</v>
      </c>
      <c r="L49" s="175">
        <v>434337</v>
      </c>
      <c r="M49" s="176">
        <v>1.0410694921224763</v>
      </c>
      <c r="N49" s="177">
        <v>17838</v>
      </c>
      <c r="O49" s="179">
        <v>0.82103168021230721</v>
      </c>
      <c r="P49" s="180">
        <v>0.84606653359027673</v>
      </c>
      <c r="Q49" s="181">
        <v>-2.5034853377969513E-2</v>
      </c>
      <c r="R49" s="2"/>
      <c r="S49" s="2"/>
    </row>
    <row r="50" spans="1:19">
      <c r="A50" s="163"/>
      <c r="B50" s="172" t="s">
        <v>106</v>
      </c>
      <c r="C50" s="173"/>
      <c r="D50" s="173"/>
      <c r="E50" s="173"/>
      <c r="F50" s="218"/>
      <c r="G50" s="174">
        <v>345153</v>
      </c>
      <c r="H50" s="175">
        <v>337874</v>
      </c>
      <c r="I50" s="176">
        <v>1.0215435339801229</v>
      </c>
      <c r="J50" s="177">
        <v>7279</v>
      </c>
      <c r="K50" s="174">
        <v>420827</v>
      </c>
      <c r="L50" s="175">
        <v>398155</v>
      </c>
      <c r="M50" s="176">
        <v>1.0569426479637327</v>
      </c>
      <c r="N50" s="177">
        <v>22672</v>
      </c>
      <c r="O50" s="179">
        <v>0.82017788782563861</v>
      </c>
      <c r="P50" s="180">
        <v>0.84859916364230015</v>
      </c>
      <c r="Q50" s="181">
        <v>-2.842127581666154E-2</v>
      </c>
      <c r="R50" s="2"/>
      <c r="S50" s="2"/>
    </row>
    <row r="51" spans="1:19" ht="18">
      <c r="A51" s="182"/>
      <c r="B51" s="183" t="s">
        <v>107</v>
      </c>
      <c r="C51" s="184" t="s">
        <v>14</v>
      </c>
      <c r="D51" s="186"/>
      <c r="E51" s="186"/>
      <c r="F51" s="187" t="s">
        <v>15</v>
      </c>
      <c r="G51" s="192">
        <v>135019</v>
      </c>
      <c r="H51" s="193">
        <v>138385</v>
      </c>
      <c r="I51" s="190">
        <v>0.97567655453987068</v>
      </c>
      <c r="J51" s="191">
        <v>-3366</v>
      </c>
      <c r="K51" s="192">
        <v>162296</v>
      </c>
      <c r="L51" s="193">
        <v>161900</v>
      </c>
      <c r="M51" s="190">
        <v>1.0024459542927733</v>
      </c>
      <c r="N51" s="191">
        <v>396</v>
      </c>
      <c r="O51" s="194">
        <v>0.83193054665549371</v>
      </c>
      <c r="P51" s="195">
        <v>0.85475602223594815</v>
      </c>
      <c r="Q51" s="196">
        <v>-2.2825475580454446E-2</v>
      </c>
      <c r="R51" s="2"/>
      <c r="S51" s="2"/>
    </row>
    <row r="52" spans="1:19" ht="18">
      <c r="A52" s="182"/>
      <c r="B52" s="183" t="s">
        <v>108</v>
      </c>
      <c r="C52" s="184" t="s">
        <v>17</v>
      </c>
      <c r="D52" s="186"/>
      <c r="E52" s="186"/>
      <c r="F52" s="187" t="s">
        <v>15</v>
      </c>
      <c r="G52" s="192">
        <v>31287</v>
      </c>
      <c r="H52" s="193">
        <v>33755</v>
      </c>
      <c r="I52" s="190">
        <v>0.92688490593986073</v>
      </c>
      <c r="J52" s="191">
        <v>-2468</v>
      </c>
      <c r="K52" s="192">
        <v>35072</v>
      </c>
      <c r="L52" s="193">
        <v>36682</v>
      </c>
      <c r="M52" s="190">
        <v>0.95610926339894231</v>
      </c>
      <c r="N52" s="191">
        <v>-1610</v>
      </c>
      <c r="O52" s="194">
        <v>0.89207915145985406</v>
      </c>
      <c r="P52" s="195">
        <v>0.92020609563273537</v>
      </c>
      <c r="Q52" s="196">
        <v>-2.8126944172881307E-2</v>
      </c>
      <c r="R52" s="2"/>
      <c r="S52" s="2"/>
    </row>
    <row r="53" spans="1:19" ht="18">
      <c r="A53" s="182"/>
      <c r="B53" s="183" t="s">
        <v>109</v>
      </c>
      <c r="C53" s="184" t="s">
        <v>19</v>
      </c>
      <c r="D53" s="186"/>
      <c r="E53" s="186"/>
      <c r="F53" s="187" t="s">
        <v>15</v>
      </c>
      <c r="G53" s="192">
        <v>16284</v>
      </c>
      <c r="H53" s="193">
        <v>16823</v>
      </c>
      <c r="I53" s="190">
        <v>0.96796053022647566</v>
      </c>
      <c r="J53" s="191">
        <v>-539</v>
      </c>
      <c r="K53" s="192">
        <v>20584</v>
      </c>
      <c r="L53" s="193">
        <v>19754</v>
      </c>
      <c r="M53" s="190">
        <v>1.0420168067226891</v>
      </c>
      <c r="N53" s="191">
        <v>830</v>
      </c>
      <c r="O53" s="194">
        <v>0.79109988340458604</v>
      </c>
      <c r="P53" s="195">
        <v>0.85162498734433534</v>
      </c>
      <c r="Q53" s="196">
        <v>-6.0525103939749303E-2</v>
      </c>
      <c r="R53" s="2"/>
      <c r="S53" s="2"/>
    </row>
    <row r="54" spans="1:19" ht="18">
      <c r="A54" s="182"/>
      <c r="B54" s="183" t="s">
        <v>110</v>
      </c>
      <c r="C54" s="184" t="s">
        <v>29</v>
      </c>
      <c r="D54" s="186"/>
      <c r="E54" s="186"/>
      <c r="F54" s="187" t="s">
        <v>15</v>
      </c>
      <c r="G54" s="192">
        <v>8249</v>
      </c>
      <c r="H54" s="193">
        <v>8384</v>
      </c>
      <c r="I54" s="190">
        <v>0.98389790076335881</v>
      </c>
      <c r="J54" s="191">
        <v>-135</v>
      </c>
      <c r="K54" s="192">
        <v>11109</v>
      </c>
      <c r="L54" s="193">
        <v>10048</v>
      </c>
      <c r="M54" s="190">
        <v>1.1055931528662419</v>
      </c>
      <c r="N54" s="191">
        <v>1061</v>
      </c>
      <c r="O54" s="194">
        <v>0.74255108470609421</v>
      </c>
      <c r="P54" s="195">
        <v>0.83439490445859876</v>
      </c>
      <c r="Q54" s="196">
        <v>-9.1843819752504552E-2</v>
      </c>
      <c r="R54" s="2"/>
      <c r="S54" s="2"/>
    </row>
    <row r="55" spans="1:19" ht="18">
      <c r="A55" s="182"/>
      <c r="B55" s="183" t="s">
        <v>111</v>
      </c>
      <c r="C55" s="184" t="s">
        <v>23</v>
      </c>
      <c r="D55" s="186"/>
      <c r="E55" s="186"/>
      <c r="F55" s="187" t="s">
        <v>15</v>
      </c>
      <c r="G55" s="192">
        <v>14107</v>
      </c>
      <c r="H55" s="193">
        <v>15618</v>
      </c>
      <c r="I55" s="190">
        <v>0.90325265719042136</v>
      </c>
      <c r="J55" s="191">
        <v>-1511</v>
      </c>
      <c r="K55" s="192">
        <v>14614</v>
      </c>
      <c r="L55" s="193">
        <v>16127</v>
      </c>
      <c r="M55" s="190">
        <v>0.90618217895454822</v>
      </c>
      <c r="N55" s="191">
        <v>-1513</v>
      </c>
      <c r="O55" s="194">
        <v>0.9653072396332284</v>
      </c>
      <c r="P55" s="195">
        <v>0.96843802319092209</v>
      </c>
      <c r="Q55" s="196">
        <v>-3.1307835576936949E-3</v>
      </c>
      <c r="R55" s="2"/>
      <c r="S55" s="2"/>
    </row>
    <row r="56" spans="1:19" ht="18">
      <c r="A56" s="182"/>
      <c r="B56" s="183" t="s">
        <v>112</v>
      </c>
      <c r="C56" s="184" t="s">
        <v>21</v>
      </c>
      <c r="D56" s="186"/>
      <c r="E56" s="186"/>
      <c r="F56" s="187" t="s">
        <v>15</v>
      </c>
      <c r="G56" s="192">
        <v>41050</v>
      </c>
      <c r="H56" s="193">
        <v>35087</v>
      </c>
      <c r="I56" s="190">
        <v>1.169948983954171</v>
      </c>
      <c r="J56" s="191">
        <v>5963</v>
      </c>
      <c r="K56" s="192">
        <v>56300</v>
      </c>
      <c r="L56" s="193">
        <v>46866</v>
      </c>
      <c r="M56" s="190">
        <v>1.201297315751291</v>
      </c>
      <c r="N56" s="191">
        <v>9434</v>
      </c>
      <c r="O56" s="194">
        <v>0.72912966252220246</v>
      </c>
      <c r="P56" s="195">
        <v>0.74866641061750527</v>
      </c>
      <c r="Q56" s="196">
        <v>-1.9536748095302814E-2</v>
      </c>
      <c r="R56" s="2"/>
      <c r="S56" s="2"/>
    </row>
    <row r="57" spans="1:19" s="158" customFormat="1" ht="18">
      <c r="A57" s="182"/>
      <c r="B57" s="183" t="s">
        <v>113</v>
      </c>
      <c r="C57" s="184" t="s">
        <v>25</v>
      </c>
      <c r="D57" s="186"/>
      <c r="E57" s="186"/>
      <c r="F57" s="245" t="s">
        <v>15</v>
      </c>
      <c r="G57" s="188"/>
      <c r="H57" s="193">
        <v>0</v>
      </c>
      <c r="I57" s="190" t="e">
        <v>#DIV/0!</v>
      </c>
      <c r="J57" s="191">
        <v>0</v>
      </c>
      <c r="K57" s="188"/>
      <c r="L57" s="246">
        <v>0</v>
      </c>
      <c r="M57" s="190" t="e">
        <v>#DIV/0!</v>
      </c>
      <c r="N57" s="191">
        <v>0</v>
      </c>
      <c r="O57" s="194" t="e">
        <v>#DIV/0!</v>
      </c>
      <c r="P57" s="195" t="e">
        <v>#DIV/0!</v>
      </c>
      <c r="Q57" s="196" t="e">
        <v>#DIV/0!</v>
      </c>
      <c r="R57" s="157"/>
      <c r="S57" s="157"/>
    </row>
    <row r="58" spans="1:19" ht="18">
      <c r="A58" s="182"/>
      <c r="B58" s="183" t="s">
        <v>114</v>
      </c>
      <c r="C58" s="184" t="s">
        <v>78</v>
      </c>
      <c r="D58" s="186"/>
      <c r="E58" s="186"/>
      <c r="F58" s="245" t="s">
        <v>15</v>
      </c>
      <c r="G58" s="192"/>
      <c r="H58" s="193">
        <v>0</v>
      </c>
      <c r="I58" s="190" t="e">
        <v>#DIV/0!</v>
      </c>
      <c r="J58" s="191">
        <v>0</v>
      </c>
      <c r="K58" s="192"/>
      <c r="L58" s="193">
        <v>0</v>
      </c>
      <c r="M58" s="190" t="e">
        <v>#DIV/0!</v>
      </c>
      <c r="N58" s="191">
        <v>0</v>
      </c>
      <c r="O58" s="194" t="e">
        <v>#DIV/0!</v>
      </c>
      <c r="P58" s="195" t="e">
        <v>#DIV/0!</v>
      </c>
      <c r="Q58" s="196" t="e">
        <v>#DIV/0!</v>
      </c>
      <c r="R58" s="2"/>
      <c r="S58" s="2"/>
    </row>
    <row r="59" spans="1:19" ht="18">
      <c r="A59" s="183"/>
      <c r="B59" s="183" t="s">
        <v>115</v>
      </c>
      <c r="C59" s="184" t="s">
        <v>27</v>
      </c>
      <c r="D59" s="186"/>
      <c r="E59" s="186"/>
      <c r="F59" s="187" t="s">
        <v>15</v>
      </c>
      <c r="G59" s="192">
        <v>7027</v>
      </c>
      <c r="H59" s="193">
        <v>5610</v>
      </c>
      <c r="I59" s="190">
        <v>1.2525846702317291</v>
      </c>
      <c r="J59" s="191">
        <v>1417</v>
      </c>
      <c r="K59" s="192">
        <v>8370</v>
      </c>
      <c r="L59" s="193">
        <v>6013</v>
      </c>
      <c r="M59" s="190">
        <v>1.391984034591718</v>
      </c>
      <c r="N59" s="191">
        <v>2357</v>
      </c>
      <c r="O59" s="194">
        <v>0.83954599761051374</v>
      </c>
      <c r="P59" s="195">
        <v>0.93297854648262102</v>
      </c>
      <c r="Q59" s="196">
        <v>-9.3432548872107279E-2</v>
      </c>
      <c r="R59" s="2"/>
      <c r="S59" s="2"/>
    </row>
    <row r="60" spans="1:19" ht="18">
      <c r="A60" s="182"/>
      <c r="B60" s="183" t="s">
        <v>116</v>
      </c>
      <c r="C60" s="184" t="s">
        <v>79</v>
      </c>
      <c r="D60" s="186"/>
      <c r="E60" s="186"/>
      <c r="F60" s="187" t="s">
        <v>48</v>
      </c>
      <c r="G60" s="192">
        <v>3768</v>
      </c>
      <c r="H60" s="193">
        <v>3357</v>
      </c>
      <c r="I60" s="190">
        <v>1.1224307417336907</v>
      </c>
      <c r="J60" s="191">
        <v>411</v>
      </c>
      <c r="K60" s="192">
        <v>5146</v>
      </c>
      <c r="L60" s="193">
        <v>5146</v>
      </c>
      <c r="M60" s="190">
        <v>1</v>
      </c>
      <c r="N60" s="191">
        <v>0</v>
      </c>
      <c r="O60" s="194">
        <v>0.73221919937815783</v>
      </c>
      <c r="P60" s="195">
        <v>0.65235134084725999</v>
      </c>
      <c r="Q60" s="196">
        <v>7.9867858530897839E-2</v>
      </c>
      <c r="R60" s="2"/>
      <c r="S60" s="2"/>
    </row>
    <row r="61" spans="1:19" ht="18">
      <c r="A61" s="182"/>
      <c r="B61" s="183" t="s">
        <v>117</v>
      </c>
      <c r="C61" s="184" t="s">
        <v>80</v>
      </c>
      <c r="D61" s="186"/>
      <c r="E61" s="186"/>
      <c r="F61" s="187" t="s">
        <v>15</v>
      </c>
      <c r="G61" s="192">
        <v>3500</v>
      </c>
      <c r="H61" s="193">
        <v>0</v>
      </c>
      <c r="I61" s="190" t="e">
        <v>#DIV/0!</v>
      </c>
      <c r="J61" s="191">
        <v>3500</v>
      </c>
      <c r="K61" s="192">
        <v>4980</v>
      </c>
      <c r="L61" s="193">
        <v>0</v>
      </c>
      <c r="M61" s="190" t="e">
        <v>#DIV/0!</v>
      </c>
      <c r="N61" s="191">
        <v>4980</v>
      </c>
      <c r="O61" s="194">
        <v>0.70281124497991965</v>
      </c>
      <c r="P61" s="195" t="e">
        <v>#DIV/0!</v>
      </c>
      <c r="Q61" s="196" t="e">
        <v>#DIV/0!</v>
      </c>
      <c r="R61" s="2"/>
      <c r="S61" s="2"/>
    </row>
    <row r="62" spans="1:19" ht="18">
      <c r="A62" s="182"/>
      <c r="B62" s="183" t="s">
        <v>118</v>
      </c>
      <c r="C62" s="184" t="s">
        <v>81</v>
      </c>
      <c r="D62" s="186"/>
      <c r="E62" s="186"/>
      <c r="F62" s="187" t="s">
        <v>15</v>
      </c>
      <c r="G62" s="192">
        <v>5456</v>
      </c>
      <c r="H62" s="193">
        <v>5763</v>
      </c>
      <c r="I62" s="190">
        <v>0.9467291341315287</v>
      </c>
      <c r="J62" s="191">
        <v>-307</v>
      </c>
      <c r="K62" s="192">
        <v>6226</v>
      </c>
      <c r="L62" s="193">
        <v>6057</v>
      </c>
      <c r="M62" s="190">
        <v>1.0279016014528644</v>
      </c>
      <c r="N62" s="191">
        <v>169</v>
      </c>
      <c r="O62" s="194">
        <v>0.87632508833922262</v>
      </c>
      <c r="P62" s="195">
        <v>0.95146111936602273</v>
      </c>
      <c r="Q62" s="196">
        <v>-7.513603102680011E-2</v>
      </c>
      <c r="R62" s="2"/>
      <c r="S62" s="2"/>
    </row>
    <row r="63" spans="1:19" ht="18">
      <c r="A63" s="182"/>
      <c r="B63" s="183" t="s">
        <v>119</v>
      </c>
      <c r="C63" s="184" t="s">
        <v>82</v>
      </c>
      <c r="D63" s="186"/>
      <c r="E63" s="186"/>
      <c r="F63" s="187" t="s">
        <v>48</v>
      </c>
      <c r="G63" s="192">
        <v>4298</v>
      </c>
      <c r="H63" s="193">
        <v>4465</v>
      </c>
      <c r="I63" s="190">
        <v>0.96259798432250843</v>
      </c>
      <c r="J63" s="191">
        <v>-167</v>
      </c>
      <c r="K63" s="192">
        <v>5146</v>
      </c>
      <c r="L63" s="193">
        <v>5146</v>
      </c>
      <c r="M63" s="190">
        <v>1</v>
      </c>
      <c r="N63" s="191">
        <v>0</v>
      </c>
      <c r="O63" s="194">
        <v>0.8352118150019433</v>
      </c>
      <c r="P63" s="195">
        <v>0.86766420520792853</v>
      </c>
      <c r="Q63" s="196">
        <v>-3.2452390205985227E-2</v>
      </c>
      <c r="R63" s="2"/>
      <c r="S63" s="2"/>
    </row>
    <row r="64" spans="1:19" ht="18">
      <c r="A64" s="182"/>
      <c r="B64" s="183" t="s">
        <v>120</v>
      </c>
      <c r="C64" s="184" t="s">
        <v>83</v>
      </c>
      <c r="D64" s="186"/>
      <c r="E64" s="186"/>
      <c r="F64" s="187" t="s">
        <v>15</v>
      </c>
      <c r="G64" s="192">
        <v>5628</v>
      </c>
      <c r="H64" s="193">
        <v>4786</v>
      </c>
      <c r="I64" s="190">
        <v>1.1759297952361054</v>
      </c>
      <c r="J64" s="191">
        <v>842</v>
      </c>
      <c r="K64" s="192">
        <v>8367</v>
      </c>
      <c r="L64" s="193">
        <v>6013</v>
      </c>
      <c r="M64" s="190">
        <v>1.3914851155829038</v>
      </c>
      <c r="N64" s="191">
        <v>2354</v>
      </c>
      <c r="O64" s="194">
        <v>0.67264252420222304</v>
      </c>
      <c r="P64" s="195">
        <v>0.79594212539497755</v>
      </c>
      <c r="Q64" s="196">
        <v>-0.12329960119275452</v>
      </c>
      <c r="R64" s="2"/>
      <c r="S64" s="2"/>
    </row>
    <row r="65" spans="1:19" ht="18">
      <c r="A65" s="182"/>
      <c r="B65" s="183" t="s">
        <v>121</v>
      </c>
      <c r="C65" s="184" t="s">
        <v>56</v>
      </c>
      <c r="D65" s="186"/>
      <c r="E65" s="186"/>
      <c r="F65" s="187" t="s">
        <v>15</v>
      </c>
      <c r="G65" s="192">
        <v>4381</v>
      </c>
      <c r="H65" s="193">
        <v>4027</v>
      </c>
      <c r="I65" s="190">
        <v>1.0879066302458407</v>
      </c>
      <c r="J65" s="191">
        <v>354</v>
      </c>
      <c r="K65" s="192">
        <v>5146</v>
      </c>
      <c r="L65" s="193">
        <v>5146</v>
      </c>
      <c r="M65" s="190">
        <v>1</v>
      </c>
      <c r="N65" s="191">
        <v>0</v>
      </c>
      <c r="O65" s="194">
        <v>0.8513408472600078</v>
      </c>
      <c r="P65" s="195">
        <v>0.78254955305091334</v>
      </c>
      <c r="Q65" s="196">
        <v>6.8791294209094467E-2</v>
      </c>
      <c r="R65" s="2"/>
      <c r="S65" s="2"/>
    </row>
    <row r="66" spans="1:19" ht="18">
      <c r="A66" s="182"/>
      <c r="B66" s="183" t="s">
        <v>122</v>
      </c>
      <c r="C66" s="184" t="s">
        <v>66</v>
      </c>
      <c r="D66" s="247"/>
      <c r="E66" s="186"/>
      <c r="F66" s="187" t="s">
        <v>48</v>
      </c>
      <c r="G66" s="192"/>
      <c r="H66" s="193">
        <v>0</v>
      </c>
      <c r="I66" s="190" t="e">
        <v>#DIV/0!</v>
      </c>
      <c r="J66" s="191">
        <v>0</v>
      </c>
      <c r="K66" s="192"/>
      <c r="L66" s="193">
        <v>0</v>
      </c>
      <c r="M66" s="190" t="e">
        <v>#DIV/0!</v>
      </c>
      <c r="N66" s="191">
        <v>0</v>
      </c>
      <c r="O66" s="194" t="e">
        <v>#DIV/0!</v>
      </c>
      <c r="P66" s="195" t="e">
        <v>#DIV/0!</v>
      </c>
      <c r="Q66" s="196" t="e">
        <v>#DIV/0!</v>
      </c>
      <c r="R66" s="2"/>
      <c r="S66" s="2"/>
    </row>
    <row r="67" spans="1:19" ht="18">
      <c r="A67" s="182"/>
      <c r="B67" s="183" t="s">
        <v>123</v>
      </c>
      <c r="C67" s="184" t="s">
        <v>84</v>
      </c>
      <c r="D67" s="186"/>
      <c r="E67" s="186"/>
      <c r="F67" s="187" t="s">
        <v>15</v>
      </c>
      <c r="G67" s="192">
        <v>4626</v>
      </c>
      <c r="H67" s="193">
        <v>4562</v>
      </c>
      <c r="I67" s="190">
        <v>1.0140289346777729</v>
      </c>
      <c r="J67" s="191">
        <v>64</v>
      </c>
      <c r="K67" s="192">
        <v>5146</v>
      </c>
      <c r="L67" s="193">
        <v>5146</v>
      </c>
      <c r="M67" s="190">
        <v>1</v>
      </c>
      <c r="N67" s="191">
        <v>0</v>
      </c>
      <c r="O67" s="194">
        <v>0.89895064127477653</v>
      </c>
      <c r="P67" s="195">
        <v>0.88651379712397982</v>
      </c>
      <c r="Q67" s="196">
        <v>1.2436844150796711E-2</v>
      </c>
      <c r="R67" s="2"/>
      <c r="S67" s="2"/>
    </row>
    <row r="68" spans="1:19" ht="18">
      <c r="A68" s="182"/>
      <c r="B68" s="183" t="s">
        <v>124</v>
      </c>
      <c r="C68" s="184" t="s">
        <v>85</v>
      </c>
      <c r="D68" s="186"/>
      <c r="E68" s="186"/>
      <c r="F68" s="187" t="s">
        <v>15</v>
      </c>
      <c r="G68" s="192"/>
      <c r="H68" s="193">
        <v>0</v>
      </c>
      <c r="I68" s="190" t="e">
        <v>#DIV/0!</v>
      </c>
      <c r="J68" s="191">
        <v>0</v>
      </c>
      <c r="K68" s="192"/>
      <c r="L68" s="193">
        <v>0</v>
      </c>
      <c r="M68" s="190" t="e">
        <v>#DIV/0!</v>
      </c>
      <c r="N68" s="191">
        <v>0</v>
      </c>
      <c r="O68" s="194" t="e">
        <v>#DIV/0!</v>
      </c>
      <c r="P68" s="195" t="e">
        <v>#DIV/0!</v>
      </c>
      <c r="Q68" s="196" t="e">
        <v>#DIV/0!</v>
      </c>
      <c r="R68" s="2"/>
      <c r="S68" s="2"/>
    </row>
    <row r="69" spans="1:19" ht="18">
      <c r="A69" s="182"/>
      <c r="B69" s="183" t="s">
        <v>125</v>
      </c>
      <c r="C69" s="184" t="s">
        <v>86</v>
      </c>
      <c r="D69" s="186"/>
      <c r="E69" s="186"/>
      <c r="F69" s="187" t="s">
        <v>15</v>
      </c>
      <c r="G69" s="192">
        <v>2586</v>
      </c>
      <c r="H69" s="193">
        <v>2300</v>
      </c>
      <c r="I69" s="190">
        <v>1.1243478260869566</v>
      </c>
      <c r="J69" s="191">
        <v>286</v>
      </c>
      <c r="K69" s="192">
        <v>3694</v>
      </c>
      <c r="L69" s="193">
        <v>3261</v>
      </c>
      <c r="M69" s="190">
        <v>1.1327813554124502</v>
      </c>
      <c r="N69" s="191">
        <v>433</v>
      </c>
      <c r="O69" s="194">
        <v>0.70005414185165138</v>
      </c>
      <c r="P69" s="195">
        <v>0.7053051211284882</v>
      </c>
      <c r="Q69" s="196">
        <v>-5.2509792768368202E-3</v>
      </c>
      <c r="R69" s="2"/>
      <c r="S69" s="2"/>
    </row>
    <row r="70" spans="1:19" ht="18">
      <c r="A70" s="182"/>
      <c r="B70" s="183" t="s">
        <v>126</v>
      </c>
      <c r="C70" s="184" t="s">
        <v>87</v>
      </c>
      <c r="D70" s="186"/>
      <c r="E70" s="186"/>
      <c r="F70" s="187" t="s">
        <v>15</v>
      </c>
      <c r="G70" s="192">
        <v>4867</v>
      </c>
      <c r="H70" s="193">
        <v>4798</v>
      </c>
      <c r="I70" s="190">
        <v>1.0143809920800333</v>
      </c>
      <c r="J70" s="191">
        <v>69</v>
      </c>
      <c r="K70" s="192">
        <v>7217</v>
      </c>
      <c r="L70" s="193">
        <v>6518</v>
      </c>
      <c r="M70" s="190">
        <v>1.1072414851181345</v>
      </c>
      <c r="N70" s="191">
        <v>699</v>
      </c>
      <c r="O70" s="194">
        <v>0.67437993626160453</v>
      </c>
      <c r="P70" s="195">
        <v>0.7361153728137465</v>
      </c>
      <c r="Q70" s="196">
        <v>-6.1735436552141976E-2</v>
      </c>
      <c r="R70" s="2"/>
      <c r="S70" s="2"/>
    </row>
    <row r="71" spans="1:19" ht="18">
      <c r="A71" s="182"/>
      <c r="B71" s="183" t="s">
        <v>127</v>
      </c>
      <c r="C71" s="184" t="s">
        <v>14</v>
      </c>
      <c r="D71" s="185" t="s">
        <v>44</v>
      </c>
      <c r="E71" s="186" t="s">
        <v>34</v>
      </c>
      <c r="F71" s="187" t="s">
        <v>15</v>
      </c>
      <c r="G71" s="192">
        <v>18059</v>
      </c>
      <c r="H71" s="193">
        <v>17744</v>
      </c>
      <c r="I71" s="190">
        <v>1.0177524797114517</v>
      </c>
      <c r="J71" s="191">
        <v>315</v>
      </c>
      <c r="K71" s="192">
        <v>20313</v>
      </c>
      <c r="L71" s="193">
        <v>19780</v>
      </c>
      <c r="M71" s="190">
        <v>1.0269464105156725</v>
      </c>
      <c r="N71" s="191">
        <v>533</v>
      </c>
      <c r="O71" s="194">
        <v>0.88903657756116772</v>
      </c>
      <c r="P71" s="195">
        <v>0.89706774519716881</v>
      </c>
      <c r="Q71" s="196">
        <v>-8.0311676360010908E-3</v>
      </c>
      <c r="R71" s="2"/>
      <c r="S71" s="2"/>
    </row>
    <row r="72" spans="1:19" ht="18">
      <c r="A72" s="182"/>
      <c r="B72" s="183" t="s">
        <v>128</v>
      </c>
      <c r="C72" s="184" t="s">
        <v>14</v>
      </c>
      <c r="D72" s="185" t="s">
        <v>44</v>
      </c>
      <c r="E72" s="186" t="s">
        <v>36</v>
      </c>
      <c r="F72" s="187" t="s">
        <v>15</v>
      </c>
      <c r="G72" s="192">
        <v>15581</v>
      </c>
      <c r="H72" s="193">
        <v>15012</v>
      </c>
      <c r="I72" s="190">
        <v>1.0379030109245937</v>
      </c>
      <c r="J72" s="191">
        <v>569</v>
      </c>
      <c r="K72" s="192">
        <v>20123</v>
      </c>
      <c r="L72" s="193">
        <v>17918</v>
      </c>
      <c r="M72" s="190">
        <v>1.1230606094430182</v>
      </c>
      <c r="N72" s="191">
        <v>2205</v>
      </c>
      <c r="O72" s="194">
        <v>0.77428812801272173</v>
      </c>
      <c r="P72" s="195">
        <v>0.83781672061614021</v>
      </c>
      <c r="Q72" s="196">
        <v>-6.3528592603418477E-2</v>
      </c>
      <c r="R72" s="2"/>
      <c r="S72" s="2"/>
    </row>
    <row r="73" spans="1:19" ht="18">
      <c r="A73" s="182"/>
      <c r="B73" s="183" t="s">
        <v>129</v>
      </c>
      <c r="C73" s="184" t="s">
        <v>19</v>
      </c>
      <c r="D73" s="185" t="s">
        <v>44</v>
      </c>
      <c r="E73" s="186" t="s">
        <v>34</v>
      </c>
      <c r="F73" s="187" t="s">
        <v>15</v>
      </c>
      <c r="G73" s="192">
        <v>4269</v>
      </c>
      <c r="H73" s="193">
        <v>4792</v>
      </c>
      <c r="I73" s="190">
        <v>0.8908597662771286</v>
      </c>
      <c r="J73" s="191">
        <v>-523</v>
      </c>
      <c r="K73" s="192">
        <v>4526</v>
      </c>
      <c r="L73" s="193">
        <v>5146</v>
      </c>
      <c r="M73" s="190">
        <v>0.87951807228915657</v>
      </c>
      <c r="N73" s="191">
        <v>-620</v>
      </c>
      <c r="O73" s="194">
        <v>0.94321696862571802</v>
      </c>
      <c r="P73" s="195">
        <v>0.93120870579090553</v>
      </c>
      <c r="Q73" s="196">
        <v>1.2008262834812489E-2</v>
      </c>
      <c r="R73" s="2"/>
      <c r="S73" s="2"/>
    </row>
    <row r="74" spans="1:19" ht="18">
      <c r="A74" s="182"/>
      <c r="B74" s="183" t="s">
        <v>130</v>
      </c>
      <c r="C74" s="184" t="s">
        <v>19</v>
      </c>
      <c r="D74" s="185" t="s">
        <v>44</v>
      </c>
      <c r="E74" s="186" t="s">
        <v>36</v>
      </c>
      <c r="F74" s="187" t="s">
        <v>15</v>
      </c>
      <c r="G74" s="192">
        <v>5241</v>
      </c>
      <c r="H74" s="193">
        <v>4369</v>
      </c>
      <c r="I74" s="190">
        <v>1.1995880064087892</v>
      </c>
      <c r="J74" s="191">
        <v>872</v>
      </c>
      <c r="K74" s="192">
        <v>6160</v>
      </c>
      <c r="L74" s="193">
        <v>5146</v>
      </c>
      <c r="M74" s="190">
        <v>1.1970462495141858</v>
      </c>
      <c r="N74" s="191">
        <v>1014</v>
      </c>
      <c r="O74" s="194">
        <v>0.8508116883116883</v>
      </c>
      <c r="P74" s="195">
        <v>0.84900893898173335</v>
      </c>
      <c r="Q74" s="196">
        <v>1.8027493299549446E-3</v>
      </c>
      <c r="R74" s="2"/>
      <c r="S74" s="2"/>
    </row>
    <row r="75" spans="1:19" ht="18">
      <c r="A75" s="182"/>
      <c r="B75" s="183" t="s">
        <v>131</v>
      </c>
      <c r="C75" s="184" t="s">
        <v>17</v>
      </c>
      <c r="D75" s="186" t="s">
        <v>44</v>
      </c>
      <c r="E75" s="186" t="s">
        <v>34</v>
      </c>
      <c r="F75" s="187" t="s">
        <v>48</v>
      </c>
      <c r="G75" s="192"/>
      <c r="H75" s="193">
        <v>0</v>
      </c>
      <c r="I75" s="190" t="e">
        <v>#DIV/0!</v>
      </c>
      <c r="J75" s="191">
        <v>0</v>
      </c>
      <c r="K75" s="192"/>
      <c r="L75" s="193">
        <v>0</v>
      </c>
      <c r="M75" s="190" t="e">
        <v>#DIV/0!</v>
      </c>
      <c r="N75" s="191">
        <v>0</v>
      </c>
      <c r="O75" s="194" t="e">
        <v>#DIV/0!</v>
      </c>
      <c r="P75" s="195" t="e">
        <v>#DIV/0!</v>
      </c>
      <c r="Q75" s="196" t="e">
        <v>#DIV/0!</v>
      </c>
      <c r="R75" s="2"/>
      <c r="S75" s="2"/>
    </row>
    <row r="76" spans="1:19" ht="18">
      <c r="A76" s="182"/>
      <c r="B76" s="183" t="s">
        <v>132</v>
      </c>
      <c r="C76" s="184" t="s">
        <v>17</v>
      </c>
      <c r="D76" s="186" t="s">
        <v>44</v>
      </c>
      <c r="E76" s="186" t="s">
        <v>36</v>
      </c>
      <c r="F76" s="187" t="s">
        <v>48</v>
      </c>
      <c r="G76" s="192"/>
      <c r="H76" s="193">
        <v>0</v>
      </c>
      <c r="I76" s="190" t="e">
        <v>#DIV/0!</v>
      </c>
      <c r="J76" s="191">
        <v>0</v>
      </c>
      <c r="K76" s="192"/>
      <c r="L76" s="193">
        <v>0</v>
      </c>
      <c r="M76" s="190" t="e">
        <v>#DIV/0!</v>
      </c>
      <c r="N76" s="191">
        <v>0</v>
      </c>
      <c r="O76" s="194" t="e">
        <v>#DIV/0!</v>
      </c>
      <c r="P76" s="195" t="e">
        <v>#DIV/0!</v>
      </c>
      <c r="Q76" s="196" t="e">
        <v>#DIV/0!</v>
      </c>
      <c r="R76" s="2"/>
      <c r="S76" s="2"/>
    </row>
    <row r="77" spans="1:19" ht="18">
      <c r="A77" s="182"/>
      <c r="B77" s="183" t="s">
        <v>133</v>
      </c>
      <c r="C77" s="184" t="s">
        <v>23</v>
      </c>
      <c r="D77" s="185" t="s">
        <v>44</v>
      </c>
      <c r="E77" s="186" t="s">
        <v>34</v>
      </c>
      <c r="F77" s="187" t="s">
        <v>15</v>
      </c>
      <c r="G77" s="192">
        <v>4914</v>
      </c>
      <c r="H77" s="193">
        <v>4468</v>
      </c>
      <c r="I77" s="190">
        <v>1.0998209489704567</v>
      </c>
      <c r="J77" s="191">
        <v>446</v>
      </c>
      <c r="K77" s="192">
        <v>5146</v>
      </c>
      <c r="L77" s="193">
        <v>5202</v>
      </c>
      <c r="M77" s="190">
        <v>0.98923490965013461</v>
      </c>
      <c r="N77" s="191">
        <v>-56</v>
      </c>
      <c r="O77" s="194">
        <v>0.95491643995336184</v>
      </c>
      <c r="P77" s="195">
        <v>0.85890042291426372</v>
      </c>
      <c r="Q77" s="196">
        <v>9.6016017039098123E-2</v>
      </c>
      <c r="R77" s="2"/>
      <c r="S77" s="2"/>
    </row>
    <row r="78" spans="1:19" ht="18">
      <c r="A78" s="182"/>
      <c r="B78" s="183" t="s">
        <v>134</v>
      </c>
      <c r="C78" s="184" t="s">
        <v>23</v>
      </c>
      <c r="D78" s="185" t="s">
        <v>44</v>
      </c>
      <c r="E78" s="186" t="s">
        <v>36</v>
      </c>
      <c r="F78" s="187" t="s">
        <v>15</v>
      </c>
      <c r="G78" s="192">
        <v>4956</v>
      </c>
      <c r="H78" s="193">
        <v>3769</v>
      </c>
      <c r="I78" s="190">
        <v>1.3149376492438312</v>
      </c>
      <c r="J78" s="191">
        <v>1187</v>
      </c>
      <c r="K78" s="192">
        <v>5146</v>
      </c>
      <c r="L78" s="193">
        <v>5140</v>
      </c>
      <c r="M78" s="190">
        <v>1.0011673151750973</v>
      </c>
      <c r="N78" s="191">
        <v>6</v>
      </c>
      <c r="O78" s="194">
        <v>0.9630781189273222</v>
      </c>
      <c r="P78" s="195">
        <v>0.73326848249027232</v>
      </c>
      <c r="Q78" s="196">
        <v>0.22980963643704988</v>
      </c>
      <c r="R78" s="2"/>
      <c r="S78" s="2"/>
    </row>
    <row r="79" spans="1:19" ht="18">
      <c r="A79" s="182"/>
      <c r="B79" s="183" t="s">
        <v>135</v>
      </c>
      <c r="C79" s="184" t="s">
        <v>21</v>
      </c>
      <c r="D79" s="185" t="s">
        <v>44</v>
      </c>
      <c r="E79" s="186" t="s">
        <v>34</v>
      </c>
      <c r="F79" s="187" t="s">
        <v>15</v>
      </c>
      <c r="G79" s="192"/>
      <c r="H79" s="193">
        <v>0</v>
      </c>
      <c r="I79" s="190" t="e">
        <v>#DIV/0!</v>
      </c>
      <c r="J79" s="191">
        <v>0</v>
      </c>
      <c r="K79" s="192"/>
      <c r="L79" s="193">
        <v>0</v>
      </c>
      <c r="M79" s="190" t="e">
        <v>#DIV/0!</v>
      </c>
      <c r="N79" s="191">
        <v>0</v>
      </c>
      <c r="O79" s="194" t="e">
        <v>#DIV/0!</v>
      </c>
      <c r="P79" s="195" t="e">
        <v>#DIV/0!</v>
      </c>
      <c r="Q79" s="196" t="e">
        <v>#DIV/0!</v>
      </c>
      <c r="R79" s="2"/>
      <c r="S79" s="2"/>
    </row>
    <row r="80" spans="1:19" ht="18">
      <c r="A80" s="182"/>
      <c r="B80" s="183" t="s">
        <v>136</v>
      </c>
      <c r="C80" s="184" t="s">
        <v>21</v>
      </c>
      <c r="D80" s="185" t="s">
        <v>44</v>
      </c>
      <c r="E80" s="186" t="s">
        <v>36</v>
      </c>
      <c r="F80" s="187" t="s">
        <v>48</v>
      </c>
      <c r="G80" s="192"/>
      <c r="H80" s="193">
        <v>0</v>
      </c>
      <c r="I80" s="190" t="e">
        <v>#DIV/0!</v>
      </c>
      <c r="J80" s="191">
        <v>0</v>
      </c>
      <c r="K80" s="192"/>
      <c r="L80" s="193">
        <v>0</v>
      </c>
      <c r="M80" s="190" t="e">
        <v>#DIV/0!</v>
      </c>
      <c r="N80" s="191">
        <v>0</v>
      </c>
      <c r="O80" s="194" t="e">
        <v>#DIV/0!</v>
      </c>
      <c r="P80" s="195" t="e">
        <v>#DIV/0!</v>
      </c>
      <c r="Q80" s="196" t="e">
        <v>#DIV/0!</v>
      </c>
      <c r="R80" s="2"/>
      <c r="S80" s="2"/>
    </row>
    <row r="81" spans="1:20" ht="18">
      <c r="A81" s="182"/>
      <c r="B81" s="183" t="s">
        <v>350</v>
      </c>
      <c r="C81" s="248" t="s">
        <v>38</v>
      </c>
      <c r="D81" s="185" t="s">
        <v>33</v>
      </c>
      <c r="E81" s="186" t="s">
        <v>328</v>
      </c>
      <c r="F81" s="249"/>
      <c r="G81" s="428"/>
      <c r="H81" s="246">
        <v>0</v>
      </c>
      <c r="I81" s="190" t="e">
        <v>#DIV/0!</v>
      </c>
      <c r="J81" s="191">
        <v>0</v>
      </c>
      <c r="K81" s="428"/>
      <c r="L81" s="246">
        <v>0</v>
      </c>
      <c r="M81" s="190" t="e">
        <v>#DIV/0!</v>
      </c>
      <c r="N81" s="191">
        <v>0</v>
      </c>
      <c r="O81" s="194" t="e">
        <v>#DIV/0!</v>
      </c>
      <c r="P81" s="195" t="e">
        <v>#DIV/0!</v>
      </c>
      <c r="Q81" s="196" t="e">
        <v>#DIV/0!</v>
      </c>
      <c r="R81" s="2"/>
      <c r="S81" s="2"/>
    </row>
    <row r="82" spans="1:20" ht="18">
      <c r="A82" s="182"/>
      <c r="B82" s="183" t="s">
        <v>351</v>
      </c>
      <c r="C82" s="221" t="s">
        <v>73</v>
      </c>
      <c r="D82" s="251" t="s">
        <v>33</v>
      </c>
      <c r="E82" s="222" t="s">
        <v>328</v>
      </c>
      <c r="F82" s="252"/>
      <c r="G82" s="429"/>
      <c r="H82" s="430">
        <v>0</v>
      </c>
      <c r="I82" s="224" t="e">
        <v>#DIV/0!</v>
      </c>
      <c r="J82" s="225">
        <v>0</v>
      </c>
      <c r="K82" s="429"/>
      <c r="L82" s="254">
        <v>0</v>
      </c>
      <c r="M82" s="255" t="e">
        <v>#DIV/0!</v>
      </c>
      <c r="N82" s="256">
        <v>0</v>
      </c>
      <c r="O82" s="257" t="e">
        <v>#DIV/0!</v>
      </c>
      <c r="P82" s="258" t="e">
        <v>#DIV/0!</v>
      </c>
      <c r="Q82" s="259" t="e">
        <v>#DIV/0!</v>
      </c>
      <c r="R82" s="2"/>
      <c r="S82" s="2"/>
    </row>
    <row r="83" spans="1:20" ht="18">
      <c r="A83" s="182"/>
      <c r="B83" s="260" t="s">
        <v>88</v>
      </c>
      <c r="C83" s="173"/>
      <c r="D83" s="261"/>
      <c r="E83" s="173"/>
      <c r="F83" s="218"/>
      <c r="G83" s="174">
        <v>26097</v>
      </c>
      <c r="H83" s="175">
        <v>29604</v>
      </c>
      <c r="I83" s="176">
        <v>0.88153627888123232</v>
      </c>
      <c r="J83" s="177">
        <v>-3507</v>
      </c>
      <c r="K83" s="174">
        <v>31348</v>
      </c>
      <c r="L83" s="175">
        <v>36182</v>
      </c>
      <c r="M83" s="176">
        <v>0.86639765629318444</v>
      </c>
      <c r="N83" s="177">
        <v>-4834</v>
      </c>
      <c r="O83" s="179">
        <v>0.83249330100803876</v>
      </c>
      <c r="P83" s="180">
        <v>0.81819689348294733</v>
      </c>
      <c r="Q83" s="181">
        <v>1.4296407525091426E-2</v>
      </c>
      <c r="R83" s="2"/>
      <c r="S83" s="150"/>
      <c r="T83" s="151"/>
    </row>
    <row r="84" spans="1:20" ht="18">
      <c r="A84" s="182"/>
      <c r="B84" s="183" t="s">
        <v>95</v>
      </c>
      <c r="C84" s="184" t="s">
        <v>14</v>
      </c>
      <c r="D84" s="186"/>
      <c r="E84" s="186"/>
      <c r="F84" s="262"/>
      <c r="G84" s="189">
        <v>13470</v>
      </c>
      <c r="H84" s="193">
        <v>14246</v>
      </c>
      <c r="I84" s="190">
        <v>0.9455285694229959</v>
      </c>
      <c r="J84" s="191">
        <v>-776</v>
      </c>
      <c r="K84" s="193">
        <v>15214</v>
      </c>
      <c r="L84" s="193">
        <v>16414</v>
      </c>
      <c r="M84" s="190">
        <v>0.92689167783599369</v>
      </c>
      <c r="N84" s="191">
        <v>-1200</v>
      </c>
      <c r="O84" s="194">
        <v>0.88536873931904825</v>
      </c>
      <c r="P84" s="195">
        <v>0.86791763129036192</v>
      </c>
      <c r="Q84" s="196">
        <v>1.7451108028686324E-2</v>
      </c>
      <c r="R84" s="2"/>
      <c r="S84" s="150"/>
      <c r="T84" s="151"/>
    </row>
    <row r="85" spans="1:20" ht="18">
      <c r="A85" s="182"/>
      <c r="B85" s="183" t="s">
        <v>89</v>
      </c>
      <c r="C85" s="184" t="s">
        <v>86</v>
      </c>
      <c r="D85" s="186"/>
      <c r="E85" s="186"/>
      <c r="F85" s="265"/>
      <c r="G85" s="189">
        <v>1324</v>
      </c>
      <c r="H85" s="193">
        <v>1415</v>
      </c>
      <c r="I85" s="190">
        <v>0.93568904593639579</v>
      </c>
      <c r="J85" s="191">
        <v>-91</v>
      </c>
      <c r="K85" s="193">
        <v>1706</v>
      </c>
      <c r="L85" s="193">
        <v>2137</v>
      </c>
      <c r="M85" s="190">
        <v>0.79831539541413199</v>
      </c>
      <c r="N85" s="191">
        <v>-431</v>
      </c>
      <c r="O85" s="194">
        <v>0.77608440797186395</v>
      </c>
      <c r="P85" s="195">
        <v>0.66214319138979882</v>
      </c>
      <c r="Q85" s="196">
        <v>0.11394121658206513</v>
      </c>
      <c r="R85" s="2"/>
      <c r="S85" s="150"/>
      <c r="T85" s="151"/>
    </row>
    <row r="86" spans="1:20" ht="18">
      <c r="A86" s="182"/>
      <c r="B86" s="183" t="s">
        <v>93</v>
      </c>
      <c r="C86" s="184" t="s">
        <v>87</v>
      </c>
      <c r="D86" s="186"/>
      <c r="E86" s="186"/>
      <c r="F86" s="265"/>
      <c r="G86" s="189">
        <v>2963</v>
      </c>
      <c r="H86" s="193">
        <v>2749</v>
      </c>
      <c r="I86" s="190">
        <v>1.0778464896325937</v>
      </c>
      <c r="J86" s="191">
        <v>214</v>
      </c>
      <c r="K86" s="193">
        <v>3405</v>
      </c>
      <c r="L86" s="193">
        <v>4284</v>
      </c>
      <c r="M86" s="190">
        <v>0.7948179271708683</v>
      </c>
      <c r="N86" s="191">
        <v>-879</v>
      </c>
      <c r="O86" s="194">
        <v>0.8701908957415565</v>
      </c>
      <c r="P86" s="195">
        <v>0.64169000933706821</v>
      </c>
      <c r="Q86" s="196">
        <v>0.22850088640448829</v>
      </c>
      <c r="R86" s="122"/>
      <c r="S86" s="150"/>
      <c r="T86" s="151"/>
    </row>
    <row r="87" spans="1:20" ht="18">
      <c r="A87" s="182"/>
      <c r="B87" s="183" t="s">
        <v>94</v>
      </c>
      <c r="C87" s="184" t="s">
        <v>29</v>
      </c>
      <c r="D87" s="186"/>
      <c r="E87" s="186"/>
      <c r="F87" s="262"/>
      <c r="G87" s="189">
        <v>4243</v>
      </c>
      <c r="H87" s="193">
        <v>6026</v>
      </c>
      <c r="I87" s="190">
        <v>0.70411549950215735</v>
      </c>
      <c r="J87" s="191">
        <v>-1783</v>
      </c>
      <c r="K87" s="193">
        <v>5091</v>
      </c>
      <c r="L87" s="193">
        <v>6853</v>
      </c>
      <c r="M87" s="190">
        <v>0.74288632715599012</v>
      </c>
      <c r="N87" s="191">
        <v>-1762</v>
      </c>
      <c r="O87" s="194">
        <v>0.83343154586525237</v>
      </c>
      <c r="P87" s="195">
        <v>0.87932292426674452</v>
      </c>
      <c r="Q87" s="196">
        <v>-4.5891378401492156E-2</v>
      </c>
      <c r="R87" s="2"/>
      <c r="S87" s="150"/>
      <c r="T87" s="151"/>
    </row>
    <row r="88" spans="1:20" ht="18">
      <c r="A88" s="182"/>
      <c r="B88" s="183" t="s">
        <v>92</v>
      </c>
      <c r="C88" s="184" t="s">
        <v>23</v>
      </c>
      <c r="D88" s="186"/>
      <c r="E88" s="186"/>
      <c r="F88" s="262"/>
      <c r="G88" s="377">
        <v>1017</v>
      </c>
      <c r="H88" s="246">
        <v>1522</v>
      </c>
      <c r="I88" s="190">
        <v>0.66819973718791059</v>
      </c>
      <c r="J88" s="191">
        <v>-505</v>
      </c>
      <c r="K88" s="246">
        <v>1074</v>
      </c>
      <c r="L88" s="246">
        <v>1673</v>
      </c>
      <c r="M88" s="190">
        <v>0.64196054991034068</v>
      </c>
      <c r="N88" s="191">
        <v>-599</v>
      </c>
      <c r="O88" s="194">
        <v>0.94692737430167595</v>
      </c>
      <c r="P88" s="195">
        <v>0.90974297668858339</v>
      </c>
      <c r="Q88" s="196">
        <v>3.7184397613092557E-2</v>
      </c>
      <c r="R88" s="2"/>
      <c r="S88" s="150"/>
      <c r="T88" s="150"/>
    </row>
    <row r="89" spans="1:20" ht="18">
      <c r="A89" s="182"/>
      <c r="B89" s="183" t="s">
        <v>97</v>
      </c>
      <c r="C89" s="184" t="s">
        <v>98</v>
      </c>
      <c r="D89" s="186"/>
      <c r="E89" s="186"/>
      <c r="F89" s="262"/>
      <c r="G89" s="377">
        <v>3080</v>
      </c>
      <c r="H89" s="246">
        <v>3646</v>
      </c>
      <c r="I89" s="190">
        <v>0.84476138233680742</v>
      </c>
      <c r="J89" s="191">
        <v>-566</v>
      </c>
      <c r="K89" s="246">
        <v>4858</v>
      </c>
      <c r="L89" s="246">
        <v>4821</v>
      </c>
      <c r="M89" s="190">
        <v>1.0076747562746318</v>
      </c>
      <c r="N89" s="191">
        <v>37</v>
      </c>
      <c r="O89" s="194">
        <v>0.63400576368876083</v>
      </c>
      <c r="P89" s="195">
        <v>0.75627463181912469</v>
      </c>
      <c r="Q89" s="196">
        <v>-0.12226886813036386</v>
      </c>
      <c r="R89" s="2"/>
      <c r="S89" s="150"/>
      <c r="T89" s="150"/>
    </row>
    <row r="90" spans="1:20" ht="18">
      <c r="A90" s="229"/>
      <c r="B90" s="230" t="s">
        <v>90</v>
      </c>
      <c r="C90" s="184" t="s">
        <v>84</v>
      </c>
      <c r="D90" s="186"/>
      <c r="E90" s="186"/>
      <c r="F90" s="262"/>
      <c r="G90" s="246"/>
      <c r="H90" s="246">
        <v>0</v>
      </c>
      <c r="I90" s="190" t="e">
        <v>#DIV/0!</v>
      </c>
      <c r="J90" s="191">
        <v>0</v>
      </c>
      <c r="K90" s="246"/>
      <c r="L90" s="246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150"/>
      <c r="T90" s="150"/>
    </row>
    <row r="91" spans="1:20" ht="18">
      <c r="A91" s="231"/>
      <c r="B91" s="220" t="s">
        <v>91</v>
      </c>
      <c r="C91" s="221" t="s">
        <v>85</v>
      </c>
      <c r="D91" s="222"/>
      <c r="E91" s="222"/>
      <c r="F91" s="268"/>
      <c r="G91" s="238"/>
      <c r="H91" s="238">
        <v>0</v>
      </c>
      <c r="I91" s="224" t="e">
        <v>#DIV/0!</v>
      </c>
      <c r="J91" s="225">
        <v>0</v>
      </c>
      <c r="K91" s="238"/>
      <c r="L91" s="238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150"/>
      <c r="T91" s="150"/>
    </row>
    <row r="92" spans="1:20">
      <c r="A92" s="172" t="s">
        <v>137</v>
      </c>
      <c r="B92" s="173" t="s">
        <v>138</v>
      </c>
      <c r="C92" s="173"/>
      <c r="D92" s="173"/>
      <c r="E92" s="173"/>
      <c r="F92" s="173"/>
      <c r="G92" s="174">
        <v>81374</v>
      </c>
      <c r="H92" s="175">
        <v>82787</v>
      </c>
      <c r="I92" s="176">
        <v>0.9829321028663921</v>
      </c>
      <c r="J92" s="177">
        <v>-1413</v>
      </c>
      <c r="K92" s="174">
        <v>98766</v>
      </c>
      <c r="L92" s="175">
        <v>99651</v>
      </c>
      <c r="M92" s="176">
        <v>0.99111900532859676</v>
      </c>
      <c r="N92" s="177">
        <v>-885</v>
      </c>
      <c r="O92" s="179">
        <v>0.82390701253467791</v>
      </c>
      <c r="P92" s="180">
        <v>0.83076938515418808</v>
      </c>
      <c r="Q92" s="181">
        <v>-6.8623726195101709E-3</v>
      </c>
    </row>
    <row r="93" spans="1:20" ht="18">
      <c r="A93" s="182"/>
      <c r="B93" s="270" t="s">
        <v>139</v>
      </c>
      <c r="C93" s="186" t="s">
        <v>14</v>
      </c>
      <c r="D93" s="186"/>
      <c r="E93" s="186"/>
      <c r="F93" s="187" t="s">
        <v>15</v>
      </c>
      <c r="G93" s="192">
        <v>27499</v>
      </c>
      <c r="H93" s="193">
        <v>28518</v>
      </c>
      <c r="I93" s="190">
        <v>0.96426818149940385</v>
      </c>
      <c r="J93" s="191">
        <v>-1019</v>
      </c>
      <c r="K93" s="192">
        <v>32922</v>
      </c>
      <c r="L93" s="193">
        <v>32922</v>
      </c>
      <c r="M93" s="190">
        <v>1</v>
      </c>
      <c r="N93" s="191">
        <v>0</v>
      </c>
      <c r="O93" s="194">
        <v>0.83527732215539763</v>
      </c>
      <c r="P93" s="195">
        <v>0.86622926918170218</v>
      </c>
      <c r="Q93" s="196">
        <v>-3.0951947026304549E-2</v>
      </c>
      <c r="R93" s="2"/>
      <c r="S93" s="2"/>
    </row>
    <row r="94" spans="1:20" ht="18">
      <c r="A94" s="182"/>
      <c r="B94" s="270" t="s">
        <v>140</v>
      </c>
      <c r="C94" s="186" t="s">
        <v>25</v>
      </c>
      <c r="D94" s="186"/>
      <c r="E94" s="186"/>
      <c r="F94" s="187"/>
      <c r="G94" s="192"/>
      <c r="H94" s="193">
        <v>0</v>
      </c>
      <c r="I94" s="190" t="e">
        <v>#DIV/0!</v>
      </c>
      <c r="J94" s="191">
        <v>0</v>
      </c>
      <c r="K94" s="192"/>
      <c r="L94" s="193">
        <v>0</v>
      </c>
      <c r="M94" s="190" t="e">
        <v>#DIV/0!</v>
      </c>
      <c r="N94" s="191">
        <v>0</v>
      </c>
      <c r="O94" s="194" t="e">
        <v>#DIV/0!</v>
      </c>
      <c r="P94" s="195" t="e">
        <v>#DIV/0!</v>
      </c>
      <c r="Q94" s="196" t="e">
        <v>#DIV/0!</v>
      </c>
      <c r="R94" s="2"/>
      <c r="S94" s="2"/>
    </row>
    <row r="95" spans="1:20" ht="18">
      <c r="A95" s="182"/>
      <c r="B95" s="270" t="s">
        <v>141</v>
      </c>
      <c r="C95" s="186" t="s">
        <v>21</v>
      </c>
      <c r="D95" s="186"/>
      <c r="E95" s="186"/>
      <c r="F95" s="187" t="s">
        <v>15</v>
      </c>
      <c r="G95" s="192">
        <v>8769</v>
      </c>
      <c r="H95" s="193">
        <v>10018</v>
      </c>
      <c r="I95" s="190">
        <v>0.875324416051108</v>
      </c>
      <c r="J95" s="191">
        <v>-1249</v>
      </c>
      <c r="K95" s="192">
        <v>11151</v>
      </c>
      <c r="L95" s="193">
        <v>12036</v>
      </c>
      <c r="M95" s="190">
        <v>0.92647058823529416</v>
      </c>
      <c r="N95" s="191">
        <v>-885</v>
      </c>
      <c r="O95" s="194">
        <v>0.78638687113263384</v>
      </c>
      <c r="P95" s="195">
        <v>0.83233632436025262</v>
      </c>
      <c r="Q95" s="196">
        <v>-4.5949453227618786E-2</v>
      </c>
      <c r="R95" s="2"/>
      <c r="S95" s="2"/>
    </row>
    <row r="96" spans="1:20" ht="18">
      <c r="A96" s="182"/>
      <c r="B96" s="270" t="s">
        <v>142</v>
      </c>
      <c r="C96" s="186" t="s">
        <v>19</v>
      </c>
      <c r="D96" s="186"/>
      <c r="E96" s="186"/>
      <c r="F96" s="187"/>
      <c r="G96" s="192"/>
      <c r="H96" s="193">
        <v>0</v>
      </c>
      <c r="I96" s="190" t="e">
        <v>#DIV/0!</v>
      </c>
      <c r="J96" s="191">
        <v>0</v>
      </c>
      <c r="K96" s="192"/>
      <c r="L96" s="193">
        <v>0</v>
      </c>
      <c r="M96" s="190" t="e">
        <v>#DIV/0!</v>
      </c>
      <c r="N96" s="191">
        <v>0</v>
      </c>
      <c r="O96" s="194" t="e">
        <v>#DIV/0!</v>
      </c>
      <c r="P96" s="195" t="e">
        <v>#DIV/0!</v>
      </c>
      <c r="Q96" s="196" t="e">
        <v>#DIV/0!</v>
      </c>
      <c r="R96" s="2"/>
      <c r="S96" s="2"/>
    </row>
    <row r="97" spans="1:19" ht="18">
      <c r="A97" s="182"/>
      <c r="B97" s="270" t="s">
        <v>143</v>
      </c>
      <c r="C97" s="186" t="s">
        <v>29</v>
      </c>
      <c r="D97" s="186"/>
      <c r="E97" s="186"/>
      <c r="F97" s="187" t="s">
        <v>15</v>
      </c>
      <c r="G97" s="192">
        <v>17645</v>
      </c>
      <c r="H97" s="193">
        <v>16927</v>
      </c>
      <c r="I97" s="190">
        <v>1.0424174395935488</v>
      </c>
      <c r="J97" s="191">
        <v>718</v>
      </c>
      <c r="K97" s="192">
        <v>21948</v>
      </c>
      <c r="L97" s="193">
        <v>21948</v>
      </c>
      <c r="M97" s="190">
        <v>1</v>
      </c>
      <c r="N97" s="191">
        <v>0</v>
      </c>
      <c r="O97" s="194">
        <v>0.80394568981228354</v>
      </c>
      <c r="P97" s="195">
        <v>0.77123200291598326</v>
      </c>
      <c r="Q97" s="196">
        <v>3.2713686896300276E-2</v>
      </c>
      <c r="R97" s="2"/>
      <c r="S97" s="2"/>
    </row>
    <row r="98" spans="1:19" ht="18">
      <c r="A98" s="182"/>
      <c r="B98" s="270" t="s">
        <v>144</v>
      </c>
      <c r="C98" s="186" t="s">
        <v>145</v>
      </c>
      <c r="D98" s="186"/>
      <c r="E98" s="186"/>
      <c r="F98" s="187" t="s">
        <v>48</v>
      </c>
      <c r="G98" s="192">
        <v>4111</v>
      </c>
      <c r="H98" s="193">
        <v>4544</v>
      </c>
      <c r="I98" s="190">
        <v>0.9047095070422535</v>
      </c>
      <c r="J98" s="191">
        <v>-433</v>
      </c>
      <c r="K98" s="192">
        <v>5487</v>
      </c>
      <c r="L98" s="193">
        <v>5487</v>
      </c>
      <c r="M98" s="190">
        <v>1</v>
      </c>
      <c r="N98" s="191">
        <v>0</v>
      </c>
      <c r="O98" s="194">
        <v>0.74922544195370877</v>
      </c>
      <c r="P98" s="195">
        <v>0.8281392381993804</v>
      </c>
      <c r="Q98" s="196">
        <v>-7.891379624567163E-2</v>
      </c>
      <c r="R98" s="2"/>
      <c r="S98" s="2"/>
    </row>
    <row r="99" spans="1:19" ht="18">
      <c r="A99" s="182"/>
      <c r="B99" s="270" t="s">
        <v>146</v>
      </c>
      <c r="C99" s="186" t="s">
        <v>66</v>
      </c>
      <c r="D99" s="186"/>
      <c r="E99" s="186"/>
      <c r="F99" s="187"/>
      <c r="G99" s="192"/>
      <c r="H99" s="193">
        <v>0</v>
      </c>
      <c r="I99" s="190" t="e">
        <v>#DIV/0!</v>
      </c>
      <c r="J99" s="191">
        <v>0</v>
      </c>
      <c r="K99" s="192"/>
      <c r="L99" s="193">
        <v>0</v>
      </c>
      <c r="M99" s="190" t="e">
        <v>#DIV/0!</v>
      </c>
      <c r="N99" s="191">
        <v>0</v>
      </c>
      <c r="O99" s="194" t="e">
        <v>#DIV/0!</v>
      </c>
      <c r="P99" s="195" t="e">
        <v>#DIV/0!</v>
      </c>
      <c r="Q99" s="196" t="e">
        <v>#DIV/0!</v>
      </c>
      <c r="R99" s="2"/>
      <c r="S99" s="2"/>
    </row>
    <row r="100" spans="1:19" ht="18">
      <c r="A100" s="182"/>
      <c r="B100" s="270" t="s">
        <v>147</v>
      </c>
      <c r="C100" s="186" t="s">
        <v>23</v>
      </c>
      <c r="D100" s="186"/>
      <c r="E100" s="186"/>
      <c r="F100" s="187" t="s">
        <v>15</v>
      </c>
      <c r="G100" s="192">
        <v>14265</v>
      </c>
      <c r="H100" s="193">
        <v>13261</v>
      </c>
      <c r="I100" s="190">
        <v>1.075710730714124</v>
      </c>
      <c r="J100" s="191">
        <v>1004</v>
      </c>
      <c r="K100" s="192">
        <v>16284</v>
      </c>
      <c r="L100" s="193">
        <v>16284</v>
      </c>
      <c r="M100" s="190">
        <v>1</v>
      </c>
      <c r="N100" s="191">
        <v>0</v>
      </c>
      <c r="O100" s="194">
        <v>0.87601326455416362</v>
      </c>
      <c r="P100" s="195">
        <v>0.8143576516826333</v>
      </c>
      <c r="Q100" s="196">
        <v>6.1655612871530319E-2</v>
      </c>
      <c r="R100" s="2"/>
      <c r="S100" s="2"/>
    </row>
    <row r="101" spans="1:19" ht="18">
      <c r="A101" s="182"/>
      <c r="B101" s="270" t="s">
        <v>148</v>
      </c>
      <c r="C101" s="186" t="s">
        <v>149</v>
      </c>
      <c r="D101" s="186"/>
      <c r="E101" s="186"/>
      <c r="F101" s="187" t="s">
        <v>48</v>
      </c>
      <c r="G101" s="192"/>
      <c r="H101" s="193">
        <v>0</v>
      </c>
      <c r="I101" s="190" t="e">
        <v>#DIV/0!</v>
      </c>
      <c r="J101" s="191">
        <v>0</v>
      </c>
      <c r="K101" s="192"/>
      <c r="L101" s="193">
        <v>0</v>
      </c>
      <c r="M101" s="190" t="e">
        <v>#DIV/0!</v>
      </c>
      <c r="N101" s="191">
        <v>0</v>
      </c>
      <c r="O101" s="194" t="e">
        <v>#DIV/0!</v>
      </c>
      <c r="P101" s="195" t="e">
        <v>#DIV/0!</v>
      </c>
      <c r="Q101" s="196" t="e">
        <v>#DIV/0!</v>
      </c>
      <c r="R101" s="2"/>
      <c r="S101" s="2"/>
    </row>
    <row r="102" spans="1:19" ht="18">
      <c r="A102" s="182"/>
      <c r="B102" s="270" t="s">
        <v>150</v>
      </c>
      <c r="C102" s="186" t="s">
        <v>151</v>
      </c>
      <c r="D102" s="186"/>
      <c r="E102" s="186"/>
      <c r="F102" s="187"/>
      <c r="G102" s="192"/>
      <c r="H102" s="193">
        <v>0</v>
      </c>
      <c r="I102" s="190" t="e">
        <v>#DIV/0!</v>
      </c>
      <c r="J102" s="191">
        <v>0</v>
      </c>
      <c r="K102" s="192"/>
      <c r="L102" s="193">
        <v>0</v>
      </c>
      <c r="M102" s="190" t="e">
        <v>#DIV/0!</v>
      </c>
      <c r="N102" s="191">
        <v>0</v>
      </c>
      <c r="O102" s="194" t="e">
        <v>#DIV/0!</v>
      </c>
      <c r="P102" s="195" t="e">
        <v>#DIV/0!</v>
      </c>
      <c r="Q102" s="196" t="e">
        <v>#DIV/0!</v>
      </c>
      <c r="R102" s="2"/>
      <c r="S102" s="2"/>
    </row>
    <row r="103" spans="1:19" ht="18">
      <c r="A103" s="182"/>
      <c r="B103" s="271" t="s">
        <v>152</v>
      </c>
      <c r="C103" s="272" t="s">
        <v>153</v>
      </c>
      <c r="D103" s="272"/>
      <c r="E103" s="272"/>
      <c r="F103" s="187"/>
      <c r="G103" s="192"/>
      <c r="H103" s="193">
        <v>0</v>
      </c>
      <c r="I103" s="190" t="e">
        <v>#DIV/0!</v>
      </c>
      <c r="J103" s="191">
        <v>0</v>
      </c>
      <c r="K103" s="192"/>
      <c r="L103" s="193">
        <v>0</v>
      </c>
      <c r="M103" s="190" t="e">
        <v>#DIV/0!</v>
      </c>
      <c r="N103" s="191">
        <v>0</v>
      </c>
      <c r="O103" s="194" t="e">
        <v>#DIV/0!</v>
      </c>
      <c r="P103" s="195" t="e">
        <v>#DIV/0!</v>
      </c>
      <c r="Q103" s="196" t="e">
        <v>#DIV/0!</v>
      </c>
      <c r="R103" s="2"/>
      <c r="S103" s="2"/>
    </row>
    <row r="104" spans="1:19" ht="18">
      <c r="A104" s="182"/>
      <c r="B104" s="271" t="s">
        <v>154</v>
      </c>
      <c r="C104" s="272" t="s">
        <v>14</v>
      </c>
      <c r="D104" s="272" t="s">
        <v>44</v>
      </c>
      <c r="E104" s="272" t="s">
        <v>155</v>
      </c>
      <c r="F104" s="187"/>
      <c r="G104" s="192">
        <v>4792</v>
      </c>
      <c r="H104" s="193">
        <v>4790</v>
      </c>
      <c r="I104" s="190">
        <v>1.0004175365344468</v>
      </c>
      <c r="J104" s="191">
        <v>2</v>
      </c>
      <c r="K104" s="192">
        <v>5487</v>
      </c>
      <c r="L104" s="193">
        <v>5487</v>
      </c>
      <c r="M104" s="190">
        <v>1</v>
      </c>
      <c r="N104" s="191">
        <v>0</v>
      </c>
      <c r="O104" s="194">
        <v>0.87333697831237467</v>
      </c>
      <c r="P104" s="195">
        <v>0.87297248040823761</v>
      </c>
      <c r="Q104" s="196">
        <v>3.6449790413706218E-4</v>
      </c>
      <c r="R104" s="2"/>
      <c r="S104" s="2"/>
    </row>
    <row r="105" spans="1:19" ht="18">
      <c r="A105" s="182"/>
      <c r="B105" s="271" t="s">
        <v>156</v>
      </c>
      <c r="C105" s="272" t="s">
        <v>29</v>
      </c>
      <c r="D105" s="272" t="s">
        <v>44</v>
      </c>
      <c r="E105" s="272" t="s">
        <v>155</v>
      </c>
      <c r="F105" s="187"/>
      <c r="G105" s="192">
        <v>4293</v>
      </c>
      <c r="H105" s="193">
        <v>4729</v>
      </c>
      <c r="I105" s="190">
        <v>0.90780291816451686</v>
      </c>
      <c r="J105" s="191">
        <v>-436</v>
      </c>
      <c r="K105" s="192">
        <v>5487</v>
      </c>
      <c r="L105" s="193">
        <v>5487</v>
      </c>
      <c r="M105" s="190">
        <v>1</v>
      </c>
      <c r="N105" s="191">
        <v>0</v>
      </c>
      <c r="O105" s="194">
        <v>0.78239475123018043</v>
      </c>
      <c r="P105" s="195">
        <v>0.86185529433205754</v>
      </c>
      <c r="Q105" s="196">
        <v>-7.9460543101877112E-2</v>
      </c>
      <c r="R105" s="2"/>
      <c r="S105" s="2"/>
    </row>
    <row r="106" spans="1:19" ht="18">
      <c r="A106" s="182"/>
      <c r="B106" s="271" t="s">
        <v>374</v>
      </c>
      <c r="C106" s="272" t="s">
        <v>98</v>
      </c>
      <c r="D106" s="272" t="s">
        <v>44</v>
      </c>
      <c r="E106" s="272" t="s">
        <v>155</v>
      </c>
      <c r="F106" s="187"/>
      <c r="G106" s="192"/>
      <c r="H106" s="193">
        <v>0</v>
      </c>
      <c r="I106" s="190" t="e">
        <v>#DIV/0!</v>
      </c>
      <c r="J106" s="191">
        <v>0</v>
      </c>
      <c r="K106" s="192"/>
      <c r="L106" s="193">
        <v>0</v>
      </c>
      <c r="M106" s="190" t="e">
        <v>#DIV/0!</v>
      </c>
      <c r="N106" s="191">
        <v>0</v>
      </c>
      <c r="O106" s="194" t="e">
        <v>#DIV/0!</v>
      </c>
      <c r="P106" s="195" t="e">
        <v>#DIV/0!</v>
      </c>
      <c r="Q106" s="196" t="e">
        <v>#DIV/0!</v>
      </c>
      <c r="R106" s="2"/>
      <c r="S106" s="2"/>
    </row>
    <row r="107" spans="1:19" ht="18">
      <c r="A107" s="182"/>
      <c r="B107" s="270" t="s">
        <v>157</v>
      </c>
      <c r="C107" s="186" t="s">
        <v>25</v>
      </c>
      <c r="D107" s="185" t="s">
        <v>44</v>
      </c>
      <c r="E107" s="186" t="s">
        <v>34</v>
      </c>
      <c r="F107" s="187"/>
      <c r="G107" s="192"/>
      <c r="H107" s="193">
        <v>0</v>
      </c>
      <c r="I107" s="190" t="e">
        <v>#DIV/0!</v>
      </c>
      <c r="J107" s="191">
        <v>0</v>
      </c>
      <c r="K107" s="192"/>
      <c r="L107" s="193">
        <v>0</v>
      </c>
      <c r="M107" s="190" t="e">
        <v>#DIV/0!</v>
      </c>
      <c r="N107" s="191">
        <v>0</v>
      </c>
      <c r="O107" s="194" t="e">
        <v>#DIV/0!</v>
      </c>
      <c r="P107" s="195" t="e">
        <v>#DIV/0!</v>
      </c>
      <c r="Q107" s="196" t="e">
        <v>#DIV/0!</v>
      </c>
      <c r="R107" s="2"/>
      <c r="S107" s="2"/>
    </row>
    <row r="108" spans="1:19" ht="18">
      <c r="A108" s="231"/>
      <c r="B108" s="273" t="s">
        <v>158</v>
      </c>
      <c r="C108" s="209" t="s">
        <v>29</v>
      </c>
      <c r="D108" s="274" t="s">
        <v>44</v>
      </c>
      <c r="E108" s="209" t="s">
        <v>34</v>
      </c>
      <c r="F108" s="187"/>
      <c r="G108" s="214"/>
      <c r="H108" s="275">
        <v>0</v>
      </c>
      <c r="I108" s="212" t="e">
        <v>#DIV/0!</v>
      </c>
      <c r="J108" s="213">
        <v>0</v>
      </c>
      <c r="K108" s="214"/>
      <c r="L108" s="275">
        <v>0</v>
      </c>
      <c r="M108" s="212" t="e">
        <v>#DIV/0!</v>
      </c>
      <c r="N108" s="213">
        <v>0</v>
      </c>
      <c r="O108" s="215" t="e">
        <v>#DIV/0!</v>
      </c>
      <c r="P108" s="216" t="e">
        <v>#DIV/0!</v>
      </c>
      <c r="Q108" s="217" t="e">
        <v>#DIV/0!</v>
      </c>
      <c r="R108" s="2"/>
      <c r="S108" s="2"/>
    </row>
    <row r="109" spans="1:19">
      <c r="A109" s="172" t="s">
        <v>159</v>
      </c>
      <c r="B109" s="173" t="s">
        <v>160</v>
      </c>
      <c r="C109" s="173"/>
      <c r="D109" s="173"/>
      <c r="E109" s="173"/>
      <c r="F109" s="173"/>
      <c r="G109" s="174">
        <v>0</v>
      </c>
      <c r="H109" s="175">
        <v>0</v>
      </c>
      <c r="I109" s="176" t="e">
        <v>#DIV/0!</v>
      </c>
      <c r="J109" s="177">
        <v>0</v>
      </c>
      <c r="K109" s="174">
        <v>0</v>
      </c>
      <c r="L109" s="175">
        <v>0</v>
      </c>
      <c r="M109" s="176" t="e">
        <v>#DIV/0!</v>
      </c>
      <c r="N109" s="177">
        <v>0</v>
      </c>
      <c r="O109" s="179" t="e">
        <v>#DIV/0!</v>
      </c>
      <c r="P109" s="180" t="e">
        <v>#DIV/0!</v>
      </c>
      <c r="Q109" s="181" t="e">
        <v>#DIV/0!</v>
      </c>
      <c r="R109" s="2"/>
      <c r="S109" s="2"/>
    </row>
    <row r="110" spans="1:19" ht="18">
      <c r="A110" s="231"/>
      <c r="B110" s="273" t="s">
        <v>161</v>
      </c>
      <c r="C110" s="276" t="s">
        <v>162</v>
      </c>
      <c r="D110" s="209"/>
      <c r="E110" s="209"/>
      <c r="F110" s="277"/>
      <c r="G110" s="214">
        <v>0</v>
      </c>
      <c r="H110" s="275">
        <v>0</v>
      </c>
      <c r="I110" s="212" t="e">
        <v>#DIV/0!</v>
      </c>
      <c r="J110" s="213">
        <v>0</v>
      </c>
      <c r="K110" s="214">
        <v>0</v>
      </c>
      <c r="L110" s="275">
        <v>0</v>
      </c>
      <c r="M110" s="212" t="e">
        <v>#DIV/0!</v>
      </c>
      <c r="N110" s="213">
        <v>0</v>
      </c>
      <c r="O110" s="215" t="e">
        <v>#DIV/0!</v>
      </c>
      <c r="P110" s="216" t="e">
        <v>#DIV/0!</v>
      </c>
      <c r="Q110" s="217" t="e">
        <v>#DIV/0!</v>
      </c>
      <c r="R110" s="2"/>
      <c r="S110" s="2"/>
    </row>
    <row r="111" spans="1:19">
      <c r="A111" s="172" t="s">
        <v>163</v>
      </c>
      <c r="B111" s="173" t="s">
        <v>164</v>
      </c>
      <c r="C111" s="173"/>
      <c r="D111" s="173"/>
      <c r="E111" s="173"/>
      <c r="F111" s="173"/>
      <c r="G111" s="174">
        <v>0</v>
      </c>
      <c r="H111" s="175">
        <v>0</v>
      </c>
      <c r="I111" s="176" t="e">
        <v>#DIV/0!</v>
      </c>
      <c r="J111" s="177">
        <v>0</v>
      </c>
      <c r="K111" s="174">
        <v>0</v>
      </c>
      <c r="L111" s="175">
        <v>0</v>
      </c>
      <c r="M111" s="176" t="e">
        <v>#DIV/0!</v>
      </c>
      <c r="N111" s="177">
        <v>0</v>
      </c>
      <c r="O111" s="179" t="e">
        <v>#DIV/0!</v>
      </c>
      <c r="P111" s="180" t="e">
        <v>#DIV/0!</v>
      </c>
      <c r="Q111" s="181" t="e">
        <v>#DIV/0!</v>
      </c>
      <c r="R111" s="2"/>
      <c r="S111" s="2"/>
    </row>
    <row r="112" spans="1:19" ht="18">
      <c r="A112" s="231"/>
      <c r="B112" s="273" t="s">
        <v>165</v>
      </c>
      <c r="C112" s="276" t="s">
        <v>66</v>
      </c>
      <c r="D112" s="278"/>
      <c r="E112" s="209"/>
      <c r="F112" s="277" t="s">
        <v>48</v>
      </c>
      <c r="G112" s="214">
        <v>0</v>
      </c>
      <c r="H112" s="275">
        <v>0</v>
      </c>
      <c r="I112" s="212" t="e">
        <v>#DIV/0!</v>
      </c>
      <c r="J112" s="213">
        <v>0</v>
      </c>
      <c r="K112" s="214">
        <v>0</v>
      </c>
      <c r="L112" s="275">
        <v>0</v>
      </c>
      <c r="M112" s="212" t="e">
        <v>#DIV/0!</v>
      </c>
      <c r="N112" s="213">
        <v>0</v>
      </c>
      <c r="O112" s="215" t="e">
        <v>#DIV/0!</v>
      </c>
      <c r="P112" s="216" t="e">
        <v>#DIV/0!</v>
      </c>
      <c r="Q112" s="217" t="e">
        <v>#DIV/0!</v>
      </c>
    </row>
    <row r="113" spans="1:17" ht="18">
      <c r="A113" s="279"/>
      <c r="B113" s="280" t="s">
        <v>165</v>
      </c>
      <c r="C113" s="279"/>
      <c r="D113" s="279"/>
      <c r="E113" s="279"/>
      <c r="F113" s="279"/>
      <c r="G113" s="281"/>
      <c r="H113" s="281"/>
      <c r="I113" s="281"/>
      <c r="J113" s="281"/>
      <c r="K113" s="281"/>
      <c r="L113" s="281"/>
      <c r="M113" s="281"/>
      <c r="N113" s="281"/>
      <c r="O113" s="282"/>
      <c r="P113" s="282"/>
      <c r="Q113" s="282"/>
    </row>
    <row r="114" spans="1:17" ht="18">
      <c r="A114" s="279"/>
      <c r="B114" s="280" t="s">
        <v>166</v>
      </c>
      <c r="C114" s="283" t="s">
        <v>99</v>
      </c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</row>
    <row r="115" spans="1:17" ht="18">
      <c r="A115" s="279"/>
      <c r="B115" s="280" t="s">
        <v>167</v>
      </c>
      <c r="C115" s="284" t="s">
        <v>100</v>
      </c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</row>
    <row r="116" spans="1:17" ht="18">
      <c r="A116" s="279"/>
      <c r="B116" s="280" t="s">
        <v>352</v>
      </c>
      <c r="C116" s="283" t="s">
        <v>342</v>
      </c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</row>
    <row r="117" spans="1:17" ht="18">
      <c r="A117" s="279"/>
      <c r="B117" s="280" t="s">
        <v>168</v>
      </c>
      <c r="C117" s="283" t="s">
        <v>101</v>
      </c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</row>
    <row r="118" spans="1:17" ht="18">
      <c r="A118" s="279"/>
      <c r="B118" s="280" t="s">
        <v>353</v>
      </c>
      <c r="C118" s="283" t="s">
        <v>343</v>
      </c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</row>
    <row r="119" spans="1:17">
      <c r="B119" s="3" t="s">
        <v>169</v>
      </c>
    </row>
    <row r="120" spans="1:17">
      <c r="B120" s="3" t="s">
        <v>169</v>
      </c>
    </row>
    <row r="121" spans="1:17">
      <c r="B121" s="3" t="s">
        <v>169</v>
      </c>
    </row>
    <row r="122" spans="1:17">
      <c r="B122" s="3" t="s">
        <v>169</v>
      </c>
    </row>
    <row r="123" spans="1:17">
      <c r="B123" s="3" t="s">
        <v>169</v>
      </c>
    </row>
    <row r="124" spans="1:17">
      <c r="B124" s="3" t="s">
        <v>169</v>
      </c>
    </row>
    <row r="125" spans="1:17">
      <c r="B125" s="3" t="s">
        <v>169</v>
      </c>
    </row>
    <row r="126" spans="1:17">
      <c r="B126" s="3" t="s">
        <v>169</v>
      </c>
    </row>
    <row r="127" spans="1:17">
      <c r="B127" s="3" t="s">
        <v>169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B1545D04-3771-4419-9C9D-538010838E4E}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R97"/>
  <sheetViews>
    <sheetView showGridLines="0" view="pageBreakPreview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8.0820312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2.33203125" style="1" customWidth="1"/>
    <col min="17" max="17" width="8.58203125" style="1" customWidth="1"/>
    <col min="18" max="16384" width="9" style="1"/>
  </cols>
  <sheetData>
    <row r="1" spans="1:18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490</v>
      </c>
      <c r="K1" s="119" t="s">
        <v>268</v>
      </c>
      <c r="L1" s="115"/>
      <c r="M1" s="115"/>
      <c r="N1" s="115"/>
      <c r="O1" s="115"/>
      <c r="P1" s="115"/>
      <c r="Q1" s="115"/>
    </row>
    <row r="2" spans="1:18">
      <c r="A2" s="512">
        <v>6</v>
      </c>
      <c r="B2" s="513"/>
      <c r="C2" s="159">
        <v>2024</v>
      </c>
      <c r="D2" s="160" t="s">
        <v>0</v>
      </c>
      <c r="E2" s="285">
        <v>3</v>
      </c>
      <c r="F2" s="160" t="s">
        <v>1</v>
      </c>
      <c r="G2" s="444" t="s">
        <v>2</v>
      </c>
      <c r="H2" s="441"/>
      <c r="I2" s="441"/>
      <c r="J2" s="456"/>
      <c r="K2" s="444" t="s">
        <v>3</v>
      </c>
      <c r="L2" s="441"/>
      <c r="M2" s="441"/>
      <c r="N2" s="456"/>
      <c r="O2" s="444" t="s">
        <v>4</v>
      </c>
      <c r="P2" s="441"/>
      <c r="Q2" s="445"/>
    </row>
    <row r="3" spans="1:18" ht="13" customHeight="1">
      <c r="A3" s="462" t="s">
        <v>5</v>
      </c>
      <c r="B3" s="463"/>
      <c r="C3" s="463"/>
      <c r="D3" s="463"/>
      <c r="E3" s="463"/>
      <c r="F3" s="464"/>
      <c r="G3" s="450" t="s">
        <v>491</v>
      </c>
      <c r="H3" s="452" t="s">
        <v>492</v>
      </c>
      <c r="I3" s="460" t="s">
        <v>6</v>
      </c>
      <c r="J3" s="461"/>
      <c r="K3" s="450" t="s">
        <v>491</v>
      </c>
      <c r="L3" s="452" t="s">
        <v>492</v>
      </c>
      <c r="M3" s="460" t="s">
        <v>6</v>
      </c>
      <c r="N3" s="461"/>
      <c r="O3" s="446" t="s">
        <v>491</v>
      </c>
      <c r="P3" s="510" t="s">
        <v>492</v>
      </c>
      <c r="Q3" s="442" t="s">
        <v>7</v>
      </c>
    </row>
    <row r="4" spans="1:18" ht="18.5" thickBot="1">
      <c r="A4" s="438"/>
      <c r="B4" s="439"/>
      <c r="C4" s="439"/>
      <c r="D4" s="439"/>
      <c r="E4" s="439"/>
      <c r="F4" s="465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511"/>
      <c r="Q4" s="443"/>
    </row>
    <row r="5" spans="1:18">
      <c r="A5" s="163" t="s">
        <v>9</v>
      </c>
      <c r="B5" s="164"/>
      <c r="C5" s="164"/>
      <c r="D5" s="164"/>
      <c r="E5" s="164"/>
      <c r="F5" s="164"/>
      <c r="G5" s="165">
        <v>34979</v>
      </c>
      <c r="H5" s="166">
        <v>34324</v>
      </c>
      <c r="I5" s="167">
        <v>1.0190828574758186</v>
      </c>
      <c r="J5" s="168">
        <v>655</v>
      </c>
      <c r="K5" s="165">
        <v>43308</v>
      </c>
      <c r="L5" s="166">
        <v>42792</v>
      </c>
      <c r="M5" s="167">
        <v>1.0120583286595626</v>
      </c>
      <c r="N5" s="168">
        <v>516</v>
      </c>
      <c r="O5" s="169">
        <v>0.80767987438810385</v>
      </c>
      <c r="P5" s="170">
        <v>0.80211254440082258</v>
      </c>
      <c r="Q5" s="171">
        <v>5.5673299872812665E-3</v>
      </c>
      <c r="R5" s="2"/>
    </row>
    <row r="6" spans="1:18">
      <c r="A6" s="172" t="s">
        <v>10</v>
      </c>
      <c r="B6" s="173" t="s">
        <v>344</v>
      </c>
      <c r="C6" s="173"/>
      <c r="D6" s="173"/>
      <c r="E6" s="173"/>
      <c r="F6" s="173"/>
      <c r="G6" s="174">
        <v>27482</v>
      </c>
      <c r="H6" s="175">
        <v>25969</v>
      </c>
      <c r="I6" s="176">
        <v>1.0582617736532018</v>
      </c>
      <c r="J6" s="177">
        <v>1513</v>
      </c>
      <c r="K6" s="178">
        <v>33500</v>
      </c>
      <c r="L6" s="175">
        <v>31850</v>
      </c>
      <c r="M6" s="176">
        <v>1.0518053375196232</v>
      </c>
      <c r="N6" s="177">
        <v>1650</v>
      </c>
      <c r="O6" s="179">
        <v>0.82035820895522393</v>
      </c>
      <c r="P6" s="180">
        <v>0.81535321821036111</v>
      </c>
      <c r="Q6" s="181">
        <v>5.004990744862825E-3</v>
      </c>
      <c r="R6" s="2"/>
    </row>
    <row r="7" spans="1:18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</row>
    <row r="8" spans="1:18" ht="18">
      <c r="A8" s="182"/>
      <c r="B8" s="183" t="s">
        <v>13</v>
      </c>
      <c r="C8" s="296" t="s">
        <v>337</v>
      </c>
      <c r="D8" s="297"/>
      <c r="E8" s="298"/>
      <c r="F8" s="299" t="s">
        <v>285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</row>
    <row r="9" spans="1:18" ht="18">
      <c r="A9" s="182"/>
      <c r="B9" s="183" t="s">
        <v>16</v>
      </c>
      <c r="C9" s="296" t="s">
        <v>286</v>
      </c>
      <c r="D9" s="298"/>
      <c r="E9" s="298"/>
      <c r="F9" s="299" t="s">
        <v>285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</row>
    <row r="10" spans="1:18" ht="18">
      <c r="A10" s="182"/>
      <c r="B10" s="183" t="s">
        <v>18</v>
      </c>
      <c r="C10" s="296" t="s">
        <v>287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</row>
    <row r="11" spans="1:18" ht="18">
      <c r="A11" s="182"/>
      <c r="B11" s="183" t="s">
        <v>20</v>
      </c>
      <c r="C11" s="296" t="s">
        <v>288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</row>
    <row r="12" spans="1:18" ht="18">
      <c r="A12" s="182"/>
      <c r="B12" s="183" t="s">
        <v>22</v>
      </c>
      <c r="C12" s="296" t="s">
        <v>289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</row>
    <row r="13" spans="1:18" ht="18">
      <c r="A13" s="182"/>
      <c r="B13" s="183" t="s">
        <v>24</v>
      </c>
      <c r="C13" s="296" t="s">
        <v>290</v>
      </c>
      <c r="D13" s="298"/>
      <c r="E13" s="307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</row>
    <row r="14" spans="1:18" ht="18">
      <c r="A14" s="182"/>
      <c r="B14" s="183" t="s">
        <v>26</v>
      </c>
      <c r="C14" s="296" t="s">
        <v>291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8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</row>
    <row r="15" spans="1:18" ht="18">
      <c r="A15" s="182"/>
      <c r="B15" s="183" t="s">
        <v>28</v>
      </c>
      <c r="C15" s="296" t="s">
        <v>292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8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</row>
    <row r="16" spans="1:18" ht="18">
      <c r="A16" s="182"/>
      <c r="B16" s="183" t="s">
        <v>30</v>
      </c>
      <c r="C16" s="309" t="s">
        <v>293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2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</row>
    <row r="17" spans="1:18" ht="18">
      <c r="A17" s="182"/>
      <c r="B17" s="183" t="s">
        <v>32</v>
      </c>
      <c r="C17" s="309" t="s">
        <v>284</v>
      </c>
      <c r="D17" s="310" t="s">
        <v>33</v>
      </c>
      <c r="E17" s="310" t="s">
        <v>294</v>
      </c>
      <c r="F17" s="310"/>
      <c r="G17" s="311"/>
      <c r="H17" s="301"/>
      <c r="I17" s="302" t="e">
        <v>#DIV/0!</v>
      </c>
      <c r="J17" s="303">
        <v>0</v>
      </c>
      <c r="K17" s="312"/>
      <c r="L17" s="301"/>
      <c r="M17" s="302" t="e">
        <v>#DIV/0!</v>
      </c>
      <c r="N17" s="303">
        <v>0</v>
      </c>
      <c r="O17" s="304" t="e">
        <v>#DIV/0!</v>
      </c>
      <c r="P17" s="305" t="e">
        <v>#DIV/0!</v>
      </c>
      <c r="Q17" s="306" t="e">
        <v>#DIV/0!</v>
      </c>
      <c r="R17" s="2"/>
    </row>
    <row r="18" spans="1:18" ht="18">
      <c r="A18" s="182"/>
      <c r="B18" s="183" t="s">
        <v>35</v>
      </c>
      <c r="C18" s="309" t="s">
        <v>284</v>
      </c>
      <c r="D18" s="310" t="s">
        <v>33</v>
      </c>
      <c r="E18" s="298" t="s">
        <v>295</v>
      </c>
      <c r="F18" s="310"/>
      <c r="G18" s="311"/>
      <c r="H18" s="301"/>
      <c r="I18" s="302" t="e">
        <v>#DIV/0!</v>
      </c>
      <c r="J18" s="303">
        <v>0</v>
      </c>
      <c r="K18" s="312"/>
      <c r="L18" s="301"/>
      <c r="M18" s="302" t="e">
        <v>#DIV/0!</v>
      </c>
      <c r="N18" s="303">
        <v>0</v>
      </c>
      <c r="O18" s="304" t="e">
        <v>#DIV/0!</v>
      </c>
      <c r="P18" s="305" t="e">
        <v>#DIV/0!</v>
      </c>
      <c r="Q18" s="306" t="e">
        <v>#DIV/0!</v>
      </c>
      <c r="R18" s="2"/>
    </row>
    <row r="19" spans="1:18" ht="18">
      <c r="A19" s="182"/>
      <c r="B19" s="183" t="s">
        <v>270</v>
      </c>
      <c r="C19" s="309" t="s">
        <v>284</v>
      </c>
      <c r="D19" s="310" t="s">
        <v>33</v>
      </c>
      <c r="E19" s="298" t="s">
        <v>296</v>
      </c>
      <c r="F19" s="310"/>
      <c r="G19" s="311"/>
      <c r="H19" s="301"/>
      <c r="I19" s="302" t="e">
        <v>#DIV/0!</v>
      </c>
      <c r="J19" s="303">
        <v>0</v>
      </c>
      <c r="K19" s="312"/>
      <c r="L19" s="301"/>
      <c r="M19" s="302" t="e">
        <v>#DIV/0!</v>
      </c>
      <c r="N19" s="303">
        <v>0</v>
      </c>
      <c r="O19" s="304" t="e">
        <v>#DIV/0!</v>
      </c>
      <c r="P19" s="305" t="e">
        <v>#DIV/0!</v>
      </c>
      <c r="Q19" s="306" t="e">
        <v>#DIV/0!</v>
      </c>
      <c r="R19" s="2"/>
    </row>
    <row r="20" spans="1:18" ht="18">
      <c r="A20" s="182"/>
      <c r="B20" s="183" t="s">
        <v>37</v>
      </c>
      <c r="C20" s="313" t="s">
        <v>297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8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</row>
    <row r="21" spans="1:18" ht="18">
      <c r="A21" s="182"/>
      <c r="B21" s="172" t="s">
        <v>39</v>
      </c>
      <c r="C21" s="173"/>
      <c r="D21" s="173"/>
      <c r="E21" s="173"/>
      <c r="F21" s="218"/>
      <c r="G21" s="174">
        <v>27237</v>
      </c>
      <c r="H21" s="175">
        <v>25781</v>
      </c>
      <c r="I21" s="176">
        <v>1.0564756991582949</v>
      </c>
      <c r="J21" s="177">
        <v>1456</v>
      </c>
      <c r="K21" s="219">
        <v>33000</v>
      </c>
      <c r="L21" s="175">
        <v>31350</v>
      </c>
      <c r="M21" s="176">
        <v>1.0526315789473684</v>
      </c>
      <c r="N21" s="177">
        <v>1650</v>
      </c>
      <c r="O21" s="179">
        <v>0.82536363636363641</v>
      </c>
      <c r="P21" s="180">
        <v>0.82236044657097285</v>
      </c>
      <c r="Q21" s="181">
        <v>3.0031897926635631E-3</v>
      </c>
      <c r="R21" s="2"/>
    </row>
    <row r="22" spans="1:18" ht="18">
      <c r="A22" s="182"/>
      <c r="B22" s="183" t="s">
        <v>40</v>
      </c>
      <c r="C22" s="184" t="s">
        <v>284</v>
      </c>
      <c r="D22" s="186"/>
      <c r="E22" s="186"/>
      <c r="F22" s="197"/>
      <c r="G22" s="192"/>
      <c r="H22" s="193">
        <v>0</v>
      </c>
      <c r="I22" s="190" t="e">
        <v>#DIV/0!</v>
      </c>
      <c r="J22" s="191">
        <v>0</v>
      </c>
      <c r="K22" s="250"/>
      <c r="L22" s="193">
        <v>0</v>
      </c>
      <c r="M22" s="190" t="e">
        <v>#DIV/0!</v>
      </c>
      <c r="N22" s="191">
        <v>0</v>
      </c>
      <c r="O22" s="194" t="e">
        <v>#DIV/0!</v>
      </c>
      <c r="P22" s="195" t="e">
        <v>#DIV/0!</v>
      </c>
      <c r="Q22" s="196" t="e">
        <v>#DIV/0!</v>
      </c>
      <c r="R22" s="2"/>
    </row>
    <row r="23" spans="1:18" ht="18">
      <c r="A23" s="182"/>
      <c r="B23" s="183" t="s">
        <v>41</v>
      </c>
      <c r="C23" s="184" t="s">
        <v>287</v>
      </c>
      <c r="D23" s="186"/>
      <c r="E23" s="186"/>
      <c r="F23" s="187" t="s">
        <v>285</v>
      </c>
      <c r="G23" s="192">
        <v>3646</v>
      </c>
      <c r="H23" s="193">
        <v>4021</v>
      </c>
      <c r="I23" s="190">
        <v>0.90673961701069383</v>
      </c>
      <c r="J23" s="191">
        <v>-375</v>
      </c>
      <c r="K23" s="250">
        <v>4950</v>
      </c>
      <c r="L23" s="193">
        <v>4950</v>
      </c>
      <c r="M23" s="190">
        <v>1</v>
      </c>
      <c r="N23" s="191">
        <v>0</v>
      </c>
      <c r="O23" s="194">
        <v>0.73656565656565653</v>
      </c>
      <c r="P23" s="195">
        <v>0.81232323232323234</v>
      </c>
      <c r="Q23" s="196">
        <v>-7.5757575757575801E-2</v>
      </c>
      <c r="R23" s="2"/>
    </row>
    <row r="24" spans="1:18" ht="18">
      <c r="A24" s="182"/>
      <c r="B24" s="183" t="s">
        <v>42</v>
      </c>
      <c r="C24" s="184" t="s">
        <v>288</v>
      </c>
      <c r="D24" s="186"/>
      <c r="E24" s="186"/>
      <c r="F24" s="187" t="s">
        <v>285</v>
      </c>
      <c r="G24" s="192">
        <v>7726</v>
      </c>
      <c r="H24" s="193">
        <v>7014</v>
      </c>
      <c r="I24" s="190">
        <v>1.1015112631879098</v>
      </c>
      <c r="J24" s="191">
        <v>712</v>
      </c>
      <c r="K24" s="250">
        <v>9900</v>
      </c>
      <c r="L24" s="193">
        <v>9900</v>
      </c>
      <c r="M24" s="190">
        <v>1</v>
      </c>
      <c r="N24" s="191">
        <v>0</v>
      </c>
      <c r="O24" s="194">
        <v>0.78040404040404043</v>
      </c>
      <c r="P24" s="195">
        <v>0.7084848484848485</v>
      </c>
      <c r="Q24" s="196">
        <v>7.1919191919191938E-2</v>
      </c>
      <c r="R24" s="2"/>
    </row>
    <row r="25" spans="1:18" ht="18">
      <c r="A25" s="182"/>
      <c r="B25" s="183" t="s">
        <v>43</v>
      </c>
      <c r="C25" s="184" t="s">
        <v>284</v>
      </c>
      <c r="D25" s="185" t="s">
        <v>33</v>
      </c>
      <c r="E25" s="186" t="s">
        <v>294</v>
      </c>
      <c r="F25" s="187" t="s">
        <v>285</v>
      </c>
      <c r="G25" s="192">
        <v>2898</v>
      </c>
      <c r="H25" s="193">
        <v>2955</v>
      </c>
      <c r="I25" s="190">
        <v>0.98071065989847717</v>
      </c>
      <c r="J25" s="191">
        <v>-57</v>
      </c>
      <c r="K25" s="250">
        <v>3300</v>
      </c>
      <c r="L25" s="193">
        <v>3300</v>
      </c>
      <c r="M25" s="190">
        <v>1</v>
      </c>
      <c r="N25" s="191">
        <v>0</v>
      </c>
      <c r="O25" s="194">
        <v>0.87818181818181817</v>
      </c>
      <c r="P25" s="195">
        <v>0.8954545454545455</v>
      </c>
      <c r="Q25" s="196">
        <v>-1.7272727272727328E-2</v>
      </c>
      <c r="R25" s="2"/>
    </row>
    <row r="26" spans="1:18" ht="18">
      <c r="A26" s="182"/>
      <c r="B26" s="183" t="s">
        <v>45</v>
      </c>
      <c r="C26" s="184" t="s">
        <v>284</v>
      </c>
      <c r="D26" s="185" t="s">
        <v>33</v>
      </c>
      <c r="E26" s="186" t="s">
        <v>295</v>
      </c>
      <c r="F26" s="187" t="s">
        <v>285</v>
      </c>
      <c r="G26" s="192">
        <v>1389</v>
      </c>
      <c r="H26" s="193">
        <v>1484</v>
      </c>
      <c r="I26" s="190">
        <v>0.93598382749326148</v>
      </c>
      <c r="J26" s="191">
        <v>-95</v>
      </c>
      <c r="K26" s="250">
        <v>1650</v>
      </c>
      <c r="L26" s="193">
        <v>1650</v>
      </c>
      <c r="M26" s="190">
        <v>1</v>
      </c>
      <c r="N26" s="191">
        <v>0</v>
      </c>
      <c r="O26" s="194">
        <v>0.8418181818181818</v>
      </c>
      <c r="P26" s="195">
        <v>0.89939393939393941</v>
      </c>
      <c r="Q26" s="196">
        <v>-5.7575757575757613E-2</v>
      </c>
      <c r="R26" s="2"/>
    </row>
    <row r="27" spans="1:18" ht="18">
      <c r="A27" s="182"/>
      <c r="B27" s="183" t="s">
        <v>46</v>
      </c>
      <c r="C27" s="184" t="s">
        <v>284</v>
      </c>
      <c r="D27" s="185" t="s">
        <v>33</v>
      </c>
      <c r="E27" s="186" t="s">
        <v>296</v>
      </c>
      <c r="F27" s="187" t="s">
        <v>299</v>
      </c>
      <c r="G27" s="192"/>
      <c r="H27" s="193">
        <v>0</v>
      </c>
      <c r="I27" s="190" t="e">
        <v>#DIV/0!</v>
      </c>
      <c r="J27" s="191">
        <v>0</v>
      </c>
      <c r="K27" s="250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</row>
    <row r="28" spans="1:18" ht="18">
      <c r="A28" s="182"/>
      <c r="B28" s="183" t="s">
        <v>49</v>
      </c>
      <c r="C28" s="184" t="s">
        <v>287</v>
      </c>
      <c r="D28" s="185" t="s">
        <v>33</v>
      </c>
      <c r="E28" s="186" t="s">
        <v>294</v>
      </c>
      <c r="F28" s="187" t="s">
        <v>285</v>
      </c>
      <c r="G28" s="192">
        <v>1555</v>
      </c>
      <c r="H28" s="193">
        <v>1575</v>
      </c>
      <c r="I28" s="190">
        <v>0.98730158730158735</v>
      </c>
      <c r="J28" s="191">
        <v>-20</v>
      </c>
      <c r="K28" s="250">
        <v>1650</v>
      </c>
      <c r="L28" s="193">
        <v>1650</v>
      </c>
      <c r="M28" s="190">
        <v>1</v>
      </c>
      <c r="N28" s="191">
        <v>0</v>
      </c>
      <c r="O28" s="194">
        <v>0.94242424242424239</v>
      </c>
      <c r="P28" s="195">
        <v>0.95454545454545459</v>
      </c>
      <c r="Q28" s="196">
        <v>-1.2121212121212199E-2</v>
      </c>
      <c r="R28" s="2"/>
    </row>
    <row r="29" spans="1:18" ht="18">
      <c r="A29" s="182"/>
      <c r="B29" s="183" t="s">
        <v>50</v>
      </c>
      <c r="C29" s="184" t="s">
        <v>287</v>
      </c>
      <c r="D29" s="185" t="s">
        <v>33</v>
      </c>
      <c r="E29" s="186" t="s">
        <v>295</v>
      </c>
      <c r="F29" s="197"/>
      <c r="G29" s="192">
        <v>971</v>
      </c>
      <c r="H29" s="193">
        <v>0</v>
      </c>
      <c r="I29" s="190" t="e">
        <v>#DIV/0!</v>
      </c>
      <c r="J29" s="191">
        <v>971</v>
      </c>
      <c r="K29" s="250">
        <v>1650</v>
      </c>
      <c r="L29" s="193">
        <v>0</v>
      </c>
      <c r="M29" s="190" t="e">
        <v>#DIV/0!</v>
      </c>
      <c r="N29" s="191">
        <v>1650</v>
      </c>
      <c r="O29" s="194">
        <v>0.5884848484848485</v>
      </c>
      <c r="P29" s="195" t="e">
        <v>#DIV/0!</v>
      </c>
      <c r="Q29" s="196" t="e">
        <v>#DIV/0!</v>
      </c>
      <c r="R29" s="2"/>
    </row>
    <row r="30" spans="1:18" ht="18">
      <c r="A30" s="182"/>
      <c r="B30" s="183" t="s">
        <v>51</v>
      </c>
      <c r="C30" s="184" t="s">
        <v>292</v>
      </c>
      <c r="D30" s="185" t="s">
        <v>33</v>
      </c>
      <c r="E30" s="186" t="s">
        <v>294</v>
      </c>
      <c r="F30" s="197"/>
      <c r="G30" s="192"/>
      <c r="H30" s="193">
        <v>0</v>
      </c>
      <c r="I30" s="190" t="e">
        <v>#DIV/0!</v>
      </c>
      <c r="J30" s="191">
        <v>0</v>
      </c>
      <c r="K30" s="250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</row>
    <row r="31" spans="1:18" ht="18">
      <c r="A31" s="182"/>
      <c r="B31" s="183" t="s">
        <v>52</v>
      </c>
      <c r="C31" s="184" t="s">
        <v>289</v>
      </c>
      <c r="D31" s="185" t="s">
        <v>33</v>
      </c>
      <c r="E31" s="186" t="s">
        <v>294</v>
      </c>
      <c r="F31" s="197"/>
      <c r="G31" s="192"/>
      <c r="H31" s="193">
        <v>0</v>
      </c>
      <c r="I31" s="190" t="e">
        <v>#DIV/0!</v>
      </c>
      <c r="J31" s="191">
        <v>0</v>
      </c>
      <c r="K31" s="250"/>
      <c r="L31" s="193">
        <v>0</v>
      </c>
      <c r="M31" s="190" t="e">
        <v>#DIV/0!</v>
      </c>
      <c r="N31" s="191">
        <v>0</v>
      </c>
      <c r="O31" s="194" t="e">
        <v>#DIV/0!</v>
      </c>
      <c r="P31" s="195" t="e">
        <v>#DIV/0!</v>
      </c>
      <c r="Q31" s="196" t="e">
        <v>#DIV/0!</v>
      </c>
      <c r="R31" s="2"/>
    </row>
    <row r="32" spans="1:18" ht="18">
      <c r="A32" s="182"/>
      <c r="B32" s="183" t="s">
        <v>53</v>
      </c>
      <c r="C32" s="184" t="s">
        <v>289</v>
      </c>
      <c r="D32" s="185" t="s">
        <v>33</v>
      </c>
      <c r="E32" s="186" t="s">
        <v>295</v>
      </c>
      <c r="F32" s="197"/>
      <c r="G32" s="192"/>
      <c r="H32" s="193">
        <v>0</v>
      </c>
      <c r="I32" s="190" t="e">
        <v>#DIV/0!</v>
      </c>
      <c r="J32" s="191">
        <v>0</v>
      </c>
      <c r="K32" s="250"/>
      <c r="L32" s="193">
        <v>0</v>
      </c>
      <c r="M32" s="190" t="e">
        <v>#DIV/0!</v>
      </c>
      <c r="N32" s="191">
        <v>0</v>
      </c>
      <c r="O32" s="194" t="e">
        <v>#DIV/0!</v>
      </c>
      <c r="P32" s="195" t="e">
        <v>#DIV/0!</v>
      </c>
      <c r="Q32" s="196" t="e">
        <v>#DIV/0!</v>
      </c>
      <c r="R32" s="2"/>
    </row>
    <row r="33" spans="1:18" ht="18">
      <c r="A33" s="182"/>
      <c r="B33" s="183" t="s">
        <v>54</v>
      </c>
      <c r="C33" s="184" t="s">
        <v>291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</row>
    <row r="34" spans="1:18" ht="18">
      <c r="A34" s="182"/>
      <c r="B34" s="183" t="s">
        <v>55</v>
      </c>
      <c r="C34" s="184" t="s">
        <v>300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</row>
    <row r="35" spans="1:18" ht="18">
      <c r="A35" s="182"/>
      <c r="B35" s="183" t="s">
        <v>57</v>
      </c>
      <c r="C35" s="184" t="s">
        <v>301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</row>
    <row r="36" spans="1:18" ht="18">
      <c r="A36" s="182"/>
      <c r="B36" s="183" t="s">
        <v>59</v>
      </c>
      <c r="C36" s="184" t="s">
        <v>302</v>
      </c>
      <c r="D36" s="186"/>
      <c r="E36" s="186"/>
      <c r="F36" s="187" t="s">
        <v>285</v>
      </c>
      <c r="G36" s="192">
        <v>1538</v>
      </c>
      <c r="H36" s="193">
        <v>1495</v>
      </c>
      <c r="I36" s="190">
        <v>1.02876254180602</v>
      </c>
      <c r="J36" s="191">
        <v>43</v>
      </c>
      <c r="K36" s="192">
        <v>1650</v>
      </c>
      <c r="L36" s="193">
        <v>1650</v>
      </c>
      <c r="M36" s="190">
        <v>1</v>
      </c>
      <c r="N36" s="191">
        <v>0</v>
      </c>
      <c r="O36" s="194">
        <v>0.93212121212121213</v>
      </c>
      <c r="P36" s="195">
        <v>0.90606060606060601</v>
      </c>
      <c r="Q36" s="196">
        <v>2.6060606060606117E-2</v>
      </c>
      <c r="R36" s="2"/>
    </row>
    <row r="37" spans="1:18" ht="18">
      <c r="A37" s="182"/>
      <c r="B37" s="183" t="s">
        <v>61</v>
      </c>
      <c r="C37" s="184" t="s">
        <v>303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</row>
    <row r="38" spans="1:18" ht="18">
      <c r="A38" s="182"/>
      <c r="B38" s="183" t="s">
        <v>63</v>
      </c>
      <c r="C38" s="184" t="s">
        <v>304</v>
      </c>
      <c r="D38" s="186"/>
      <c r="E38" s="186"/>
      <c r="F38" s="187" t="s">
        <v>285</v>
      </c>
      <c r="G38" s="192">
        <v>1420</v>
      </c>
      <c r="H38" s="193">
        <v>1381</v>
      </c>
      <c r="I38" s="190">
        <v>1.0282404055032586</v>
      </c>
      <c r="J38" s="191">
        <v>39</v>
      </c>
      <c r="K38" s="192">
        <v>1650</v>
      </c>
      <c r="L38" s="193">
        <v>1650</v>
      </c>
      <c r="M38" s="190">
        <v>1</v>
      </c>
      <c r="N38" s="191">
        <v>0</v>
      </c>
      <c r="O38" s="194">
        <v>0.8606060606060606</v>
      </c>
      <c r="P38" s="195">
        <v>0.83696969696969692</v>
      </c>
      <c r="Q38" s="196">
        <v>2.3636363636363678E-2</v>
      </c>
      <c r="R38" s="2"/>
    </row>
    <row r="39" spans="1:18" ht="18">
      <c r="A39" s="182"/>
      <c r="B39" s="183" t="s">
        <v>65</v>
      </c>
      <c r="C39" s="184" t="s">
        <v>305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</row>
    <row r="40" spans="1:18" ht="18">
      <c r="A40" s="182"/>
      <c r="B40" s="183" t="s">
        <v>67</v>
      </c>
      <c r="C40" s="184" t="s">
        <v>292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</row>
    <row r="41" spans="1:18" ht="18">
      <c r="A41" s="182"/>
      <c r="B41" s="220" t="s">
        <v>68</v>
      </c>
      <c r="C41" s="208" t="s">
        <v>289</v>
      </c>
      <c r="D41" s="209"/>
      <c r="E41" s="209"/>
      <c r="F41" s="187" t="s">
        <v>285</v>
      </c>
      <c r="G41" s="214">
        <v>6094</v>
      </c>
      <c r="H41" s="193">
        <v>5856</v>
      </c>
      <c r="I41" s="212">
        <v>1.0406420765027322</v>
      </c>
      <c r="J41" s="213">
        <v>238</v>
      </c>
      <c r="K41" s="214">
        <v>6600</v>
      </c>
      <c r="L41" s="193">
        <v>6600</v>
      </c>
      <c r="M41" s="212">
        <v>1</v>
      </c>
      <c r="N41" s="213">
        <v>0</v>
      </c>
      <c r="O41" s="215">
        <v>0.92333333333333334</v>
      </c>
      <c r="P41" s="216">
        <v>0.88727272727272732</v>
      </c>
      <c r="Q41" s="217">
        <v>3.6060606060606015E-2</v>
      </c>
      <c r="R41" s="2"/>
    </row>
    <row r="42" spans="1:18" ht="18">
      <c r="A42" s="182"/>
      <c r="B42" s="172" t="s">
        <v>306</v>
      </c>
      <c r="C42" s="173"/>
      <c r="D42" s="173"/>
      <c r="E42" s="173"/>
      <c r="F42" s="218"/>
      <c r="G42" s="174">
        <v>245</v>
      </c>
      <c r="H42" s="175">
        <v>188</v>
      </c>
      <c r="I42" s="176">
        <v>1.303191489361702</v>
      </c>
      <c r="J42" s="177">
        <v>57</v>
      </c>
      <c r="K42" s="174">
        <v>500</v>
      </c>
      <c r="L42" s="175">
        <v>500</v>
      </c>
      <c r="M42" s="176">
        <v>1</v>
      </c>
      <c r="N42" s="177">
        <v>0</v>
      </c>
      <c r="O42" s="179">
        <v>0.49</v>
      </c>
      <c r="P42" s="180">
        <v>0.376</v>
      </c>
      <c r="Q42" s="181">
        <v>0.11399999999999999</v>
      </c>
      <c r="R42" s="2"/>
    </row>
    <row r="43" spans="1:18" ht="18">
      <c r="A43" s="182"/>
      <c r="B43" s="183" t="s">
        <v>70</v>
      </c>
      <c r="C43" s="184" t="s">
        <v>307</v>
      </c>
      <c r="D43" s="186"/>
      <c r="E43" s="186"/>
      <c r="F43" s="187" t="s">
        <v>285</v>
      </c>
      <c r="G43" s="192">
        <v>245</v>
      </c>
      <c r="H43" s="193">
        <v>188</v>
      </c>
      <c r="I43" s="190">
        <v>1.303191489361702</v>
      </c>
      <c r="J43" s="191">
        <v>57</v>
      </c>
      <c r="K43" s="192">
        <v>500</v>
      </c>
      <c r="L43" s="193">
        <v>500</v>
      </c>
      <c r="M43" s="190">
        <v>1</v>
      </c>
      <c r="N43" s="191">
        <v>0</v>
      </c>
      <c r="O43" s="194">
        <v>0.49</v>
      </c>
      <c r="P43" s="195">
        <v>0.376</v>
      </c>
      <c r="Q43" s="196">
        <v>0.11399999999999999</v>
      </c>
      <c r="R43" s="2"/>
    </row>
    <row r="44" spans="1:18" ht="18">
      <c r="A44" s="182"/>
      <c r="B44" s="220" t="s">
        <v>72</v>
      </c>
      <c r="C44" s="221" t="s">
        <v>308</v>
      </c>
      <c r="D44" s="222"/>
      <c r="E44" s="222"/>
      <c r="F44" s="187" t="s">
        <v>285</v>
      </c>
      <c r="G44" s="223"/>
      <c r="H44" s="322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</row>
    <row r="45" spans="1:18" ht="18">
      <c r="A45" s="182"/>
      <c r="B45" s="286" t="s">
        <v>309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</row>
    <row r="46" spans="1:18" ht="18">
      <c r="A46" s="229"/>
      <c r="B46" s="230" t="s">
        <v>75</v>
      </c>
      <c r="C46" s="296" t="s">
        <v>297</v>
      </c>
      <c r="D46" s="298"/>
      <c r="E46" s="298"/>
      <c r="F46" s="299" t="s">
        <v>285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</row>
    <row r="47" spans="1:18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</row>
    <row r="48" spans="1:18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01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</row>
    <row r="49" spans="1:18" ht="18">
      <c r="A49" s="231" t="s">
        <v>76</v>
      </c>
      <c r="B49" s="173" t="s">
        <v>310</v>
      </c>
      <c r="C49" s="173"/>
      <c r="D49" s="173"/>
      <c r="E49" s="173"/>
      <c r="F49" s="218"/>
      <c r="G49" s="174">
        <v>7497</v>
      </c>
      <c r="H49" s="175">
        <v>8355</v>
      </c>
      <c r="I49" s="176">
        <v>0.89730700179533218</v>
      </c>
      <c r="J49" s="177">
        <v>-858</v>
      </c>
      <c r="K49" s="178">
        <v>9808</v>
      </c>
      <c r="L49" s="175">
        <v>10942</v>
      </c>
      <c r="M49" s="176">
        <v>0.89636263937123017</v>
      </c>
      <c r="N49" s="177">
        <v>-1134</v>
      </c>
      <c r="O49" s="179">
        <v>0.76437601957585644</v>
      </c>
      <c r="P49" s="180">
        <v>0.763571559129958</v>
      </c>
      <c r="Q49" s="181">
        <v>8.0446044589843613E-4</v>
      </c>
      <c r="R49" s="2"/>
    </row>
    <row r="50" spans="1:18">
      <c r="A50" s="172"/>
      <c r="B50" s="286" t="s">
        <v>311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</row>
    <row r="51" spans="1:18">
      <c r="A51" s="336"/>
      <c r="B51" s="295"/>
      <c r="C51" s="296" t="s">
        <v>284</v>
      </c>
      <c r="D51" s="298"/>
      <c r="E51" s="298"/>
      <c r="F51" s="299" t="s">
        <v>285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</row>
    <row r="52" spans="1:18">
      <c r="A52" s="337"/>
      <c r="B52" s="295"/>
      <c r="C52" s="296" t="s">
        <v>286</v>
      </c>
      <c r="D52" s="298"/>
      <c r="E52" s="298"/>
      <c r="F52" s="299" t="s">
        <v>285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</row>
    <row r="53" spans="1:18">
      <c r="A53" s="337"/>
      <c r="B53" s="295"/>
      <c r="C53" s="296" t="s">
        <v>287</v>
      </c>
      <c r="D53" s="298"/>
      <c r="E53" s="298"/>
      <c r="F53" s="299" t="s">
        <v>285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</row>
    <row r="54" spans="1:18">
      <c r="A54" s="337"/>
      <c r="B54" s="295"/>
      <c r="C54" s="296" t="s">
        <v>292</v>
      </c>
      <c r="D54" s="298"/>
      <c r="E54" s="298"/>
      <c r="F54" s="299" t="s">
        <v>285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</row>
    <row r="55" spans="1:18">
      <c r="A55" s="337"/>
      <c r="B55" s="295"/>
      <c r="C55" s="296" t="s">
        <v>289</v>
      </c>
      <c r="D55" s="298"/>
      <c r="E55" s="298"/>
      <c r="F55" s="299" t="s">
        <v>285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</row>
    <row r="56" spans="1:18">
      <c r="A56" s="337"/>
      <c r="B56" s="295"/>
      <c r="C56" s="296" t="s">
        <v>288</v>
      </c>
      <c r="D56" s="298"/>
      <c r="E56" s="298"/>
      <c r="F56" s="299" t="s">
        <v>285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</row>
    <row r="57" spans="1:18">
      <c r="A57" s="337"/>
      <c r="B57" s="295"/>
      <c r="C57" s="296" t="s">
        <v>290</v>
      </c>
      <c r="D57" s="298"/>
      <c r="E57" s="298"/>
      <c r="F57" s="299" t="s">
        <v>285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</row>
    <row r="58" spans="1:18">
      <c r="A58" s="337"/>
      <c r="B58" s="295"/>
      <c r="C58" s="296" t="s">
        <v>312</v>
      </c>
      <c r="D58" s="298"/>
      <c r="E58" s="298"/>
      <c r="F58" s="299" t="s">
        <v>285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</row>
    <row r="59" spans="1:18">
      <c r="A59" s="337"/>
      <c r="B59" s="295"/>
      <c r="C59" s="296" t="s">
        <v>291</v>
      </c>
      <c r="D59" s="298"/>
      <c r="E59" s="298"/>
      <c r="F59" s="299" t="s">
        <v>285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</row>
    <row r="60" spans="1:18">
      <c r="A60" s="337"/>
      <c r="B60" s="295"/>
      <c r="C60" s="296" t="s">
        <v>313</v>
      </c>
      <c r="D60" s="298"/>
      <c r="E60" s="298"/>
      <c r="F60" s="299" t="s">
        <v>299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</row>
    <row r="61" spans="1:18">
      <c r="A61" s="337"/>
      <c r="B61" s="295"/>
      <c r="C61" s="296" t="s">
        <v>314</v>
      </c>
      <c r="D61" s="298"/>
      <c r="E61" s="298"/>
      <c r="F61" s="299" t="s">
        <v>285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</row>
    <row r="62" spans="1:18">
      <c r="A62" s="337"/>
      <c r="B62" s="295"/>
      <c r="C62" s="296" t="s">
        <v>315</v>
      </c>
      <c r="D62" s="298"/>
      <c r="E62" s="298"/>
      <c r="F62" s="299" t="s">
        <v>285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</row>
    <row r="63" spans="1:18">
      <c r="A63" s="337"/>
      <c r="B63" s="295"/>
      <c r="C63" s="296" t="s">
        <v>316</v>
      </c>
      <c r="D63" s="298"/>
      <c r="E63" s="298"/>
      <c r="F63" s="299" t="s">
        <v>299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</row>
    <row r="64" spans="1:18">
      <c r="A64" s="337"/>
      <c r="B64" s="295"/>
      <c r="C64" s="296" t="s">
        <v>317</v>
      </c>
      <c r="D64" s="298"/>
      <c r="E64" s="298"/>
      <c r="F64" s="299" t="s">
        <v>285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</row>
    <row r="65" spans="1:18">
      <c r="A65" s="337"/>
      <c r="B65" s="295"/>
      <c r="C65" s="296" t="s">
        <v>300</v>
      </c>
      <c r="D65" s="298"/>
      <c r="E65" s="298"/>
      <c r="F65" s="299" t="s">
        <v>285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</row>
    <row r="66" spans="1:18">
      <c r="A66" s="337"/>
      <c r="B66" s="295"/>
      <c r="C66" s="296" t="s">
        <v>305</v>
      </c>
      <c r="D66" s="338"/>
      <c r="E66" s="298"/>
      <c r="F66" s="299" t="s">
        <v>299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</row>
    <row r="67" spans="1:18">
      <c r="A67" s="337"/>
      <c r="B67" s="295"/>
      <c r="C67" s="296" t="s">
        <v>318</v>
      </c>
      <c r="D67" s="298"/>
      <c r="E67" s="298"/>
      <c r="F67" s="299" t="s">
        <v>285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</row>
    <row r="68" spans="1:18">
      <c r="A68" s="337"/>
      <c r="B68" s="295"/>
      <c r="C68" s="296" t="s">
        <v>319</v>
      </c>
      <c r="D68" s="298"/>
      <c r="E68" s="298"/>
      <c r="F68" s="299" t="s">
        <v>285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</row>
    <row r="69" spans="1:18">
      <c r="A69" s="337"/>
      <c r="B69" s="295"/>
      <c r="C69" s="296" t="s">
        <v>320</v>
      </c>
      <c r="D69" s="298"/>
      <c r="E69" s="298"/>
      <c r="F69" s="299" t="s">
        <v>285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</row>
    <row r="70" spans="1:18">
      <c r="A70" s="337"/>
      <c r="B70" s="295"/>
      <c r="C70" s="296" t="s">
        <v>321</v>
      </c>
      <c r="D70" s="298"/>
      <c r="E70" s="298"/>
      <c r="F70" s="299" t="s">
        <v>285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</row>
    <row r="71" spans="1:18">
      <c r="A71" s="337"/>
      <c r="B71" s="295"/>
      <c r="C71" s="296" t="s">
        <v>284</v>
      </c>
      <c r="D71" s="297" t="s">
        <v>33</v>
      </c>
      <c r="E71" s="298" t="s">
        <v>294</v>
      </c>
      <c r="F71" s="299" t="s">
        <v>285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</row>
    <row r="72" spans="1:18">
      <c r="A72" s="337"/>
      <c r="B72" s="295"/>
      <c r="C72" s="296" t="s">
        <v>284</v>
      </c>
      <c r="D72" s="297" t="s">
        <v>33</v>
      </c>
      <c r="E72" s="298" t="s">
        <v>295</v>
      </c>
      <c r="F72" s="299" t="s">
        <v>285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</row>
    <row r="73" spans="1:18">
      <c r="A73" s="337"/>
      <c r="B73" s="295"/>
      <c r="C73" s="296" t="s">
        <v>287</v>
      </c>
      <c r="D73" s="297" t="s">
        <v>33</v>
      </c>
      <c r="E73" s="298" t="s">
        <v>294</v>
      </c>
      <c r="F73" s="299" t="s">
        <v>285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</row>
    <row r="74" spans="1:18">
      <c r="A74" s="337"/>
      <c r="B74" s="295"/>
      <c r="C74" s="296" t="s">
        <v>287</v>
      </c>
      <c r="D74" s="297" t="s">
        <v>33</v>
      </c>
      <c r="E74" s="298" t="s">
        <v>295</v>
      </c>
      <c r="F74" s="299" t="s">
        <v>285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</row>
    <row r="75" spans="1:18">
      <c r="A75" s="337"/>
      <c r="B75" s="295"/>
      <c r="C75" s="296" t="s">
        <v>286</v>
      </c>
      <c r="D75" s="298" t="s">
        <v>33</v>
      </c>
      <c r="E75" s="298" t="s">
        <v>295</v>
      </c>
      <c r="F75" s="299"/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</row>
    <row r="76" spans="1:18">
      <c r="A76" s="337"/>
      <c r="B76" s="295"/>
      <c r="C76" s="296" t="s">
        <v>286</v>
      </c>
      <c r="D76" s="298" t="s">
        <v>33</v>
      </c>
      <c r="E76" s="298" t="s">
        <v>294</v>
      </c>
      <c r="F76" s="299"/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</row>
    <row r="77" spans="1:18">
      <c r="A77" s="337"/>
      <c r="B77" s="295"/>
      <c r="C77" s="296" t="s">
        <v>289</v>
      </c>
      <c r="D77" s="297" t="s">
        <v>33</v>
      </c>
      <c r="E77" s="298" t="s">
        <v>294</v>
      </c>
      <c r="F77" s="299" t="s">
        <v>285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</row>
    <row r="78" spans="1:18">
      <c r="A78" s="337"/>
      <c r="B78" s="295"/>
      <c r="C78" s="296" t="s">
        <v>289</v>
      </c>
      <c r="D78" s="297" t="s">
        <v>33</v>
      </c>
      <c r="E78" s="298" t="s">
        <v>295</v>
      </c>
      <c r="F78" s="299" t="s">
        <v>285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</row>
    <row r="79" spans="1:18">
      <c r="A79" s="337"/>
      <c r="B79" s="295"/>
      <c r="C79" s="296" t="s">
        <v>288</v>
      </c>
      <c r="D79" s="297" t="s">
        <v>33</v>
      </c>
      <c r="E79" s="298" t="s">
        <v>294</v>
      </c>
      <c r="F79" s="299" t="s">
        <v>285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</row>
    <row r="80" spans="1:18">
      <c r="A80" s="337"/>
      <c r="B80" s="295"/>
      <c r="C80" s="296"/>
      <c r="D80" s="297"/>
      <c r="E80" s="298"/>
      <c r="F80" s="299"/>
      <c r="G80" s="300"/>
      <c r="H80" s="301"/>
      <c r="I80" s="302"/>
      <c r="J80" s="303"/>
      <c r="K80" s="300"/>
      <c r="L80" s="301"/>
      <c r="M80" s="302"/>
      <c r="N80" s="303"/>
      <c r="O80" s="304"/>
      <c r="P80" s="305"/>
      <c r="Q80" s="306"/>
      <c r="R80" s="2"/>
    </row>
    <row r="81" spans="1:18">
      <c r="A81" s="337"/>
      <c r="B81" s="295"/>
      <c r="C81" s="296" t="s">
        <v>288</v>
      </c>
      <c r="D81" s="297" t="s">
        <v>33</v>
      </c>
      <c r="E81" s="298" t="s">
        <v>295</v>
      </c>
      <c r="F81" s="299" t="s">
        <v>299</v>
      </c>
      <c r="G81" s="300"/>
      <c r="H81" s="301"/>
      <c r="I81" s="302" t="e">
        <v>#DIV/0!</v>
      </c>
      <c r="J81" s="303">
        <v>0</v>
      </c>
      <c r="K81" s="300"/>
      <c r="L81" s="301"/>
      <c r="M81" s="302" t="e">
        <v>#DIV/0!</v>
      </c>
      <c r="N81" s="303">
        <v>0</v>
      </c>
      <c r="O81" s="304" t="e">
        <v>#DIV/0!</v>
      </c>
      <c r="P81" s="305" t="e">
        <v>#DIV/0!</v>
      </c>
      <c r="Q81" s="306" t="e">
        <v>#DIV/0!</v>
      </c>
      <c r="R81" s="2"/>
    </row>
    <row r="82" spans="1:18">
      <c r="A82" s="337"/>
      <c r="B82" s="295"/>
      <c r="C82" s="339"/>
      <c r="D82" s="340"/>
      <c r="E82" s="341"/>
      <c r="F82" s="342"/>
      <c r="G82" s="343"/>
      <c r="H82" s="344"/>
      <c r="I82" s="345"/>
      <c r="J82" s="346"/>
      <c r="K82" s="318"/>
      <c r="L82" s="347"/>
      <c r="M82" s="345"/>
      <c r="N82" s="346"/>
      <c r="O82" s="348"/>
      <c r="P82" s="349"/>
      <c r="Q82" s="350"/>
      <c r="R82" s="2"/>
    </row>
    <row r="83" spans="1:18">
      <c r="A83" s="337"/>
      <c r="B83" s="172" t="s">
        <v>322</v>
      </c>
      <c r="C83" s="351"/>
      <c r="D83" s="352"/>
      <c r="E83" s="351"/>
      <c r="F83" s="351"/>
      <c r="G83" s="174">
        <v>7497</v>
      </c>
      <c r="H83" s="175">
        <v>8355</v>
      </c>
      <c r="I83" s="176">
        <v>0.89730700179533218</v>
      </c>
      <c r="J83" s="177">
        <v>-858</v>
      </c>
      <c r="K83" s="353">
        <v>9808</v>
      </c>
      <c r="L83" s="354">
        <v>10942</v>
      </c>
      <c r="M83" s="176">
        <v>0.89636263937123017</v>
      </c>
      <c r="N83" s="177">
        <v>-1134</v>
      </c>
      <c r="O83" s="179">
        <v>0.76437601957585644</v>
      </c>
      <c r="P83" s="180">
        <v>0.763571559129958</v>
      </c>
      <c r="Q83" s="181">
        <v>8.0446044589843613E-4</v>
      </c>
    </row>
    <row r="84" spans="1:18" ht="18">
      <c r="A84" s="337"/>
      <c r="B84" s="183" t="s">
        <v>95</v>
      </c>
      <c r="C84" s="184" t="s">
        <v>14</v>
      </c>
      <c r="D84" s="186"/>
      <c r="E84" s="186"/>
      <c r="F84" s="187"/>
      <c r="G84" s="192">
        <v>3744</v>
      </c>
      <c r="H84" s="193">
        <v>4050</v>
      </c>
      <c r="I84" s="190">
        <v>0.9244444444444444</v>
      </c>
      <c r="J84" s="191">
        <v>-306</v>
      </c>
      <c r="K84" s="192">
        <v>4658</v>
      </c>
      <c r="L84" s="193">
        <v>4682</v>
      </c>
      <c r="M84" s="190">
        <v>0.99487398547629213</v>
      </c>
      <c r="N84" s="191">
        <v>-24</v>
      </c>
      <c r="O84" s="194">
        <v>0.80377844568484325</v>
      </c>
      <c r="P84" s="195">
        <v>0.86501495087569413</v>
      </c>
      <c r="Q84" s="196">
        <v>-6.1236505190850887E-2</v>
      </c>
    </row>
    <row r="85" spans="1:18" ht="18">
      <c r="A85" s="182"/>
      <c r="B85" s="183" t="s">
        <v>89</v>
      </c>
      <c r="C85" s="184" t="s">
        <v>86</v>
      </c>
      <c r="D85" s="186"/>
      <c r="E85" s="186"/>
      <c r="F85" s="197"/>
      <c r="G85" s="192">
        <v>422</v>
      </c>
      <c r="H85" s="193">
        <v>377</v>
      </c>
      <c r="I85" s="190">
        <v>1.1193633952254642</v>
      </c>
      <c r="J85" s="191">
        <v>45</v>
      </c>
      <c r="K85" s="192">
        <v>547</v>
      </c>
      <c r="L85" s="193">
        <v>690</v>
      </c>
      <c r="M85" s="190"/>
      <c r="N85" s="191">
        <v>-143</v>
      </c>
      <c r="O85" s="194">
        <v>0.77148080438756861</v>
      </c>
      <c r="P85" s="195">
        <v>0.54637681159420293</v>
      </c>
      <c r="Q85" s="196">
        <v>0.22510399279336568</v>
      </c>
    </row>
    <row r="86" spans="1:18" ht="18">
      <c r="A86" s="182"/>
      <c r="B86" s="183" t="s">
        <v>93</v>
      </c>
      <c r="C86" s="184" t="s">
        <v>87</v>
      </c>
      <c r="D86" s="186"/>
      <c r="E86" s="186"/>
      <c r="F86" s="197"/>
      <c r="G86" s="192">
        <v>921</v>
      </c>
      <c r="H86" s="193">
        <v>683</v>
      </c>
      <c r="I86" s="190">
        <v>1.3484626647144948</v>
      </c>
      <c r="J86" s="191">
        <v>238</v>
      </c>
      <c r="K86" s="192">
        <v>1062</v>
      </c>
      <c r="L86" s="193">
        <v>1384</v>
      </c>
      <c r="M86" s="190"/>
      <c r="N86" s="191">
        <v>-322</v>
      </c>
      <c r="O86" s="194">
        <v>0.86723163841807904</v>
      </c>
      <c r="P86" s="195">
        <v>0.49349710982658962</v>
      </c>
      <c r="Q86" s="196">
        <v>0.37373452859148942</v>
      </c>
    </row>
    <row r="87" spans="1:18" ht="18">
      <c r="A87" s="182"/>
      <c r="B87" s="183" t="s">
        <v>94</v>
      </c>
      <c r="C87" s="184" t="s">
        <v>29</v>
      </c>
      <c r="D87" s="186"/>
      <c r="E87" s="186"/>
      <c r="F87" s="187"/>
      <c r="G87" s="192">
        <v>1308</v>
      </c>
      <c r="H87" s="193">
        <v>1776</v>
      </c>
      <c r="I87" s="190">
        <v>0.73648648648648651</v>
      </c>
      <c r="J87" s="191">
        <v>-468</v>
      </c>
      <c r="K87" s="192">
        <v>1626</v>
      </c>
      <c r="L87" s="193">
        <v>2075</v>
      </c>
      <c r="M87" s="190">
        <v>0.78361445783132533</v>
      </c>
      <c r="N87" s="191">
        <v>-449</v>
      </c>
      <c r="O87" s="194">
        <v>0.80442804428044279</v>
      </c>
      <c r="P87" s="195">
        <v>0.85590361445783136</v>
      </c>
      <c r="Q87" s="196">
        <v>-5.1475570177388574E-2</v>
      </c>
    </row>
    <row r="88" spans="1:18" ht="18">
      <c r="A88" s="182"/>
      <c r="B88" s="183" t="s">
        <v>92</v>
      </c>
      <c r="C88" s="184" t="s">
        <v>23</v>
      </c>
      <c r="D88" s="186"/>
      <c r="E88" s="186"/>
      <c r="F88" s="187"/>
      <c r="G88" s="192">
        <v>328</v>
      </c>
      <c r="H88" s="193">
        <v>484</v>
      </c>
      <c r="I88" s="190">
        <v>0.6776859504132231</v>
      </c>
      <c r="J88" s="191">
        <v>-156</v>
      </c>
      <c r="K88" s="192">
        <v>343</v>
      </c>
      <c r="L88" s="193">
        <v>541</v>
      </c>
      <c r="M88" s="190">
        <v>0.63401109057301297</v>
      </c>
      <c r="N88" s="191">
        <v>-198</v>
      </c>
      <c r="O88" s="194">
        <v>0.95626822157434399</v>
      </c>
      <c r="P88" s="195">
        <v>0.89463955637707948</v>
      </c>
      <c r="Q88" s="196">
        <v>6.1628665197264509E-2</v>
      </c>
    </row>
    <row r="89" spans="1:18" ht="18">
      <c r="A89" s="182"/>
      <c r="B89" s="183" t="s">
        <v>97</v>
      </c>
      <c r="C89" s="184" t="s">
        <v>98</v>
      </c>
      <c r="D89" s="186"/>
      <c r="E89" s="186"/>
      <c r="F89" s="187"/>
      <c r="G89" s="192">
        <v>774</v>
      </c>
      <c r="H89" s="193">
        <v>985</v>
      </c>
      <c r="I89" s="190">
        <v>0.78578680203045681</v>
      </c>
      <c r="J89" s="191">
        <v>-211</v>
      </c>
      <c r="K89" s="192">
        <v>1572</v>
      </c>
      <c r="L89" s="193">
        <v>1570</v>
      </c>
      <c r="M89" s="190">
        <v>1.0012738853503185</v>
      </c>
      <c r="N89" s="191">
        <v>2</v>
      </c>
      <c r="O89" s="194">
        <v>0.49236641221374045</v>
      </c>
      <c r="P89" s="195">
        <v>0.62738853503184711</v>
      </c>
      <c r="Q89" s="196">
        <v>-0.13502212281810666</v>
      </c>
    </row>
    <row r="90" spans="1:18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</row>
    <row r="91" spans="1:18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275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</row>
    <row r="92" spans="1:18" ht="18">
      <c r="A92" s="279"/>
      <c r="B92" s="279"/>
      <c r="C92" s="355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8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8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8" ht="18">
      <c r="A95" s="279"/>
      <c r="B95" s="279"/>
      <c r="C95" s="283" t="s">
        <v>392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8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3B39226F-618E-47CA-9DAD-AC05FD67EDBC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47" orientation="portrait" r:id="rId1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S97"/>
  <sheetViews>
    <sheetView showGridLines="0" view="pageBreakPreview" zoomScaleNormal="100" zoomScaleSheetLayoutView="10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7" width="12.75" style="1" bestFit="1" customWidth="1"/>
    <col min="8" max="8" width="14" style="1" customWidth="1"/>
    <col min="9" max="9" width="7.58203125" style="1" customWidth="1"/>
    <col min="10" max="10" width="9.58203125" style="1" customWidth="1"/>
    <col min="11" max="11" width="12.75" style="1" bestFit="1" customWidth="1"/>
    <col min="12" max="12" width="13.75" style="1" customWidth="1"/>
    <col min="13" max="13" width="7.58203125" style="1" customWidth="1"/>
    <col min="14" max="15" width="9.58203125" style="1" customWidth="1"/>
    <col min="16" max="16" width="12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487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285">
        <v>3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488</v>
      </c>
      <c r="H3" s="452" t="s">
        <v>489</v>
      </c>
      <c r="I3" s="454" t="s">
        <v>6</v>
      </c>
      <c r="J3" s="455"/>
      <c r="K3" s="450" t="s">
        <v>488</v>
      </c>
      <c r="L3" s="452" t="s">
        <v>489</v>
      </c>
      <c r="M3" s="454" t="s">
        <v>6</v>
      </c>
      <c r="N3" s="455"/>
      <c r="O3" s="466" t="s">
        <v>488</v>
      </c>
      <c r="P3" s="510" t="s">
        <v>489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67"/>
      <c r="P4" s="511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37885</v>
      </c>
      <c r="H5" s="166">
        <v>38866</v>
      </c>
      <c r="I5" s="167">
        <v>0.97475942983584629</v>
      </c>
      <c r="J5" s="168">
        <v>-981</v>
      </c>
      <c r="K5" s="165">
        <v>43084</v>
      </c>
      <c r="L5" s="166">
        <v>43706</v>
      </c>
      <c r="M5" s="167">
        <v>0.98576854436461814</v>
      </c>
      <c r="N5" s="168">
        <v>-622</v>
      </c>
      <c r="O5" s="169">
        <v>0.87932875313341374</v>
      </c>
      <c r="P5" s="170">
        <v>0.88926005582757517</v>
      </c>
      <c r="Q5" s="171">
        <v>-9.9313026941614257E-3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29133</v>
      </c>
      <c r="H6" s="175">
        <v>29155</v>
      </c>
      <c r="I6" s="176">
        <v>0.99924541245069454</v>
      </c>
      <c r="J6" s="177">
        <v>-22</v>
      </c>
      <c r="K6" s="178">
        <v>32510</v>
      </c>
      <c r="L6" s="175">
        <v>32180</v>
      </c>
      <c r="M6" s="176">
        <v>1.0102548166563083</v>
      </c>
      <c r="N6" s="177">
        <v>330</v>
      </c>
      <c r="O6" s="179">
        <v>0.89612426945555212</v>
      </c>
      <c r="P6" s="180">
        <v>0.90599751398384087</v>
      </c>
      <c r="Q6" s="181">
        <v>-9.8732445282887493E-3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/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11"/>
      <c r="H16" s="301"/>
      <c r="I16" s="302" t="e">
        <v>#DIV/0!</v>
      </c>
      <c r="J16" s="303">
        <v>0</v>
      </c>
      <c r="K16" s="311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01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01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269</v>
      </c>
      <c r="F19" s="310"/>
      <c r="G19" s="311"/>
      <c r="H19" s="301"/>
      <c r="I19" s="357" t="e">
        <v>#DIV/0!</v>
      </c>
      <c r="J19" s="358">
        <v>0</v>
      </c>
      <c r="K19" s="311"/>
      <c r="L19" s="301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01"/>
      <c r="I20" s="316" t="e">
        <v>#DIV/0!</v>
      </c>
      <c r="J20" s="317">
        <v>0</v>
      </c>
      <c r="K20" s="315"/>
      <c r="L20" s="301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28806</v>
      </c>
      <c r="H21" s="175">
        <v>28862</v>
      </c>
      <c r="I21" s="176">
        <v>0.99805973252026892</v>
      </c>
      <c r="J21" s="177">
        <v>-56</v>
      </c>
      <c r="K21" s="219">
        <v>32010</v>
      </c>
      <c r="L21" s="175">
        <v>31680</v>
      </c>
      <c r="M21" s="176">
        <v>1.0104166666666667</v>
      </c>
      <c r="N21" s="177">
        <v>330</v>
      </c>
      <c r="O21" s="179">
        <v>0.8999062792877226</v>
      </c>
      <c r="P21" s="180">
        <v>0.9110479797979798</v>
      </c>
      <c r="Q21" s="181">
        <v>-1.1141700510257202E-2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/>
      <c r="H22" s="193">
        <v>159</v>
      </c>
      <c r="I22" s="190">
        <v>0</v>
      </c>
      <c r="J22" s="191">
        <v>-159</v>
      </c>
      <c r="K22" s="192"/>
      <c r="L22" s="193">
        <v>165</v>
      </c>
      <c r="M22" s="190">
        <v>0</v>
      </c>
      <c r="N22" s="191">
        <v>-165</v>
      </c>
      <c r="O22" s="194" t="e">
        <v>#DIV/0!</v>
      </c>
      <c r="P22" s="195">
        <v>0.96363636363636362</v>
      </c>
      <c r="Q22" s="196" t="e">
        <v>#DIV/0!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4016</v>
      </c>
      <c r="H23" s="193">
        <v>4658</v>
      </c>
      <c r="I23" s="190">
        <v>0.86217260626878489</v>
      </c>
      <c r="J23" s="191">
        <v>-642</v>
      </c>
      <c r="K23" s="192">
        <v>4950</v>
      </c>
      <c r="L23" s="193">
        <v>4950</v>
      </c>
      <c r="M23" s="190">
        <v>1</v>
      </c>
      <c r="N23" s="191">
        <v>0</v>
      </c>
      <c r="O23" s="194">
        <v>0.81131313131313132</v>
      </c>
      <c r="P23" s="195">
        <v>0.94101010101010096</v>
      </c>
      <c r="Q23" s="196">
        <v>-0.12969696969696964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8446</v>
      </c>
      <c r="H24" s="193">
        <v>8635</v>
      </c>
      <c r="I24" s="190">
        <v>0.9781123335263463</v>
      </c>
      <c r="J24" s="191">
        <v>-189</v>
      </c>
      <c r="K24" s="192">
        <v>9900</v>
      </c>
      <c r="L24" s="193">
        <v>9900</v>
      </c>
      <c r="M24" s="190">
        <v>1</v>
      </c>
      <c r="N24" s="191">
        <v>0</v>
      </c>
      <c r="O24" s="194">
        <v>0.85313131313131318</v>
      </c>
      <c r="P24" s="195">
        <v>0.87222222222222223</v>
      </c>
      <c r="Q24" s="196">
        <v>-1.9090909090909047E-2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1275</v>
      </c>
      <c r="H25" s="193">
        <v>1921</v>
      </c>
      <c r="I25" s="190">
        <v>0.66371681415929207</v>
      </c>
      <c r="J25" s="191">
        <v>-646</v>
      </c>
      <c r="K25" s="192">
        <v>1320</v>
      </c>
      <c r="L25" s="193">
        <v>1980</v>
      </c>
      <c r="M25" s="190">
        <v>0.66666666666666663</v>
      </c>
      <c r="N25" s="191">
        <v>-660</v>
      </c>
      <c r="O25" s="194">
        <v>0.96590909090909094</v>
      </c>
      <c r="P25" s="195">
        <v>0.97020202020202018</v>
      </c>
      <c r="Q25" s="196">
        <v>-4.2929292929292373E-3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625</v>
      </c>
      <c r="H26" s="193">
        <v>944</v>
      </c>
      <c r="I26" s="190">
        <v>0.66207627118644063</v>
      </c>
      <c r="J26" s="191">
        <v>-319</v>
      </c>
      <c r="K26" s="192">
        <v>660</v>
      </c>
      <c r="L26" s="193">
        <v>990</v>
      </c>
      <c r="M26" s="190">
        <v>0.66666666666666663</v>
      </c>
      <c r="N26" s="191">
        <v>-330</v>
      </c>
      <c r="O26" s="194">
        <v>0.94696969696969702</v>
      </c>
      <c r="P26" s="195">
        <v>0.95353535353535357</v>
      </c>
      <c r="Q26" s="196">
        <v>-6.5656565656565524E-3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/>
      <c r="H27" s="193">
        <v>0</v>
      </c>
      <c r="I27" s="190" t="e">
        <v>#DIV/0!</v>
      </c>
      <c r="J27" s="191">
        <v>0</v>
      </c>
      <c r="K27" s="192"/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1614</v>
      </c>
      <c r="H28" s="193">
        <v>1594</v>
      </c>
      <c r="I28" s="190">
        <v>1.0125470514429109</v>
      </c>
      <c r="J28" s="191">
        <v>20</v>
      </c>
      <c r="K28" s="250">
        <v>1650</v>
      </c>
      <c r="L28" s="193">
        <v>1650</v>
      </c>
      <c r="M28" s="190">
        <v>1</v>
      </c>
      <c r="N28" s="191">
        <v>0</v>
      </c>
      <c r="O28" s="194">
        <v>0.97818181818181815</v>
      </c>
      <c r="P28" s="195">
        <v>0.96606060606060606</v>
      </c>
      <c r="Q28" s="196">
        <v>1.2121212121212088E-2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1317</v>
      </c>
      <c r="H29" s="193">
        <v>612</v>
      </c>
      <c r="I29" s="190">
        <v>2.1519607843137254</v>
      </c>
      <c r="J29" s="191">
        <v>705</v>
      </c>
      <c r="K29" s="250">
        <v>1650</v>
      </c>
      <c r="L29" s="193">
        <v>660</v>
      </c>
      <c r="M29" s="190">
        <v>2.5</v>
      </c>
      <c r="N29" s="191">
        <v>990</v>
      </c>
      <c r="O29" s="194">
        <v>0.79818181818181821</v>
      </c>
      <c r="P29" s="195">
        <v>0.92727272727272725</v>
      </c>
      <c r="Q29" s="196">
        <v>-0.12909090909090903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/>
      <c r="H30" s="193">
        <v>0</v>
      </c>
      <c r="I30" s="190" t="e">
        <v>#DIV/0!</v>
      </c>
      <c r="J30" s="191">
        <v>0</v>
      </c>
      <c r="K30" s="192"/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963</v>
      </c>
      <c r="H31" s="193">
        <v>614</v>
      </c>
      <c r="I31" s="190">
        <v>1.5684039087947883</v>
      </c>
      <c r="J31" s="191">
        <v>349</v>
      </c>
      <c r="K31" s="192">
        <v>990</v>
      </c>
      <c r="L31" s="193">
        <v>660</v>
      </c>
      <c r="M31" s="190">
        <v>1.5</v>
      </c>
      <c r="N31" s="191">
        <v>330</v>
      </c>
      <c r="O31" s="194">
        <v>0.97272727272727277</v>
      </c>
      <c r="P31" s="195">
        <v>0.9303030303030303</v>
      </c>
      <c r="Q31" s="196">
        <v>4.2424242424242475E-2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961</v>
      </c>
      <c r="H32" s="193">
        <v>493</v>
      </c>
      <c r="I32" s="190">
        <v>1.949290060851927</v>
      </c>
      <c r="J32" s="191">
        <v>468</v>
      </c>
      <c r="K32" s="192">
        <v>990</v>
      </c>
      <c r="L32" s="193">
        <v>660</v>
      </c>
      <c r="M32" s="190">
        <v>1.5</v>
      </c>
      <c r="N32" s="191">
        <v>330</v>
      </c>
      <c r="O32" s="194">
        <v>0.97070707070707074</v>
      </c>
      <c r="P32" s="195">
        <v>0.74696969696969695</v>
      </c>
      <c r="Q32" s="196">
        <v>0.22373737373737379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/>
      <c r="H33" s="193">
        <v>0</v>
      </c>
      <c r="I33" s="190" t="e">
        <v>#DIV/0!</v>
      </c>
      <c r="J33" s="191">
        <v>0</v>
      </c>
      <c r="K33" s="192"/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/>
      <c r="H34" s="193">
        <v>0</v>
      </c>
      <c r="I34" s="190" t="e">
        <v>#DIV/0!</v>
      </c>
      <c r="J34" s="191">
        <v>0</v>
      </c>
      <c r="K34" s="192"/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/>
      <c r="H35" s="193">
        <v>0</v>
      </c>
      <c r="I35" s="190" t="e">
        <v>#DIV/0!</v>
      </c>
      <c r="J35" s="191">
        <v>0</v>
      </c>
      <c r="K35" s="192"/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1601</v>
      </c>
      <c r="H36" s="193">
        <v>1501</v>
      </c>
      <c r="I36" s="190">
        <v>1.066622251832112</v>
      </c>
      <c r="J36" s="191">
        <v>100</v>
      </c>
      <c r="K36" s="192">
        <v>1650</v>
      </c>
      <c r="L36" s="193">
        <v>1650</v>
      </c>
      <c r="M36" s="190">
        <v>1</v>
      </c>
      <c r="N36" s="191">
        <v>0</v>
      </c>
      <c r="O36" s="194">
        <v>0.97030303030303033</v>
      </c>
      <c r="P36" s="195">
        <v>0.90969696969696967</v>
      </c>
      <c r="Q36" s="196">
        <v>6.0606060606060663E-2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/>
      <c r="H37" s="193">
        <v>0</v>
      </c>
      <c r="I37" s="190" t="e">
        <v>#DIV/0!</v>
      </c>
      <c r="J37" s="191">
        <v>0</v>
      </c>
      <c r="K37" s="192"/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1535</v>
      </c>
      <c r="H38" s="193">
        <v>1343</v>
      </c>
      <c r="I38" s="190">
        <v>1.1429635145197319</v>
      </c>
      <c r="J38" s="191">
        <v>192</v>
      </c>
      <c r="K38" s="192">
        <v>1650</v>
      </c>
      <c r="L38" s="193">
        <v>1650</v>
      </c>
      <c r="M38" s="190">
        <v>1</v>
      </c>
      <c r="N38" s="191">
        <v>0</v>
      </c>
      <c r="O38" s="194">
        <v>0.9303030303030303</v>
      </c>
      <c r="P38" s="195">
        <v>0.81393939393939396</v>
      </c>
      <c r="Q38" s="196">
        <v>0.11636363636363634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/>
      <c r="H39" s="193">
        <v>0</v>
      </c>
      <c r="I39" s="190" t="e">
        <v>#DIV/0!</v>
      </c>
      <c r="J39" s="191">
        <v>0</v>
      </c>
      <c r="K39" s="192"/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/>
      <c r="H40" s="193">
        <v>0</v>
      </c>
      <c r="I40" s="190" t="e">
        <v>#DIV/0!</v>
      </c>
      <c r="J40" s="191">
        <v>0</v>
      </c>
      <c r="K40" s="192"/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214">
        <v>6453</v>
      </c>
      <c r="H41" s="193">
        <v>6388</v>
      </c>
      <c r="I41" s="212">
        <v>1.0101753287413902</v>
      </c>
      <c r="J41" s="213">
        <v>65</v>
      </c>
      <c r="K41" s="214">
        <v>6600</v>
      </c>
      <c r="L41" s="275">
        <v>6765</v>
      </c>
      <c r="M41" s="212">
        <v>0.97560975609756095</v>
      </c>
      <c r="N41" s="213">
        <v>-165</v>
      </c>
      <c r="O41" s="215">
        <v>0.97772727272727278</v>
      </c>
      <c r="P41" s="216">
        <v>0.94427198817442715</v>
      </c>
      <c r="Q41" s="217">
        <v>3.3455284552845632E-2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327</v>
      </c>
      <c r="H42" s="175">
        <v>293</v>
      </c>
      <c r="I42" s="176">
        <v>1.1160409556313993</v>
      </c>
      <c r="J42" s="177">
        <v>34</v>
      </c>
      <c r="K42" s="174">
        <v>500</v>
      </c>
      <c r="L42" s="175">
        <v>500</v>
      </c>
      <c r="M42" s="176">
        <v>1</v>
      </c>
      <c r="N42" s="177">
        <v>0</v>
      </c>
      <c r="O42" s="179">
        <v>0.65400000000000003</v>
      </c>
      <c r="P42" s="180">
        <v>0.58599999999999997</v>
      </c>
      <c r="Q42" s="181">
        <v>6.800000000000006E-2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327</v>
      </c>
      <c r="H43" s="193">
        <v>293</v>
      </c>
      <c r="I43" s="190">
        <v>1.1160409556313993</v>
      </c>
      <c r="J43" s="191">
        <v>34</v>
      </c>
      <c r="K43" s="192">
        <v>500</v>
      </c>
      <c r="L43" s="193">
        <v>500</v>
      </c>
      <c r="M43" s="190">
        <v>1</v>
      </c>
      <c r="N43" s="191">
        <v>0</v>
      </c>
      <c r="O43" s="194">
        <v>0.65400000000000003</v>
      </c>
      <c r="P43" s="195">
        <v>0.58599999999999997</v>
      </c>
      <c r="Q43" s="196">
        <v>6.800000000000006E-2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/>
      <c r="H44" s="193">
        <v>0</v>
      </c>
      <c r="I44" s="224" t="e">
        <v>#DIV/0!</v>
      </c>
      <c r="J44" s="225">
        <v>0</v>
      </c>
      <c r="K44" s="223"/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20" t="s">
        <v>338</v>
      </c>
      <c r="C48" s="324" t="s">
        <v>73</v>
      </c>
      <c r="D48" s="325"/>
      <c r="E48" s="325"/>
      <c r="F48" s="326"/>
      <c r="G48" s="327"/>
      <c r="H48" s="301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 ht="18">
      <c r="A49" s="231" t="s">
        <v>76</v>
      </c>
      <c r="B49" s="173" t="s">
        <v>102</v>
      </c>
      <c r="C49" s="173"/>
      <c r="D49" s="173"/>
      <c r="E49" s="173"/>
      <c r="F49" s="218"/>
      <c r="G49" s="174">
        <v>8752</v>
      </c>
      <c r="H49" s="175">
        <v>9711</v>
      </c>
      <c r="I49" s="176">
        <v>0.90124600967974466</v>
      </c>
      <c r="J49" s="177">
        <v>-959</v>
      </c>
      <c r="K49" s="178">
        <v>10574</v>
      </c>
      <c r="L49" s="175">
        <v>11526</v>
      </c>
      <c r="M49" s="176">
        <v>0.91740412979351027</v>
      </c>
      <c r="N49" s="177">
        <v>-952</v>
      </c>
      <c r="O49" s="179">
        <v>0.82769056175524869</v>
      </c>
      <c r="P49" s="180">
        <v>0.84252993232691309</v>
      </c>
      <c r="Q49" s="181">
        <v>-1.4839370571664401E-2</v>
      </c>
      <c r="R49" s="2"/>
      <c r="S49" s="2"/>
    </row>
    <row r="50" spans="1:19">
      <c r="A50" s="172"/>
      <c r="B50" s="286" t="s">
        <v>103</v>
      </c>
      <c r="C50" s="287"/>
      <c r="D50" s="287"/>
      <c r="E50" s="287"/>
      <c r="F50" s="287"/>
      <c r="G50" s="288"/>
      <c r="H50" s="289"/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163"/>
      <c r="B51" s="295"/>
      <c r="C51" s="296" t="s">
        <v>14</v>
      </c>
      <c r="D51" s="298"/>
      <c r="E51" s="298"/>
      <c r="F51" s="299" t="s">
        <v>15</v>
      </c>
      <c r="G51" s="363"/>
      <c r="H51" s="364"/>
      <c r="I51" s="302" t="e">
        <v>#DIV/0!</v>
      </c>
      <c r="J51" s="303">
        <v>0</v>
      </c>
      <c r="K51" s="363"/>
      <c r="L51" s="364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 ht="18">
      <c r="A52" s="182"/>
      <c r="B52" s="295"/>
      <c r="C52" s="296" t="s">
        <v>17</v>
      </c>
      <c r="D52" s="298"/>
      <c r="E52" s="298"/>
      <c r="F52" s="299" t="s">
        <v>15</v>
      </c>
      <c r="G52" s="363"/>
      <c r="H52" s="364"/>
      <c r="I52" s="302" t="e">
        <v>#DIV/0!</v>
      </c>
      <c r="J52" s="303">
        <v>0</v>
      </c>
      <c r="K52" s="365"/>
      <c r="L52" s="364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 ht="18">
      <c r="A53" s="182"/>
      <c r="B53" s="295"/>
      <c r="C53" s="296" t="s">
        <v>19</v>
      </c>
      <c r="D53" s="298"/>
      <c r="E53" s="298"/>
      <c r="F53" s="299" t="s">
        <v>15</v>
      </c>
      <c r="G53" s="363"/>
      <c r="H53" s="364"/>
      <c r="I53" s="302" t="e">
        <v>#DIV/0!</v>
      </c>
      <c r="J53" s="303">
        <v>0</v>
      </c>
      <c r="K53" s="365"/>
      <c r="L53" s="364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 ht="18">
      <c r="A54" s="182"/>
      <c r="B54" s="295"/>
      <c r="C54" s="296" t="s">
        <v>29</v>
      </c>
      <c r="D54" s="298"/>
      <c r="E54" s="298"/>
      <c r="F54" s="299" t="s">
        <v>15</v>
      </c>
      <c r="G54" s="363"/>
      <c r="H54" s="364"/>
      <c r="I54" s="302" t="e">
        <v>#DIV/0!</v>
      </c>
      <c r="J54" s="303">
        <v>0</v>
      </c>
      <c r="K54" s="365"/>
      <c r="L54" s="364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 ht="18">
      <c r="A55" s="182"/>
      <c r="B55" s="295"/>
      <c r="C55" s="296" t="s">
        <v>23</v>
      </c>
      <c r="D55" s="298"/>
      <c r="E55" s="298"/>
      <c r="F55" s="299" t="s">
        <v>15</v>
      </c>
      <c r="G55" s="363"/>
      <c r="H55" s="364"/>
      <c r="I55" s="302" t="e">
        <v>#DIV/0!</v>
      </c>
      <c r="J55" s="303">
        <v>0</v>
      </c>
      <c r="K55" s="365"/>
      <c r="L55" s="364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 ht="18">
      <c r="A56" s="182"/>
      <c r="B56" s="295"/>
      <c r="C56" s="296" t="s">
        <v>21</v>
      </c>
      <c r="D56" s="298"/>
      <c r="E56" s="298"/>
      <c r="F56" s="299" t="s">
        <v>15</v>
      </c>
      <c r="G56" s="363"/>
      <c r="H56" s="364"/>
      <c r="I56" s="302" t="e">
        <v>#DIV/0!</v>
      </c>
      <c r="J56" s="303">
        <v>0</v>
      </c>
      <c r="K56" s="365"/>
      <c r="L56" s="364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 ht="18">
      <c r="A57" s="182"/>
      <c r="B57" s="295"/>
      <c r="C57" s="296" t="s">
        <v>25</v>
      </c>
      <c r="D57" s="298"/>
      <c r="E57" s="298"/>
      <c r="F57" s="299" t="s">
        <v>15</v>
      </c>
      <c r="G57" s="363"/>
      <c r="H57" s="364"/>
      <c r="I57" s="302" t="e">
        <v>#DIV/0!</v>
      </c>
      <c r="J57" s="303">
        <v>0</v>
      </c>
      <c r="K57" s="365"/>
      <c r="L57" s="364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 ht="18">
      <c r="A58" s="182"/>
      <c r="B58" s="295"/>
      <c r="C58" s="296" t="s">
        <v>78</v>
      </c>
      <c r="D58" s="298"/>
      <c r="E58" s="298"/>
      <c r="F58" s="299" t="s">
        <v>15</v>
      </c>
      <c r="G58" s="363"/>
      <c r="H58" s="364"/>
      <c r="I58" s="302" t="e">
        <v>#DIV/0!</v>
      </c>
      <c r="J58" s="303">
        <v>0</v>
      </c>
      <c r="K58" s="365"/>
      <c r="L58" s="364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 ht="18">
      <c r="A59" s="182"/>
      <c r="B59" s="295"/>
      <c r="C59" s="296" t="s">
        <v>27</v>
      </c>
      <c r="D59" s="298"/>
      <c r="E59" s="298"/>
      <c r="F59" s="299" t="s">
        <v>15</v>
      </c>
      <c r="G59" s="363"/>
      <c r="H59" s="364"/>
      <c r="I59" s="302" t="e">
        <v>#DIV/0!</v>
      </c>
      <c r="J59" s="303">
        <v>0</v>
      </c>
      <c r="K59" s="365"/>
      <c r="L59" s="364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 ht="18">
      <c r="A60" s="182"/>
      <c r="B60" s="295"/>
      <c r="C60" s="296" t="s">
        <v>79</v>
      </c>
      <c r="D60" s="298"/>
      <c r="E60" s="298"/>
      <c r="F60" s="299" t="s">
        <v>48</v>
      </c>
      <c r="G60" s="363"/>
      <c r="H60" s="364"/>
      <c r="I60" s="302" t="e">
        <v>#DIV/0!</v>
      </c>
      <c r="J60" s="303">
        <v>0</v>
      </c>
      <c r="K60" s="365"/>
      <c r="L60" s="364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 ht="18">
      <c r="A61" s="182"/>
      <c r="B61" s="295"/>
      <c r="C61" s="296" t="s">
        <v>80</v>
      </c>
      <c r="D61" s="298"/>
      <c r="E61" s="298"/>
      <c r="F61" s="299" t="s">
        <v>15</v>
      </c>
      <c r="G61" s="363"/>
      <c r="H61" s="364"/>
      <c r="I61" s="302" t="e">
        <v>#DIV/0!</v>
      </c>
      <c r="J61" s="303">
        <v>0</v>
      </c>
      <c r="K61" s="365"/>
      <c r="L61" s="364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 ht="18">
      <c r="A62" s="182"/>
      <c r="B62" s="295"/>
      <c r="C62" s="296" t="s">
        <v>81</v>
      </c>
      <c r="D62" s="298"/>
      <c r="E62" s="298"/>
      <c r="F62" s="299" t="s">
        <v>15</v>
      </c>
      <c r="G62" s="363"/>
      <c r="H62" s="364"/>
      <c r="I62" s="302" t="e">
        <v>#DIV/0!</v>
      </c>
      <c r="J62" s="303">
        <v>0</v>
      </c>
      <c r="K62" s="365"/>
      <c r="L62" s="364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 ht="18">
      <c r="A63" s="182"/>
      <c r="B63" s="295"/>
      <c r="C63" s="296" t="s">
        <v>82</v>
      </c>
      <c r="D63" s="298"/>
      <c r="E63" s="298"/>
      <c r="F63" s="299" t="s">
        <v>48</v>
      </c>
      <c r="G63" s="363"/>
      <c r="H63" s="364"/>
      <c r="I63" s="302" t="e">
        <v>#DIV/0!</v>
      </c>
      <c r="J63" s="303">
        <v>0</v>
      </c>
      <c r="K63" s="365"/>
      <c r="L63" s="364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 ht="18">
      <c r="A64" s="182"/>
      <c r="B64" s="295"/>
      <c r="C64" s="296" t="s">
        <v>83</v>
      </c>
      <c r="D64" s="298"/>
      <c r="E64" s="298"/>
      <c r="F64" s="299" t="s">
        <v>15</v>
      </c>
      <c r="G64" s="363"/>
      <c r="H64" s="364"/>
      <c r="I64" s="302" t="e">
        <v>#DIV/0!</v>
      </c>
      <c r="J64" s="303">
        <v>0</v>
      </c>
      <c r="K64" s="365"/>
      <c r="L64" s="364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 ht="18">
      <c r="A65" s="182"/>
      <c r="B65" s="295"/>
      <c r="C65" s="296" t="s">
        <v>56</v>
      </c>
      <c r="D65" s="298"/>
      <c r="E65" s="298"/>
      <c r="F65" s="299" t="s">
        <v>15</v>
      </c>
      <c r="G65" s="363"/>
      <c r="H65" s="364"/>
      <c r="I65" s="302" t="e">
        <v>#DIV/0!</v>
      </c>
      <c r="J65" s="303">
        <v>0</v>
      </c>
      <c r="K65" s="365"/>
      <c r="L65" s="364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 ht="18">
      <c r="A66" s="182"/>
      <c r="B66" s="295"/>
      <c r="C66" s="296" t="s">
        <v>66</v>
      </c>
      <c r="D66" s="338"/>
      <c r="E66" s="298"/>
      <c r="F66" s="299" t="s">
        <v>48</v>
      </c>
      <c r="G66" s="363"/>
      <c r="H66" s="364"/>
      <c r="I66" s="302" t="e">
        <v>#DIV/0!</v>
      </c>
      <c r="J66" s="303">
        <v>0</v>
      </c>
      <c r="K66" s="365"/>
      <c r="L66" s="364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 ht="18">
      <c r="A67" s="182"/>
      <c r="B67" s="295"/>
      <c r="C67" s="296" t="s">
        <v>84</v>
      </c>
      <c r="D67" s="298"/>
      <c r="E67" s="298"/>
      <c r="F67" s="299" t="s">
        <v>15</v>
      </c>
      <c r="G67" s="363"/>
      <c r="H67" s="364"/>
      <c r="I67" s="302" t="e">
        <v>#DIV/0!</v>
      </c>
      <c r="J67" s="303">
        <v>0</v>
      </c>
      <c r="K67" s="365"/>
      <c r="L67" s="364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 ht="18">
      <c r="A68" s="182"/>
      <c r="B68" s="295"/>
      <c r="C68" s="296" t="s">
        <v>85</v>
      </c>
      <c r="D68" s="298"/>
      <c r="E68" s="298"/>
      <c r="F68" s="299" t="s">
        <v>15</v>
      </c>
      <c r="G68" s="363"/>
      <c r="H68" s="364"/>
      <c r="I68" s="302" t="e">
        <v>#DIV/0!</v>
      </c>
      <c r="J68" s="303">
        <v>0</v>
      </c>
      <c r="K68" s="365"/>
      <c r="L68" s="364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 ht="18">
      <c r="A69" s="182"/>
      <c r="B69" s="295"/>
      <c r="C69" s="296" t="s">
        <v>86</v>
      </c>
      <c r="D69" s="298"/>
      <c r="E69" s="298"/>
      <c r="F69" s="299" t="s">
        <v>15</v>
      </c>
      <c r="G69" s="363"/>
      <c r="H69" s="364"/>
      <c r="I69" s="302" t="e">
        <v>#DIV/0!</v>
      </c>
      <c r="J69" s="303">
        <v>0</v>
      </c>
      <c r="K69" s="365"/>
      <c r="L69" s="364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 ht="18">
      <c r="A70" s="182"/>
      <c r="B70" s="295"/>
      <c r="C70" s="296" t="s">
        <v>87</v>
      </c>
      <c r="D70" s="298"/>
      <c r="E70" s="298"/>
      <c r="F70" s="299" t="s">
        <v>15</v>
      </c>
      <c r="G70" s="363"/>
      <c r="H70" s="364"/>
      <c r="I70" s="302" t="e">
        <v>#DIV/0!</v>
      </c>
      <c r="J70" s="303">
        <v>0</v>
      </c>
      <c r="K70" s="365"/>
      <c r="L70" s="364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 ht="18">
      <c r="A71" s="182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63"/>
      <c r="H71" s="364"/>
      <c r="I71" s="302" t="e">
        <v>#DIV/0!</v>
      </c>
      <c r="J71" s="303">
        <v>0</v>
      </c>
      <c r="K71" s="365"/>
      <c r="L71" s="364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 ht="18">
      <c r="A72" s="182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63"/>
      <c r="H72" s="364"/>
      <c r="I72" s="302" t="e">
        <v>#DIV/0!</v>
      </c>
      <c r="J72" s="303">
        <v>0</v>
      </c>
      <c r="K72" s="365"/>
      <c r="L72" s="364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 ht="18">
      <c r="A73" s="182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63"/>
      <c r="H73" s="364"/>
      <c r="I73" s="302" t="e">
        <v>#DIV/0!</v>
      </c>
      <c r="J73" s="303">
        <v>0</v>
      </c>
      <c r="K73" s="365"/>
      <c r="L73" s="364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 ht="18">
      <c r="A74" s="182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63"/>
      <c r="H74" s="364"/>
      <c r="I74" s="302" t="e">
        <v>#DIV/0!</v>
      </c>
      <c r="J74" s="303">
        <v>0</v>
      </c>
      <c r="K74" s="365"/>
      <c r="L74" s="364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 ht="18">
      <c r="A75" s="182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63"/>
      <c r="H75" s="364"/>
      <c r="I75" s="302" t="e">
        <v>#DIV/0!</v>
      </c>
      <c r="J75" s="303">
        <v>0</v>
      </c>
      <c r="K75" s="365"/>
      <c r="L75" s="364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 ht="18">
      <c r="A76" s="182"/>
      <c r="B76" s="295"/>
      <c r="C76" s="296" t="s">
        <v>17</v>
      </c>
      <c r="D76" s="298" t="s">
        <v>44</v>
      </c>
      <c r="E76" s="298" t="s">
        <v>36</v>
      </c>
      <c r="F76" s="299" t="s">
        <v>48</v>
      </c>
      <c r="G76" s="363"/>
      <c r="H76" s="364"/>
      <c r="I76" s="302" t="e">
        <v>#DIV/0!</v>
      </c>
      <c r="J76" s="303">
        <v>0</v>
      </c>
      <c r="K76" s="365"/>
      <c r="L76" s="364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 ht="18">
      <c r="A77" s="182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63"/>
      <c r="H77" s="364"/>
      <c r="I77" s="302" t="e">
        <v>#DIV/0!</v>
      </c>
      <c r="J77" s="303">
        <v>0</v>
      </c>
      <c r="K77" s="365"/>
      <c r="L77" s="364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 ht="18">
      <c r="A78" s="182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63"/>
      <c r="H78" s="364"/>
      <c r="I78" s="302" t="e">
        <v>#DIV/0!</v>
      </c>
      <c r="J78" s="303">
        <v>0</v>
      </c>
      <c r="K78" s="365"/>
      <c r="L78" s="364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 ht="18">
      <c r="A79" s="182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63"/>
      <c r="H79" s="364"/>
      <c r="I79" s="302" t="e">
        <v>#DIV/0!</v>
      </c>
      <c r="J79" s="303">
        <v>0</v>
      </c>
      <c r="K79" s="365"/>
      <c r="L79" s="364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 ht="18">
      <c r="A80" s="182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63"/>
      <c r="H80" s="364"/>
      <c r="I80" s="302" t="e">
        <v>#DIV/0!</v>
      </c>
      <c r="J80" s="303">
        <v>0</v>
      </c>
      <c r="K80" s="365"/>
      <c r="L80" s="364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 ht="18">
      <c r="A81" s="182"/>
      <c r="B81" s="295"/>
      <c r="C81" s="296"/>
      <c r="D81" s="297"/>
      <c r="E81" s="298"/>
      <c r="F81" s="366"/>
      <c r="G81" s="363"/>
      <c r="H81" s="364"/>
      <c r="I81" s="302"/>
      <c r="J81" s="303"/>
      <c r="K81" s="363"/>
      <c r="L81" s="364"/>
      <c r="M81" s="302"/>
      <c r="N81" s="303"/>
      <c r="O81" s="304"/>
      <c r="P81" s="305"/>
      <c r="Q81" s="306"/>
      <c r="R81" s="2"/>
      <c r="S81" s="2"/>
    </row>
    <row r="82" spans="1:19" ht="18">
      <c r="A82" s="182"/>
      <c r="B82" s="295"/>
      <c r="C82" s="339"/>
      <c r="D82" s="367"/>
      <c r="E82" s="368"/>
      <c r="F82" s="369"/>
      <c r="G82" s="370"/>
      <c r="H82" s="371"/>
      <c r="I82" s="345"/>
      <c r="J82" s="346"/>
      <c r="K82" s="370"/>
      <c r="L82" s="371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8752</v>
      </c>
      <c r="H83" s="175">
        <v>9711</v>
      </c>
      <c r="I83" s="176">
        <v>0.90124600967974466</v>
      </c>
      <c r="J83" s="177">
        <v>-959</v>
      </c>
      <c r="K83" s="174">
        <v>10574</v>
      </c>
      <c r="L83" s="175">
        <v>11526</v>
      </c>
      <c r="M83" s="176">
        <v>0.91740412979351027</v>
      </c>
      <c r="N83" s="177">
        <v>-952</v>
      </c>
      <c r="O83" s="179">
        <v>0.82769056175524869</v>
      </c>
      <c r="P83" s="180">
        <v>0.84252993232691309</v>
      </c>
      <c r="Q83" s="181">
        <v>-1.4839370571664401E-2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4840</v>
      </c>
      <c r="H84" s="193">
        <v>4626</v>
      </c>
      <c r="I84" s="190">
        <v>1.0462602680501514</v>
      </c>
      <c r="J84" s="191">
        <v>214</v>
      </c>
      <c r="K84" s="192">
        <v>5392</v>
      </c>
      <c r="L84" s="193">
        <v>5158</v>
      </c>
      <c r="M84" s="190">
        <v>1.045366421093447</v>
      </c>
      <c r="N84" s="191">
        <v>234</v>
      </c>
      <c r="O84" s="194">
        <v>0.89762611275964388</v>
      </c>
      <c r="P84" s="195">
        <v>0.89685924777045367</v>
      </c>
      <c r="Q84" s="196">
        <v>7.6686498919020796E-4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395</v>
      </c>
      <c r="H85" s="193">
        <v>503</v>
      </c>
      <c r="I85" s="190">
        <v>0.78528827037773363</v>
      </c>
      <c r="J85" s="191">
        <v>-108</v>
      </c>
      <c r="K85" s="192">
        <v>544</v>
      </c>
      <c r="L85" s="193">
        <v>684</v>
      </c>
      <c r="M85" s="190">
        <v>0.79532163742690054</v>
      </c>
      <c r="N85" s="191">
        <v>-140</v>
      </c>
      <c r="O85" s="194">
        <v>0.72610294117647056</v>
      </c>
      <c r="P85" s="195">
        <v>0.73538011695906436</v>
      </c>
      <c r="Q85" s="196">
        <v>-9.2771757825937939E-3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935</v>
      </c>
      <c r="H86" s="193">
        <v>913</v>
      </c>
      <c r="I86" s="190">
        <v>1.0240963855421688</v>
      </c>
      <c r="J86" s="191">
        <v>22</v>
      </c>
      <c r="K86" s="192">
        <v>1097</v>
      </c>
      <c r="L86" s="193">
        <v>1388</v>
      </c>
      <c r="M86" s="190">
        <v>0.79034582132564846</v>
      </c>
      <c r="N86" s="191">
        <v>-291</v>
      </c>
      <c r="O86" s="194">
        <v>0.85232452142206017</v>
      </c>
      <c r="P86" s="195">
        <v>0.65778097982708938</v>
      </c>
      <c r="Q86" s="196">
        <v>0.19454354159497078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1286</v>
      </c>
      <c r="H87" s="193">
        <v>1940</v>
      </c>
      <c r="I87" s="190">
        <v>0.66288659793814431</v>
      </c>
      <c r="J87" s="191">
        <v>-654</v>
      </c>
      <c r="K87" s="192">
        <v>1633</v>
      </c>
      <c r="L87" s="193">
        <v>2191</v>
      </c>
      <c r="M87" s="190">
        <v>0.74532177088087637</v>
      </c>
      <c r="N87" s="191">
        <v>-558</v>
      </c>
      <c r="O87" s="194">
        <v>0.78750765462339256</v>
      </c>
      <c r="P87" s="195">
        <v>0.88544043815609308</v>
      </c>
      <c r="Q87" s="196">
        <v>-9.7932783532700518E-2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323</v>
      </c>
      <c r="H88" s="193">
        <v>497</v>
      </c>
      <c r="I88" s="190">
        <v>0.64989939637826966</v>
      </c>
      <c r="J88" s="191">
        <v>-174</v>
      </c>
      <c r="K88" s="192">
        <v>338</v>
      </c>
      <c r="L88" s="193">
        <v>542</v>
      </c>
      <c r="M88" s="190">
        <v>0.62361623616236161</v>
      </c>
      <c r="N88" s="191">
        <v>-204</v>
      </c>
      <c r="O88" s="194">
        <v>0.95562130177514792</v>
      </c>
      <c r="P88" s="195">
        <v>0.91697416974169743</v>
      </c>
      <c r="Q88" s="196">
        <v>3.8647132033450493E-2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973</v>
      </c>
      <c r="H89" s="193">
        <v>1232</v>
      </c>
      <c r="I89" s="190">
        <v>0.78977272727272729</v>
      </c>
      <c r="J89" s="191">
        <v>-259</v>
      </c>
      <c r="K89" s="192">
        <v>1570</v>
      </c>
      <c r="L89" s="193">
        <v>1563</v>
      </c>
      <c r="M89" s="190">
        <v>1.0044785668586051</v>
      </c>
      <c r="N89" s="191">
        <v>7</v>
      </c>
      <c r="O89" s="194">
        <v>0.61974522292993628</v>
      </c>
      <c r="P89" s="195">
        <v>0.78822776711452336</v>
      </c>
      <c r="Q89" s="196">
        <v>-0.16848254418458708</v>
      </c>
      <c r="R89" s="2"/>
      <c r="S89" s="2"/>
    </row>
    <row r="90" spans="1:19" ht="18">
      <c r="A90" s="182"/>
      <c r="B90" s="230" t="s">
        <v>90</v>
      </c>
      <c r="C90" s="184" t="s">
        <v>84</v>
      </c>
      <c r="D90" s="186"/>
      <c r="E90" s="186"/>
      <c r="F90" s="262"/>
      <c r="G90" s="192"/>
      <c r="H90" s="193">
        <v>0</v>
      </c>
      <c r="I90" s="190" t="e">
        <v>#DIV/0!</v>
      </c>
      <c r="J90" s="191">
        <v>0</v>
      </c>
      <c r="K90" s="192"/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182"/>
      <c r="B91" s="220" t="s">
        <v>91</v>
      </c>
      <c r="C91" s="221" t="s">
        <v>85</v>
      </c>
      <c r="D91" s="222"/>
      <c r="E91" s="222"/>
      <c r="F91" s="268"/>
      <c r="G91" s="223"/>
      <c r="H91" s="275">
        <v>0</v>
      </c>
      <c r="I91" s="224" t="e">
        <v>#DIV/0!</v>
      </c>
      <c r="J91" s="225">
        <v>0</v>
      </c>
      <c r="K91" s="223"/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83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395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18E6B88B-6D07-4480-9358-E47A2BB89364}"/>
  </hyperlinks>
  <pageMargins left="0.39370078740157483" right="0.39370078740157483" top="0.39370078740157483" bottom="0.39370078740157483" header="0.39370078740157483" footer="0.39370078740157483"/>
  <pageSetup paperSize="9" scale="43" orientation="portrait" r:id="rId1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S97"/>
  <sheetViews>
    <sheetView showGridLines="0" zoomScaleNormal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2.08203125" style="1" customWidth="1"/>
    <col min="2" max="2" width="1.08203125" style="1" customWidth="1"/>
    <col min="3" max="3" width="6.75" style="1" customWidth="1"/>
    <col min="4" max="4" width="2.58203125" style="1" bestFit="1" customWidth="1"/>
    <col min="5" max="5" width="7.08203125" style="1" bestFit="1" customWidth="1"/>
    <col min="6" max="6" width="6.33203125" style="1" customWidth="1"/>
    <col min="7" max="8" width="12.75" style="1" bestFit="1" customWidth="1"/>
    <col min="9" max="9" width="7.58203125" style="1" customWidth="1"/>
    <col min="10" max="10" width="9.58203125" style="1" customWidth="1"/>
    <col min="11" max="12" width="12.75" style="1" bestFit="1" customWidth="1"/>
    <col min="13" max="13" width="7.58203125" style="1" customWidth="1"/>
    <col min="14" max="15" width="9.58203125" style="1" customWidth="1"/>
    <col min="16" max="16" width="10.5" style="1" customWidth="1"/>
    <col min="17" max="17" width="8.58203125" style="1" customWidth="1"/>
    <col min="18" max="16384" width="9" style="1"/>
  </cols>
  <sheetData>
    <row r="1" spans="1:19" ht="17.25" customHeight="1" thickBot="1">
      <c r="A1" s="532" t="str">
        <f>'R5'!A1</f>
        <v>令和５年度</v>
      </c>
      <c r="B1" s="532"/>
      <c r="C1" s="532"/>
      <c r="D1" s="532"/>
      <c r="E1" s="115"/>
      <c r="F1" s="115"/>
      <c r="G1" s="115"/>
      <c r="H1" s="115"/>
      <c r="I1" s="115"/>
      <c r="J1" s="118" t="s">
        <v>484</v>
      </c>
      <c r="K1" s="119" t="s">
        <v>268</v>
      </c>
      <c r="L1" s="115"/>
      <c r="M1" s="115"/>
      <c r="N1" s="115"/>
      <c r="O1" s="115"/>
      <c r="P1" s="115"/>
      <c r="Q1" s="115"/>
    </row>
    <row r="2" spans="1:19">
      <c r="A2" s="512">
        <v>6</v>
      </c>
      <c r="B2" s="513"/>
      <c r="C2" s="356">
        <v>2024</v>
      </c>
      <c r="D2" s="160" t="s">
        <v>0</v>
      </c>
      <c r="E2" s="285">
        <v>3</v>
      </c>
      <c r="F2" s="160" t="s">
        <v>1</v>
      </c>
      <c r="G2" s="444" t="s">
        <v>2</v>
      </c>
      <c r="H2" s="441"/>
      <c r="I2" s="441"/>
      <c r="J2" s="456"/>
      <c r="K2" s="441" t="s">
        <v>3</v>
      </c>
      <c r="L2" s="441"/>
      <c r="M2" s="441"/>
      <c r="N2" s="441"/>
      <c r="O2" s="444" t="s">
        <v>4</v>
      </c>
      <c r="P2" s="441"/>
      <c r="Q2" s="445"/>
    </row>
    <row r="3" spans="1:19" ht="13.5" customHeight="1">
      <c r="A3" s="436" t="s">
        <v>5</v>
      </c>
      <c r="B3" s="437"/>
      <c r="C3" s="437"/>
      <c r="D3" s="437"/>
      <c r="E3" s="437"/>
      <c r="F3" s="437"/>
      <c r="G3" s="450" t="s">
        <v>485</v>
      </c>
      <c r="H3" s="452" t="s">
        <v>486</v>
      </c>
      <c r="I3" s="454" t="s">
        <v>6</v>
      </c>
      <c r="J3" s="455"/>
      <c r="K3" s="450" t="s">
        <v>485</v>
      </c>
      <c r="L3" s="452" t="s">
        <v>486</v>
      </c>
      <c r="M3" s="454" t="s">
        <v>6</v>
      </c>
      <c r="N3" s="455"/>
      <c r="O3" s="446" t="s">
        <v>485</v>
      </c>
      <c r="P3" s="468" t="s">
        <v>486</v>
      </c>
      <c r="Q3" s="442" t="s">
        <v>7</v>
      </c>
    </row>
    <row r="4" spans="1:19" ht="18.5" thickBot="1">
      <c r="A4" s="438"/>
      <c r="B4" s="439"/>
      <c r="C4" s="439"/>
      <c r="D4" s="439"/>
      <c r="E4" s="439"/>
      <c r="F4" s="439"/>
      <c r="G4" s="451"/>
      <c r="H4" s="457"/>
      <c r="I4" s="161" t="s">
        <v>8</v>
      </c>
      <c r="J4" s="162" t="s">
        <v>7</v>
      </c>
      <c r="K4" s="451"/>
      <c r="L4" s="453"/>
      <c r="M4" s="161" t="s">
        <v>8</v>
      </c>
      <c r="N4" s="162" t="s">
        <v>7</v>
      </c>
      <c r="O4" s="447"/>
      <c r="P4" s="469"/>
      <c r="Q4" s="443"/>
    </row>
    <row r="5" spans="1:19">
      <c r="A5" s="163" t="s">
        <v>9</v>
      </c>
      <c r="B5" s="164"/>
      <c r="C5" s="164"/>
      <c r="D5" s="164"/>
      <c r="E5" s="164"/>
      <c r="F5" s="164"/>
      <c r="G5" s="165">
        <v>43677</v>
      </c>
      <c r="H5" s="166">
        <v>44159</v>
      </c>
      <c r="I5" s="167">
        <v>0.98908489775583686</v>
      </c>
      <c r="J5" s="168">
        <v>-482</v>
      </c>
      <c r="K5" s="165">
        <v>46611</v>
      </c>
      <c r="L5" s="166">
        <v>49574</v>
      </c>
      <c r="M5" s="167">
        <v>0.94023076612740553</v>
      </c>
      <c r="N5" s="168">
        <v>-2963</v>
      </c>
      <c r="O5" s="169">
        <v>0.9370534852288086</v>
      </c>
      <c r="P5" s="170">
        <v>0.89076935490378018</v>
      </c>
      <c r="Q5" s="171">
        <v>4.6284130325028427E-2</v>
      </c>
      <c r="R5" s="2"/>
      <c r="S5" s="2"/>
    </row>
    <row r="6" spans="1:19">
      <c r="A6" s="172" t="s">
        <v>10</v>
      </c>
      <c r="B6" s="173" t="s">
        <v>344</v>
      </c>
      <c r="C6" s="173"/>
      <c r="D6" s="173"/>
      <c r="E6" s="173"/>
      <c r="F6" s="173"/>
      <c r="G6" s="174">
        <v>33829</v>
      </c>
      <c r="H6" s="175">
        <v>32621</v>
      </c>
      <c r="I6" s="176">
        <v>1.0370313601667638</v>
      </c>
      <c r="J6" s="177">
        <v>1208</v>
      </c>
      <c r="K6" s="178">
        <v>35645</v>
      </c>
      <c r="L6" s="175">
        <v>35860</v>
      </c>
      <c r="M6" s="176">
        <v>0.99400446179587287</v>
      </c>
      <c r="N6" s="177">
        <v>-215</v>
      </c>
      <c r="O6" s="179">
        <v>0.9490531631364848</v>
      </c>
      <c r="P6" s="180">
        <v>0.90967651979921915</v>
      </c>
      <c r="Q6" s="181">
        <v>3.9376643337265649E-2</v>
      </c>
      <c r="R6" s="2"/>
      <c r="S6" s="2"/>
    </row>
    <row r="7" spans="1:19" ht="18">
      <c r="A7" s="182"/>
      <c r="B7" s="286" t="s">
        <v>12</v>
      </c>
      <c r="C7" s="287"/>
      <c r="D7" s="287"/>
      <c r="E7" s="287"/>
      <c r="F7" s="287"/>
      <c r="G7" s="288">
        <v>0</v>
      </c>
      <c r="H7" s="289">
        <v>0</v>
      </c>
      <c r="I7" s="290" t="e">
        <v>#DIV/0!</v>
      </c>
      <c r="J7" s="291">
        <v>0</v>
      </c>
      <c r="K7" s="288">
        <v>0</v>
      </c>
      <c r="L7" s="289">
        <v>0</v>
      </c>
      <c r="M7" s="290" t="e">
        <v>#DIV/0!</v>
      </c>
      <c r="N7" s="291">
        <v>0</v>
      </c>
      <c r="O7" s="292" t="e">
        <v>#DIV/0!</v>
      </c>
      <c r="P7" s="293" t="e">
        <v>#DIV/0!</v>
      </c>
      <c r="Q7" s="294" t="e">
        <v>#DIV/0!</v>
      </c>
      <c r="R7" s="2"/>
      <c r="S7" s="2"/>
    </row>
    <row r="8" spans="1:19" ht="18">
      <c r="A8" s="182"/>
      <c r="B8" s="183" t="s">
        <v>13</v>
      </c>
      <c r="C8" s="296" t="s">
        <v>14</v>
      </c>
      <c r="D8" s="297"/>
      <c r="E8" s="298"/>
      <c r="F8" s="299" t="s">
        <v>15</v>
      </c>
      <c r="G8" s="300"/>
      <c r="H8" s="301"/>
      <c r="I8" s="302" t="e">
        <v>#DIV/0!</v>
      </c>
      <c r="J8" s="303">
        <v>0</v>
      </c>
      <c r="K8" s="300"/>
      <c r="L8" s="301"/>
      <c r="M8" s="302" t="e">
        <v>#DIV/0!</v>
      </c>
      <c r="N8" s="303">
        <v>0</v>
      </c>
      <c r="O8" s="304" t="e">
        <v>#DIV/0!</v>
      </c>
      <c r="P8" s="305" t="e">
        <v>#DIV/0!</v>
      </c>
      <c r="Q8" s="306" t="e">
        <v>#DIV/0!</v>
      </c>
      <c r="R8" s="2"/>
      <c r="S8" s="2"/>
    </row>
    <row r="9" spans="1:19" ht="18">
      <c r="A9" s="182"/>
      <c r="B9" s="183" t="s">
        <v>16</v>
      </c>
      <c r="C9" s="296" t="s">
        <v>17</v>
      </c>
      <c r="D9" s="298"/>
      <c r="E9" s="298"/>
      <c r="F9" s="299" t="s">
        <v>15</v>
      </c>
      <c r="G9" s="300"/>
      <c r="H9" s="301"/>
      <c r="I9" s="302" t="e">
        <v>#DIV/0!</v>
      </c>
      <c r="J9" s="303">
        <v>0</v>
      </c>
      <c r="K9" s="300"/>
      <c r="L9" s="301"/>
      <c r="M9" s="302" t="e">
        <v>#DIV/0!</v>
      </c>
      <c r="N9" s="303">
        <v>0</v>
      </c>
      <c r="O9" s="304" t="e">
        <v>#DIV/0!</v>
      </c>
      <c r="P9" s="305" t="e">
        <v>#DIV/0!</v>
      </c>
      <c r="Q9" s="306" t="e">
        <v>#DIV/0!</v>
      </c>
      <c r="R9" s="2"/>
      <c r="S9" s="2"/>
    </row>
    <row r="10" spans="1:19" ht="18">
      <c r="A10" s="182"/>
      <c r="B10" s="183" t="s">
        <v>18</v>
      </c>
      <c r="C10" s="296" t="s">
        <v>19</v>
      </c>
      <c r="D10" s="298"/>
      <c r="E10" s="298"/>
      <c r="F10" s="298"/>
      <c r="G10" s="300"/>
      <c r="H10" s="301"/>
      <c r="I10" s="302" t="e">
        <v>#DIV/0!</v>
      </c>
      <c r="J10" s="303">
        <v>0</v>
      </c>
      <c r="K10" s="300"/>
      <c r="L10" s="301"/>
      <c r="M10" s="302" t="e">
        <v>#DIV/0!</v>
      </c>
      <c r="N10" s="303">
        <v>0</v>
      </c>
      <c r="O10" s="304" t="e">
        <v>#DIV/0!</v>
      </c>
      <c r="P10" s="305" t="e">
        <v>#DIV/0!</v>
      </c>
      <c r="Q10" s="306" t="e">
        <v>#DIV/0!</v>
      </c>
      <c r="R10" s="2"/>
      <c r="S10" s="2"/>
    </row>
    <row r="11" spans="1:19" ht="18">
      <c r="A11" s="182"/>
      <c r="B11" s="183" t="s">
        <v>20</v>
      </c>
      <c r="C11" s="296" t="s">
        <v>21</v>
      </c>
      <c r="D11" s="298"/>
      <c r="E11" s="298"/>
      <c r="F11" s="298"/>
      <c r="G11" s="300"/>
      <c r="H11" s="301"/>
      <c r="I11" s="302" t="e">
        <v>#DIV/0!</v>
      </c>
      <c r="J11" s="303">
        <v>0</v>
      </c>
      <c r="K11" s="300"/>
      <c r="L11" s="301"/>
      <c r="M11" s="302" t="e">
        <v>#DIV/0!</v>
      </c>
      <c r="N11" s="303">
        <v>0</v>
      </c>
      <c r="O11" s="304" t="e">
        <v>#DIV/0!</v>
      </c>
      <c r="P11" s="305" t="e">
        <v>#DIV/0!</v>
      </c>
      <c r="Q11" s="306" t="e">
        <v>#DIV/0!</v>
      </c>
      <c r="R11" s="2"/>
      <c r="S11" s="2"/>
    </row>
    <row r="12" spans="1:19" ht="18">
      <c r="A12" s="182"/>
      <c r="B12" s="183" t="s">
        <v>22</v>
      </c>
      <c r="C12" s="296" t="s">
        <v>23</v>
      </c>
      <c r="D12" s="298"/>
      <c r="E12" s="298"/>
      <c r="F12" s="298"/>
      <c r="G12" s="300"/>
      <c r="H12" s="301"/>
      <c r="I12" s="302" t="e">
        <v>#DIV/0!</v>
      </c>
      <c r="J12" s="303">
        <v>0</v>
      </c>
      <c r="K12" s="300"/>
      <c r="L12" s="301"/>
      <c r="M12" s="302" t="e">
        <v>#DIV/0!</v>
      </c>
      <c r="N12" s="303">
        <v>0</v>
      </c>
      <c r="O12" s="304" t="e">
        <v>#DIV/0!</v>
      </c>
      <c r="P12" s="305" t="e">
        <v>#DIV/0!</v>
      </c>
      <c r="Q12" s="306" t="e">
        <v>#DIV/0!</v>
      </c>
      <c r="R12" s="2"/>
      <c r="S12" s="2"/>
    </row>
    <row r="13" spans="1:19" ht="18">
      <c r="A13" s="182"/>
      <c r="B13" s="183" t="s">
        <v>24</v>
      </c>
      <c r="C13" s="296" t="s">
        <v>25</v>
      </c>
      <c r="D13" s="298"/>
      <c r="E13" s="298"/>
      <c r="F13" s="299" t="s">
        <v>15</v>
      </c>
      <c r="G13" s="300"/>
      <c r="H13" s="301"/>
      <c r="I13" s="302" t="e">
        <v>#DIV/0!</v>
      </c>
      <c r="J13" s="303">
        <v>0</v>
      </c>
      <c r="K13" s="300"/>
      <c r="L13" s="301"/>
      <c r="M13" s="302" t="e">
        <v>#DIV/0!</v>
      </c>
      <c r="N13" s="303">
        <v>0</v>
      </c>
      <c r="O13" s="304" t="e">
        <v>#DIV/0!</v>
      </c>
      <c r="P13" s="305" t="e">
        <v>#DIV/0!</v>
      </c>
      <c r="Q13" s="306" t="e">
        <v>#DIV/0!</v>
      </c>
      <c r="R13" s="2"/>
      <c r="S13" s="2"/>
    </row>
    <row r="14" spans="1:19" ht="18">
      <c r="A14" s="182"/>
      <c r="B14" s="183" t="s">
        <v>26</v>
      </c>
      <c r="C14" s="296" t="s">
        <v>27</v>
      </c>
      <c r="D14" s="298"/>
      <c r="E14" s="298"/>
      <c r="F14" s="298"/>
      <c r="G14" s="300"/>
      <c r="H14" s="301"/>
      <c r="I14" s="302" t="e">
        <v>#DIV/0!</v>
      </c>
      <c r="J14" s="303">
        <v>0</v>
      </c>
      <c r="K14" s="300"/>
      <c r="L14" s="301"/>
      <c r="M14" s="302" t="e">
        <v>#DIV/0!</v>
      </c>
      <c r="N14" s="303">
        <v>0</v>
      </c>
      <c r="O14" s="304" t="e">
        <v>#DIV/0!</v>
      </c>
      <c r="P14" s="305" t="e">
        <v>#DIV/0!</v>
      </c>
      <c r="Q14" s="306" t="e">
        <v>#DIV/0!</v>
      </c>
      <c r="R14" s="2"/>
      <c r="S14" s="2"/>
    </row>
    <row r="15" spans="1:19" ht="18">
      <c r="A15" s="182"/>
      <c r="B15" s="183" t="s">
        <v>28</v>
      </c>
      <c r="C15" s="296" t="s">
        <v>29</v>
      </c>
      <c r="D15" s="298"/>
      <c r="E15" s="298"/>
      <c r="F15" s="298"/>
      <c r="G15" s="300"/>
      <c r="H15" s="301"/>
      <c r="I15" s="302" t="e">
        <v>#DIV/0!</v>
      </c>
      <c r="J15" s="303">
        <v>0</v>
      </c>
      <c r="K15" s="300"/>
      <c r="L15" s="301"/>
      <c r="M15" s="302" t="e">
        <v>#DIV/0!</v>
      </c>
      <c r="N15" s="303">
        <v>0</v>
      </c>
      <c r="O15" s="304" t="e">
        <v>#DIV/0!</v>
      </c>
      <c r="P15" s="305" t="e">
        <v>#DIV/0!</v>
      </c>
      <c r="Q15" s="306" t="e">
        <v>#DIV/0!</v>
      </c>
      <c r="R15" s="2"/>
      <c r="S15" s="2"/>
    </row>
    <row r="16" spans="1:19" ht="18">
      <c r="A16" s="182"/>
      <c r="B16" s="183" t="s">
        <v>30</v>
      </c>
      <c r="C16" s="309" t="s">
        <v>31</v>
      </c>
      <c r="D16" s="310"/>
      <c r="E16" s="310"/>
      <c r="F16" s="310"/>
      <c r="G16" s="300"/>
      <c r="H16" s="301"/>
      <c r="I16" s="302" t="e">
        <v>#DIV/0!</v>
      </c>
      <c r="J16" s="303">
        <v>0</v>
      </c>
      <c r="K16" s="300"/>
      <c r="L16" s="301"/>
      <c r="M16" s="302" t="e">
        <v>#DIV/0!</v>
      </c>
      <c r="N16" s="303">
        <v>0</v>
      </c>
      <c r="O16" s="304" t="e">
        <v>#DIV/0!</v>
      </c>
      <c r="P16" s="305" t="e">
        <v>#DIV/0!</v>
      </c>
      <c r="Q16" s="306" t="e">
        <v>#DIV/0!</v>
      </c>
      <c r="R16" s="2"/>
      <c r="S16" s="2"/>
    </row>
    <row r="17" spans="1:19" ht="18">
      <c r="A17" s="182"/>
      <c r="B17" s="183" t="s">
        <v>32</v>
      </c>
      <c r="C17" s="309" t="s">
        <v>14</v>
      </c>
      <c r="D17" s="310" t="s">
        <v>33</v>
      </c>
      <c r="E17" s="310" t="s">
        <v>34</v>
      </c>
      <c r="F17" s="310"/>
      <c r="G17" s="311"/>
      <c r="H17" s="301"/>
      <c r="I17" s="357" t="e">
        <v>#DIV/0!</v>
      </c>
      <c r="J17" s="358">
        <v>0</v>
      </c>
      <c r="K17" s="311"/>
      <c r="L17" s="372"/>
      <c r="M17" s="357" t="e">
        <v>#DIV/0!</v>
      </c>
      <c r="N17" s="358">
        <v>0</v>
      </c>
      <c r="O17" s="359" t="e">
        <v>#DIV/0!</v>
      </c>
      <c r="P17" s="360" t="e">
        <v>#DIV/0!</v>
      </c>
      <c r="Q17" s="361" t="e">
        <v>#DIV/0!</v>
      </c>
      <c r="R17" s="2"/>
      <c r="S17" s="2"/>
    </row>
    <row r="18" spans="1:19" ht="18">
      <c r="A18" s="182"/>
      <c r="B18" s="183" t="s">
        <v>35</v>
      </c>
      <c r="C18" s="309" t="s">
        <v>14</v>
      </c>
      <c r="D18" s="310" t="s">
        <v>33</v>
      </c>
      <c r="E18" s="298" t="s">
        <v>36</v>
      </c>
      <c r="F18" s="310"/>
      <c r="G18" s="311"/>
      <c r="H18" s="301"/>
      <c r="I18" s="357" t="e">
        <v>#DIV/0!</v>
      </c>
      <c r="J18" s="358">
        <v>0</v>
      </c>
      <c r="K18" s="311"/>
      <c r="L18" s="372"/>
      <c r="M18" s="357" t="e">
        <v>#DIV/0!</v>
      </c>
      <c r="N18" s="358">
        <v>0</v>
      </c>
      <c r="O18" s="359" t="e">
        <v>#DIV/0!</v>
      </c>
      <c r="P18" s="360" t="e">
        <v>#DIV/0!</v>
      </c>
      <c r="Q18" s="361" t="e">
        <v>#DIV/0!</v>
      </c>
      <c r="R18" s="2"/>
      <c r="S18" s="2"/>
    </row>
    <row r="19" spans="1:19" ht="18">
      <c r="A19" s="182"/>
      <c r="B19" s="183" t="s">
        <v>270</v>
      </c>
      <c r="C19" s="309" t="s">
        <v>14</v>
      </c>
      <c r="D19" s="310" t="s">
        <v>33</v>
      </c>
      <c r="E19" s="298" t="s">
        <v>47</v>
      </c>
      <c r="F19" s="310"/>
      <c r="G19" s="311"/>
      <c r="H19" s="301"/>
      <c r="I19" s="357" t="e">
        <v>#DIV/0!</v>
      </c>
      <c r="J19" s="358">
        <v>0</v>
      </c>
      <c r="K19" s="311"/>
      <c r="L19" s="372"/>
      <c r="M19" s="357" t="e">
        <v>#DIV/0!</v>
      </c>
      <c r="N19" s="358">
        <v>0</v>
      </c>
      <c r="O19" s="359" t="e">
        <v>#DIV/0!</v>
      </c>
      <c r="P19" s="360" t="e">
        <v>#DIV/0!</v>
      </c>
      <c r="Q19" s="361" t="e">
        <v>#DIV/0!</v>
      </c>
      <c r="R19" s="2"/>
      <c r="S19" s="2"/>
    </row>
    <row r="20" spans="1:19" ht="18">
      <c r="A20" s="182"/>
      <c r="B20" s="183" t="s">
        <v>37</v>
      </c>
      <c r="C20" s="313" t="s">
        <v>38</v>
      </c>
      <c r="D20" s="314"/>
      <c r="E20" s="314"/>
      <c r="F20" s="314"/>
      <c r="G20" s="315"/>
      <c r="H20" s="347"/>
      <c r="I20" s="316" t="e">
        <v>#DIV/0!</v>
      </c>
      <c r="J20" s="317">
        <v>0</v>
      </c>
      <c r="K20" s="315"/>
      <c r="L20" s="347"/>
      <c r="M20" s="316" t="e">
        <v>#DIV/0!</v>
      </c>
      <c r="N20" s="317">
        <v>0</v>
      </c>
      <c r="O20" s="319" t="e">
        <v>#DIV/0!</v>
      </c>
      <c r="P20" s="320" t="e">
        <v>#DIV/0!</v>
      </c>
      <c r="Q20" s="321" t="e">
        <v>#DIV/0!</v>
      </c>
      <c r="R20" s="2"/>
      <c r="S20" s="2"/>
    </row>
    <row r="21" spans="1:19" ht="18">
      <c r="A21" s="182"/>
      <c r="B21" s="172" t="s">
        <v>39</v>
      </c>
      <c r="C21" s="173"/>
      <c r="D21" s="173"/>
      <c r="E21" s="173"/>
      <c r="F21" s="218"/>
      <c r="G21" s="174">
        <v>33440</v>
      </c>
      <c r="H21" s="175">
        <v>32265</v>
      </c>
      <c r="I21" s="176">
        <v>1.0364171703083838</v>
      </c>
      <c r="J21" s="177">
        <v>1175</v>
      </c>
      <c r="K21" s="219">
        <v>35145</v>
      </c>
      <c r="L21" s="175">
        <v>35310</v>
      </c>
      <c r="M21" s="176">
        <v>0.99532710280373837</v>
      </c>
      <c r="N21" s="177">
        <v>-165</v>
      </c>
      <c r="O21" s="179">
        <v>0.95148669796557117</v>
      </c>
      <c r="P21" s="180">
        <v>0.9137638062871708</v>
      </c>
      <c r="Q21" s="181">
        <v>3.7722891678400372E-2</v>
      </c>
      <c r="R21" s="2"/>
      <c r="S21" s="2"/>
    </row>
    <row r="22" spans="1:19" ht="18">
      <c r="A22" s="182"/>
      <c r="B22" s="183" t="s">
        <v>40</v>
      </c>
      <c r="C22" s="184" t="s">
        <v>14</v>
      </c>
      <c r="D22" s="186"/>
      <c r="E22" s="186"/>
      <c r="F22" s="197"/>
      <c r="G22" s="192">
        <v>643</v>
      </c>
      <c r="H22" s="193">
        <v>491</v>
      </c>
      <c r="I22" s="190">
        <v>1.3095723014256619</v>
      </c>
      <c r="J22" s="191">
        <v>152</v>
      </c>
      <c r="K22" s="188">
        <v>660</v>
      </c>
      <c r="L22" s="193">
        <v>495</v>
      </c>
      <c r="M22" s="190">
        <v>1.3333333333333333</v>
      </c>
      <c r="N22" s="191">
        <v>165</v>
      </c>
      <c r="O22" s="194">
        <v>0.97424242424242424</v>
      </c>
      <c r="P22" s="195">
        <v>0.99191919191919187</v>
      </c>
      <c r="Q22" s="196">
        <v>-1.7676767676767624E-2</v>
      </c>
      <c r="R22" s="2"/>
      <c r="S22" s="2"/>
    </row>
    <row r="23" spans="1:19" ht="18">
      <c r="A23" s="182"/>
      <c r="B23" s="183" t="s">
        <v>41</v>
      </c>
      <c r="C23" s="184" t="s">
        <v>19</v>
      </c>
      <c r="D23" s="186"/>
      <c r="E23" s="186"/>
      <c r="F23" s="187" t="s">
        <v>15</v>
      </c>
      <c r="G23" s="192">
        <v>4934</v>
      </c>
      <c r="H23" s="193">
        <v>5115</v>
      </c>
      <c r="I23" s="190">
        <v>0.96461388074291299</v>
      </c>
      <c r="J23" s="191">
        <v>-181</v>
      </c>
      <c r="K23" s="188">
        <v>5445</v>
      </c>
      <c r="L23" s="193">
        <v>5445</v>
      </c>
      <c r="M23" s="190">
        <v>1</v>
      </c>
      <c r="N23" s="191">
        <v>0</v>
      </c>
      <c r="O23" s="194">
        <v>0.90615243342516072</v>
      </c>
      <c r="P23" s="195">
        <v>0.93939393939393945</v>
      </c>
      <c r="Q23" s="196">
        <v>-3.3241505968778728E-2</v>
      </c>
      <c r="R23" s="2"/>
      <c r="S23" s="2"/>
    </row>
    <row r="24" spans="1:19" ht="18">
      <c r="A24" s="182"/>
      <c r="B24" s="183" t="s">
        <v>42</v>
      </c>
      <c r="C24" s="184" t="s">
        <v>21</v>
      </c>
      <c r="D24" s="186"/>
      <c r="E24" s="186"/>
      <c r="F24" s="187" t="s">
        <v>15</v>
      </c>
      <c r="G24" s="192">
        <v>10262</v>
      </c>
      <c r="H24" s="193">
        <v>9736</v>
      </c>
      <c r="I24" s="190">
        <v>1.0540262941659819</v>
      </c>
      <c r="J24" s="191">
        <v>526</v>
      </c>
      <c r="K24" s="188">
        <v>10890</v>
      </c>
      <c r="L24" s="193">
        <v>10890</v>
      </c>
      <c r="M24" s="190">
        <v>1</v>
      </c>
      <c r="N24" s="191">
        <v>0</v>
      </c>
      <c r="O24" s="194">
        <v>0.94233241505968779</v>
      </c>
      <c r="P24" s="195">
        <v>0.89403122130394863</v>
      </c>
      <c r="Q24" s="196">
        <v>4.8301193755739158E-2</v>
      </c>
      <c r="R24" s="2"/>
      <c r="S24" s="2"/>
    </row>
    <row r="25" spans="1:19" ht="18">
      <c r="A25" s="182"/>
      <c r="B25" s="183" t="s">
        <v>43</v>
      </c>
      <c r="C25" s="184" t="s">
        <v>14</v>
      </c>
      <c r="D25" s="185" t="s">
        <v>44</v>
      </c>
      <c r="E25" s="186" t="s">
        <v>34</v>
      </c>
      <c r="F25" s="187" t="s">
        <v>15</v>
      </c>
      <c r="G25" s="192">
        <v>0</v>
      </c>
      <c r="H25" s="193">
        <v>0</v>
      </c>
      <c r="I25" s="190" t="e">
        <v>#DIV/0!</v>
      </c>
      <c r="J25" s="191">
        <v>0</v>
      </c>
      <c r="K25" s="188">
        <v>0</v>
      </c>
      <c r="L25" s="193">
        <v>0</v>
      </c>
      <c r="M25" s="190" t="e">
        <v>#DIV/0!</v>
      </c>
      <c r="N25" s="191">
        <v>0</v>
      </c>
      <c r="O25" s="194" t="e">
        <v>#DIV/0!</v>
      </c>
      <c r="P25" s="195" t="e">
        <v>#DIV/0!</v>
      </c>
      <c r="Q25" s="196" t="e">
        <v>#DIV/0!</v>
      </c>
      <c r="R25" s="2"/>
      <c r="S25" s="2"/>
    </row>
    <row r="26" spans="1:19" ht="18">
      <c r="A26" s="182"/>
      <c r="B26" s="183" t="s">
        <v>45</v>
      </c>
      <c r="C26" s="184" t="s">
        <v>14</v>
      </c>
      <c r="D26" s="185" t="s">
        <v>44</v>
      </c>
      <c r="E26" s="186" t="s">
        <v>36</v>
      </c>
      <c r="F26" s="187" t="s">
        <v>15</v>
      </c>
      <c r="G26" s="192">
        <v>0</v>
      </c>
      <c r="H26" s="193">
        <v>0</v>
      </c>
      <c r="I26" s="190" t="e">
        <v>#DIV/0!</v>
      </c>
      <c r="J26" s="191">
        <v>0</v>
      </c>
      <c r="K26" s="188">
        <v>0</v>
      </c>
      <c r="L26" s="193">
        <v>0</v>
      </c>
      <c r="M26" s="190" t="e">
        <v>#DIV/0!</v>
      </c>
      <c r="N26" s="191">
        <v>0</v>
      </c>
      <c r="O26" s="194" t="e">
        <v>#DIV/0!</v>
      </c>
      <c r="P26" s="195" t="e">
        <v>#DIV/0!</v>
      </c>
      <c r="Q26" s="196" t="e">
        <v>#DIV/0!</v>
      </c>
      <c r="R26" s="2"/>
      <c r="S26" s="2"/>
    </row>
    <row r="27" spans="1:19" ht="18">
      <c r="A27" s="182"/>
      <c r="B27" s="183" t="s">
        <v>46</v>
      </c>
      <c r="C27" s="184" t="s">
        <v>14</v>
      </c>
      <c r="D27" s="185" t="s">
        <v>44</v>
      </c>
      <c r="E27" s="186" t="s">
        <v>47</v>
      </c>
      <c r="F27" s="187" t="s">
        <v>48</v>
      </c>
      <c r="G27" s="192">
        <v>0</v>
      </c>
      <c r="H27" s="193">
        <v>0</v>
      </c>
      <c r="I27" s="190" t="e">
        <v>#DIV/0!</v>
      </c>
      <c r="J27" s="191">
        <v>0</v>
      </c>
      <c r="K27" s="188">
        <v>0</v>
      </c>
      <c r="L27" s="193">
        <v>0</v>
      </c>
      <c r="M27" s="190" t="e">
        <v>#DIV/0!</v>
      </c>
      <c r="N27" s="191">
        <v>0</v>
      </c>
      <c r="O27" s="194" t="e">
        <v>#DIV/0!</v>
      </c>
      <c r="P27" s="195" t="e">
        <v>#DIV/0!</v>
      </c>
      <c r="Q27" s="196" t="e">
        <v>#DIV/0!</v>
      </c>
      <c r="R27" s="2"/>
      <c r="S27" s="2"/>
    </row>
    <row r="28" spans="1:19" ht="18">
      <c r="A28" s="182"/>
      <c r="B28" s="183" t="s">
        <v>49</v>
      </c>
      <c r="C28" s="184" t="s">
        <v>19</v>
      </c>
      <c r="D28" s="185" t="s">
        <v>44</v>
      </c>
      <c r="E28" s="186" t="s">
        <v>34</v>
      </c>
      <c r="F28" s="187" t="s">
        <v>15</v>
      </c>
      <c r="G28" s="192">
        <v>1738</v>
      </c>
      <c r="H28" s="193">
        <v>1765</v>
      </c>
      <c r="I28" s="190">
        <v>0.98470254957507086</v>
      </c>
      <c r="J28" s="191">
        <v>-27</v>
      </c>
      <c r="K28" s="188">
        <v>1815</v>
      </c>
      <c r="L28" s="193">
        <v>1815</v>
      </c>
      <c r="M28" s="190">
        <v>1</v>
      </c>
      <c r="N28" s="191">
        <v>0</v>
      </c>
      <c r="O28" s="194">
        <v>0.95757575757575752</v>
      </c>
      <c r="P28" s="195">
        <v>0.97245179063360887</v>
      </c>
      <c r="Q28" s="196">
        <v>-1.4876033057851346E-2</v>
      </c>
      <c r="R28" s="2"/>
      <c r="S28" s="2"/>
    </row>
    <row r="29" spans="1:19" ht="18">
      <c r="A29" s="182"/>
      <c r="B29" s="183" t="s">
        <v>50</v>
      </c>
      <c r="C29" s="184" t="s">
        <v>19</v>
      </c>
      <c r="D29" s="185" t="s">
        <v>44</v>
      </c>
      <c r="E29" s="186" t="s">
        <v>36</v>
      </c>
      <c r="F29" s="197"/>
      <c r="G29" s="192">
        <v>1744</v>
      </c>
      <c r="H29" s="193">
        <v>1684</v>
      </c>
      <c r="I29" s="190">
        <v>1.0356294536817101</v>
      </c>
      <c r="J29" s="191">
        <v>60</v>
      </c>
      <c r="K29" s="188">
        <v>1815</v>
      </c>
      <c r="L29" s="193">
        <v>1815</v>
      </c>
      <c r="M29" s="190">
        <v>1</v>
      </c>
      <c r="N29" s="191">
        <v>0</v>
      </c>
      <c r="O29" s="194">
        <v>0.96088154269972448</v>
      </c>
      <c r="P29" s="195">
        <v>0.92782369146005506</v>
      </c>
      <c r="Q29" s="196">
        <v>3.3057851239669422E-2</v>
      </c>
      <c r="R29" s="2"/>
      <c r="S29" s="2"/>
    </row>
    <row r="30" spans="1:19" ht="18">
      <c r="A30" s="182"/>
      <c r="B30" s="183" t="s">
        <v>51</v>
      </c>
      <c r="C30" s="184" t="s">
        <v>29</v>
      </c>
      <c r="D30" s="185" t="s">
        <v>44</v>
      </c>
      <c r="E30" s="186" t="s">
        <v>34</v>
      </c>
      <c r="F30" s="197"/>
      <c r="G30" s="192">
        <v>0</v>
      </c>
      <c r="H30" s="193">
        <v>0</v>
      </c>
      <c r="I30" s="190" t="e">
        <v>#DIV/0!</v>
      </c>
      <c r="J30" s="191">
        <v>0</v>
      </c>
      <c r="K30" s="188">
        <v>0</v>
      </c>
      <c r="L30" s="193">
        <v>0</v>
      </c>
      <c r="M30" s="190" t="e">
        <v>#DIV/0!</v>
      </c>
      <c r="N30" s="191">
        <v>0</v>
      </c>
      <c r="O30" s="194" t="e">
        <v>#DIV/0!</v>
      </c>
      <c r="P30" s="195" t="e">
        <v>#DIV/0!</v>
      </c>
      <c r="Q30" s="196" t="e">
        <v>#DIV/0!</v>
      </c>
      <c r="R30" s="2"/>
      <c r="S30" s="2"/>
    </row>
    <row r="31" spans="1:19" ht="18">
      <c r="A31" s="182"/>
      <c r="B31" s="183" t="s">
        <v>52</v>
      </c>
      <c r="C31" s="184" t="s">
        <v>23</v>
      </c>
      <c r="D31" s="185" t="s">
        <v>44</v>
      </c>
      <c r="E31" s="186" t="s">
        <v>34</v>
      </c>
      <c r="F31" s="197"/>
      <c r="G31" s="192">
        <v>1764</v>
      </c>
      <c r="H31" s="193">
        <v>1625</v>
      </c>
      <c r="I31" s="190">
        <v>1.0855384615384616</v>
      </c>
      <c r="J31" s="191">
        <v>139</v>
      </c>
      <c r="K31" s="188">
        <v>1815</v>
      </c>
      <c r="L31" s="193">
        <v>1815</v>
      </c>
      <c r="M31" s="190">
        <v>1</v>
      </c>
      <c r="N31" s="191">
        <v>0</v>
      </c>
      <c r="O31" s="194">
        <v>0.97190082644628095</v>
      </c>
      <c r="P31" s="195">
        <v>0.89531680440771355</v>
      </c>
      <c r="Q31" s="196">
        <v>7.6584022038567401E-2</v>
      </c>
      <c r="R31" s="2"/>
      <c r="S31" s="2"/>
    </row>
    <row r="32" spans="1:19" ht="18">
      <c r="A32" s="182"/>
      <c r="B32" s="183" t="s">
        <v>53</v>
      </c>
      <c r="C32" s="184" t="s">
        <v>23</v>
      </c>
      <c r="D32" s="185" t="s">
        <v>44</v>
      </c>
      <c r="E32" s="186" t="s">
        <v>36</v>
      </c>
      <c r="F32" s="197"/>
      <c r="G32" s="192">
        <v>1786</v>
      </c>
      <c r="H32" s="193">
        <v>1213</v>
      </c>
      <c r="I32" s="190">
        <v>1.4723825226710634</v>
      </c>
      <c r="J32" s="191">
        <v>573</v>
      </c>
      <c r="K32" s="188">
        <v>1815</v>
      </c>
      <c r="L32" s="193">
        <v>1815</v>
      </c>
      <c r="M32" s="190">
        <v>1</v>
      </c>
      <c r="N32" s="191">
        <v>0</v>
      </c>
      <c r="O32" s="194">
        <v>0.98402203856749315</v>
      </c>
      <c r="P32" s="195">
        <v>0.66831955922865016</v>
      </c>
      <c r="Q32" s="196">
        <v>0.31570247933884299</v>
      </c>
      <c r="R32" s="2"/>
      <c r="S32" s="2"/>
    </row>
    <row r="33" spans="1:19" ht="18">
      <c r="A33" s="182"/>
      <c r="B33" s="183" t="s">
        <v>54</v>
      </c>
      <c r="C33" s="184" t="s">
        <v>27</v>
      </c>
      <c r="D33" s="186"/>
      <c r="E33" s="186"/>
      <c r="F33" s="197"/>
      <c r="G33" s="192">
        <v>0</v>
      </c>
      <c r="H33" s="193">
        <v>0</v>
      </c>
      <c r="I33" s="190" t="e">
        <v>#DIV/0!</v>
      </c>
      <c r="J33" s="191">
        <v>0</v>
      </c>
      <c r="K33" s="188">
        <v>0</v>
      </c>
      <c r="L33" s="193">
        <v>0</v>
      </c>
      <c r="M33" s="190" t="e">
        <v>#DIV/0!</v>
      </c>
      <c r="N33" s="191">
        <v>0</v>
      </c>
      <c r="O33" s="194" t="e">
        <v>#DIV/0!</v>
      </c>
      <c r="P33" s="195" t="e">
        <v>#DIV/0!</v>
      </c>
      <c r="Q33" s="196" t="e">
        <v>#DIV/0!</v>
      </c>
      <c r="R33" s="2"/>
      <c r="S33" s="2"/>
    </row>
    <row r="34" spans="1:19" ht="18">
      <c r="A34" s="182"/>
      <c r="B34" s="183" t="s">
        <v>55</v>
      </c>
      <c r="C34" s="184" t="s">
        <v>56</v>
      </c>
      <c r="D34" s="186"/>
      <c r="E34" s="186"/>
      <c r="F34" s="197"/>
      <c r="G34" s="192">
        <v>0</v>
      </c>
      <c r="H34" s="193">
        <v>0</v>
      </c>
      <c r="I34" s="190" t="e">
        <v>#DIV/0!</v>
      </c>
      <c r="J34" s="191">
        <v>0</v>
      </c>
      <c r="K34" s="188">
        <v>0</v>
      </c>
      <c r="L34" s="193">
        <v>0</v>
      </c>
      <c r="M34" s="190" t="e">
        <v>#DIV/0!</v>
      </c>
      <c r="N34" s="191">
        <v>0</v>
      </c>
      <c r="O34" s="194" t="e">
        <v>#DIV/0!</v>
      </c>
      <c r="P34" s="195" t="e">
        <v>#DIV/0!</v>
      </c>
      <c r="Q34" s="196" t="e">
        <v>#DIV/0!</v>
      </c>
      <c r="R34" s="2"/>
      <c r="S34" s="2"/>
    </row>
    <row r="35" spans="1:19" ht="18">
      <c r="A35" s="182"/>
      <c r="B35" s="183" t="s">
        <v>57</v>
      </c>
      <c r="C35" s="184" t="s">
        <v>58</v>
      </c>
      <c r="D35" s="186"/>
      <c r="E35" s="186"/>
      <c r="F35" s="197"/>
      <c r="G35" s="192">
        <v>0</v>
      </c>
      <c r="H35" s="193">
        <v>0</v>
      </c>
      <c r="I35" s="190" t="e">
        <v>#DIV/0!</v>
      </c>
      <c r="J35" s="191">
        <v>0</v>
      </c>
      <c r="K35" s="188">
        <v>0</v>
      </c>
      <c r="L35" s="193">
        <v>0</v>
      </c>
      <c r="M35" s="190" t="e">
        <v>#DIV/0!</v>
      </c>
      <c r="N35" s="191">
        <v>0</v>
      </c>
      <c r="O35" s="194" t="e">
        <v>#DIV/0!</v>
      </c>
      <c r="P35" s="195" t="e">
        <v>#DIV/0!</v>
      </c>
      <c r="Q35" s="196" t="e">
        <v>#DIV/0!</v>
      </c>
      <c r="R35" s="2"/>
      <c r="S35" s="2"/>
    </row>
    <row r="36" spans="1:19" ht="18">
      <c r="A36" s="182"/>
      <c r="B36" s="183" t="s">
        <v>59</v>
      </c>
      <c r="C36" s="184" t="s">
        <v>60</v>
      </c>
      <c r="D36" s="186"/>
      <c r="E36" s="186"/>
      <c r="F36" s="187" t="s">
        <v>15</v>
      </c>
      <c r="G36" s="192">
        <v>1728</v>
      </c>
      <c r="H36" s="193">
        <v>1788</v>
      </c>
      <c r="I36" s="190">
        <v>0.96644295302013428</v>
      </c>
      <c r="J36" s="191">
        <v>-60</v>
      </c>
      <c r="K36" s="188">
        <v>1815</v>
      </c>
      <c r="L36" s="193">
        <v>1815</v>
      </c>
      <c r="M36" s="190">
        <v>1</v>
      </c>
      <c r="N36" s="191">
        <v>0</v>
      </c>
      <c r="O36" s="194">
        <v>0.95206611570247934</v>
      </c>
      <c r="P36" s="195">
        <v>0.98512396694214877</v>
      </c>
      <c r="Q36" s="196">
        <v>-3.3057851239669422E-2</v>
      </c>
      <c r="R36" s="2"/>
      <c r="S36" s="2"/>
    </row>
    <row r="37" spans="1:19" ht="18">
      <c r="A37" s="182"/>
      <c r="B37" s="183" t="s">
        <v>61</v>
      </c>
      <c r="C37" s="184" t="s">
        <v>62</v>
      </c>
      <c r="D37" s="186"/>
      <c r="E37" s="186"/>
      <c r="F37" s="197"/>
      <c r="G37" s="192">
        <v>0</v>
      </c>
      <c r="H37" s="193">
        <v>0</v>
      </c>
      <c r="I37" s="190" t="e">
        <v>#DIV/0!</v>
      </c>
      <c r="J37" s="191">
        <v>0</v>
      </c>
      <c r="K37" s="188">
        <v>0</v>
      </c>
      <c r="L37" s="193">
        <v>0</v>
      </c>
      <c r="M37" s="190" t="e">
        <v>#DIV/0!</v>
      </c>
      <c r="N37" s="191">
        <v>0</v>
      </c>
      <c r="O37" s="194" t="e">
        <v>#DIV/0!</v>
      </c>
      <c r="P37" s="195" t="e">
        <v>#DIV/0!</v>
      </c>
      <c r="Q37" s="196" t="e">
        <v>#DIV/0!</v>
      </c>
      <c r="R37" s="2"/>
      <c r="S37" s="2"/>
    </row>
    <row r="38" spans="1:19" ht="18">
      <c r="A38" s="182"/>
      <c r="B38" s="183" t="s">
        <v>63</v>
      </c>
      <c r="C38" s="184" t="s">
        <v>64</v>
      </c>
      <c r="D38" s="186"/>
      <c r="E38" s="186"/>
      <c r="F38" s="187" t="s">
        <v>15</v>
      </c>
      <c r="G38" s="192">
        <v>1747</v>
      </c>
      <c r="H38" s="193">
        <v>1603</v>
      </c>
      <c r="I38" s="190">
        <v>1.0898315658140985</v>
      </c>
      <c r="J38" s="191">
        <v>144</v>
      </c>
      <c r="K38" s="188">
        <v>1815</v>
      </c>
      <c r="L38" s="193">
        <v>1815</v>
      </c>
      <c r="M38" s="190">
        <v>1</v>
      </c>
      <c r="N38" s="191">
        <v>0</v>
      </c>
      <c r="O38" s="194">
        <v>0.96253443526170801</v>
      </c>
      <c r="P38" s="195">
        <v>0.88319559228650135</v>
      </c>
      <c r="Q38" s="196">
        <v>7.9338842975206658E-2</v>
      </c>
      <c r="R38" s="2"/>
      <c r="S38" s="2"/>
    </row>
    <row r="39" spans="1:19" ht="18">
      <c r="A39" s="182"/>
      <c r="B39" s="183" t="s">
        <v>65</v>
      </c>
      <c r="C39" s="184" t="s">
        <v>66</v>
      </c>
      <c r="D39" s="186"/>
      <c r="E39" s="186"/>
      <c r="F39" s="197"/>
      <c r="G39" s="192">
        <v>0</v>
      </c>
      <c r="H39" s="193">
        <v>0</v>
      </c>
      <c r="I39" s="190" t="e">
        <v>#DIV/0!</v>
      </c>
      <c r="J39" s="191">
        <v>0</v>
      </c>
      <c r="K39" s="188">
        <v>0</v>
      </c>
      <c r="L39" s="193">
        <v>0</v>
      </c>
      <c r="M39" s="190" t="e">
        <v>#DIV/0!</v>
      </c>
      <c r="N39" s="191">
        <v>0</v>
      </c>
      <c r="O39" s="194" t="e">
        <v>#DIV/0!</v>
      </c>
      <c r="P39" s="195" t="e">
        <v>#DIV/0!</v>
      </c>
      <c r="Q39" s="196" t="e">
        <v>#DIV/0!</v>
      </c>
      <c r="R39" s="2"/>
      <c r="S39" s="2"/>
    </row>
    <row r="40" spans="1:19" ht="18">
      <c r="A40" s="182"/>
      <c r="B40" s="183" t="s">
        <v>67</v>
      </c>
      <c r="C40" s="184" t="s">
        <v>29</v>
      </c>
      <c r="D40" s="186"/>
      <c r="E40" s="186"/>
      <c r="F40" s="197"/>
      <c r="G40" s="192">
        <v>0</v>
      </c>
      <c r="H40" s="193">
        <v>0</v>
      </c>
      <c r="I40" s="190" t="e">
        <v>#DIV/0!</v>
      </c>
      <c r="J40" s="191">
        <v>0</v>
      </c>
      <c r="K40" s="188">
        <v>0</v>
      </c>
      <c r="L40" s="193">
        <v>0</v>
      </c>
      <c r="M40" s="190" t="e">
        <v>#DIV/0!</v>
      </c>
      <c r="N40" s="191">
        <v>0</v>
      </c>
      <c r="O40" s="194" t="e">
        <v>#DIV/0!</v>
      </c>
      <c r="P40" s="195" t="e">
        <v>#DIV/0!</v>
      </c>
      <c r="Q40" s="196" t="e">
        <v>#DIV/0!</v>
      </c>
      <c r="R40" s="2"/>
      <c r="S40" s="2"/>
    </row>
    <row r="41" spans="1:19" ht="18">
      <c r="A41" s="182"/>
      <c r="B41" s="220" t="s">
        <v>68</v>
      </c>
      <c r="C41" s="208" t="s">
        <v>23</v>
      </c>
      <c r="D41" s="209"/>
      <c r="E41" s="209"/>
      <c r="F41" s="187" t="s">
        <v>15</v>
      </c>
      <c r="G41" s="192">
        <v>7094</v>
      </c>
      <c r="H41" s="275">
        <v>7245</v>
      </c>
      <c r="I41" s="212">
        <v>0.9791580400276052</v>
      </c>
      <c r="J41" s="213">
        <v>-151</v>
      </c>
      <c r="K41" s="211">
        <v>7260</v>
      </c>
      <c r="L41" s="275">
        <v>7590</v>
      </c>
      <c r="M41" s="212">
        <v>0.95652173913043481</v>
      </c>
      <c r="N41" s="213">
        <v>-330</v>
      </c>
      <c r="O41" s="215">
        <v>0.97713498622589534</v>
      </c>
      <c r="P41" s="216">
        <v>0.95454545454545459</v>
      </c>
      <c r="Q41" s="217">
        <v>2.2589531680440755E-2</v>
      </c>
      <c r="R41" s="2"/>
      <c r="S41" s="2"/>
    </row>
    <row r="42" spans="1:19" ht="18">
      <c r="A42" s="182"/>
      <c r="B42" s="172" t="s">
        <v>69</v>
      </c>
      <c r="C42" s="173"/>
      <c r="D42" s="173"/>
      <c r="E42" s="173"/>
      <c r="F42" s="218"/>
      <c r="G42" s="174">
        <v>389</v>
      </c>
      <c r="H42" s="175">
        <v>356</v>
      </c>
      <c r="I42" s="176">
        <v>1.0926966292134832</v>
      </c>
      <c r="J42" s="177">
        <v>33</v>
      </c>
      <c r="K42" s="174">
        <v>500</v>
      </c>
      <c r="L42" s="175">
        <v>550</v>
      </c>
      <c r="M42" s="176">
        <v>0.90909090909090906</v>
      </c>
      <c r="N42" s="177">
        <v>-50</v>
      </c>
      <c r="O42" s="179">
        <v>0.77800000000000002</v>
      </c>
      <c r="P42" s="180">
        <v>0.64727272727272722</v>
      </c>
      <c r="Q42" s="181">
        <v>0.1307272727272728</v>
      </c>
      <c r="R42" s="2"/>
      <c r="S42" s="2"/>
    </row>
    <row r="43" spans="1:19" ht="18">
      <c r="A43" s="182"/>
      <c r="B43" s="183" t="s">
        <v>70</v>
      </c>
      <c r="C43" s="184" t="s">
        <v>71</v>
      </c>
      <c r="D43" s="186"/>
      <c r="E43" s="186"/>
      <c r="F43" s="187" t="s">
        <v>15</v>
      </c>
      <c r="G43" s="192">
        <v>389</v>
      </c>
      <c r="H43" s="193">
        <v>356</v>
      </c>
      <c r="I43" s="190">
        <v>1.0926966292134832</v>
      </c>
      <c r="J43" s="191">
        <v>33</v>
      </c>
      <c r="K43" s="192">
        <v>500</v>
      </c>
      <c r="L43" s="193">
        <v>550</v>
      </c>
      <c r="M43" s="190">
        <v>0.90909090909090906</v>
      </c>
      <c r="N43" s="191">
        <v>-50</v>
      </c>
      <c r="O43" s="194">
        <v>0.77800000000000002</v>
      </c>
      <c r="P43" s="195">
        <v>0.64727272727272722</v>
      </c>
      <c r="Q43" s="196">
        <v>0.1307272727272728</v>
      </c>
      <c r="R43" s="2"/>
      <c r="S43" s="2"/>
    </row>
    <row r="44" spans="1:19" ht="18">
      <c r="A44" s="182"/>
      <c r="B44" s="220" t="s">
        <v>72</v>
      </c>
      <c r="C44" s="221" t="s">
        <v>73</v>
      </c>
      <c r="D44" s="222"/>
      <c r="E44" s="222"/>
      <c r="F44" s="187" t="s">
        <v>15</v>
      </c>
      <c r="G44" s="223">
        <v>0</v>
      </c>
      <c r="H44" s="322">
        <v>0</v>
      </c>
      <c r="I44" s="224" t="e">
        <v>#DIV/0!</v>
      </c>
      <c r="J44" s="225">
        <v>0</v>
      </c>
      <c r="K44" s="223">
        <v>0</v>
      </c>
      <c r="L44" s="322">
        <v>0</v>
      </c>
      <c r="M44" s="224" t="e">
        <v>#DIV/0!</v>
      </c>
      <c r="N44" s="225">
        <v>0</v>
      </c>
      <c r="O44" s="226" t="e">
        <v>#DIV/0!</v>
      </c>
      <c r="P44" s="227" t="e">
        <v>#DIV/0!</v>
      </c>
      <c r="Q44" s="228" t="e">
        <v>#DIV/0!</v>
      </c>
      <c r="R44" s="2"/>
      <c r="S44" s="2"/>
    </row>
    <row r="45" spans="1:19" ht="18">
      <c r="A45" s="182"/>
      <c r="B45" s="286" t="s">
        <v>74</v>
      </c>
      <c r="C45" s="287"/>
      <c r="D45" s="287"/>
      <c r="E45" s="287"/>
      <c r="F45" s="287"/>
      <c r="G45" s="288">
        <v>0</v>
      </c>
      <c r="H45" s="289">
        <v>0</v>
      </c>
      <c r="I45" s="290" t="e">
        <v>#DIV/0!</v>
      </c>
      <c r="J45" s="291">
        <v>0</v>
      </c>
      <c r="K45" s="288">
        <v>0</v>
      </c>
      <c r="L45" s="289">
        <v>0</v>
      </c>
      <c r="M45" s="290" t="e">
        <v>#DIV/0!</v>
      </c>
      <c r="N45" s="291">
        <v>0</v>
      </c>
      <c r="O45" s="292" t="e">
        <v>#DIV/0!</v>
      </c>
      <c r="P45" s="293" t="e">
        <v>#DIV/0!</v>
      </c>
      <c r="Q45" s="294" t="e">
        <v>#DIV/0!</v>
      </c>
      <c r="R45" s="2"/>
      <c r="S45" s="2"/>
    </row>
    <row r="46" spans="1:19" ht="18">
      <c r="A46" s="229"/>
      <c r="B46" s="230" t="s">
        <v>75</v>
      </c>
      <c r="C46" s="296" t="s">
        <v>38</v>
      </c>
      <c r="D46" s="298"/>
      <c r="E46" s="298"/>
      <c r="F46" s="299" t="s">
        <v>15</v>
      </c>
      <c r="G46" s="300"/>
      <c r="H46" s="301"/>
      <c r="I46" s="302" t="e">
        <v>#DIV/0!</v>
      </c>
      <c r="J46" s="303">
        <v>0</v>
      </c>
      <c r="K46" s="300"/>
      <c r="L46" s="301"/>
      <c r="M46" s="302" t="e">
        <v>#DIV/0!</v>
      </c>
      <c r="N46" s="303">
        <v>0</v>
      </c>
      <c r="O46" s="304" t="e">
        <v>#DIV/0!</v>
      </c>
      <c r="P46" s="305" t="e">
        <v>#DIV/0!</v>
      </c>
      <c r="Q46" s="306" t="e">
        <v>#DIV/0!</v>
      </c>
      <c r="R46" s="2"/>
      <c r="S46" s="2"/>
    </row>
    <row r="47" spans="1:19" ht="18">
      <c r="A47" s="229"/>
      <c r="B47" s="230" t="s">
        <v>279</v>
      </c>
      <c r="C47" s="296" t="s">
        <v>71</v>
      </c>
      <c r="D47" s="298"/>
      <c r="E47" s="298"/>
      <c r="F47" s="299" t="s">
        <v>15</v>
      </c>
      <c r="G47" s="300"/>
      <c r="H47" s="301"/>
      <c r="I47" s="302" t="e">
        <v>#DIV/0!</v>
      </c>
      <c r="J47" s="303">
        <v>0</v>
      </c>
      <c r="K47" s="300"/>
      <c r="L47" s="301"/>
      <c r="M47" s="302" t="e">
        <v>#DIV/0!</v>
      </c>
      <c r="N47" s="303">
        <v>0</v>
      </c>
      <c r="O47" s="304" t="e">
        <v>#DIV/0!</v>
      </c>
      <c r="P47" s="305" t="e">
        <v>#DIV/0!</v>
      </c>
      <c r="Q47" s="306" t="e">
        <v>#DIV/0!</v>
      </c>
      <c r="R47" s="2"/>
      <c r="S47" s="2"/>
    </row>
    <row r="48" spans="1:19" ht="18">
      <c r="A48" s="231"/>
      <c r="B48" s="230" t="s">
        <v>338</v>
      </c>
      <c r="C48" s="324" t="s">
        <v>73</v>
      </c>
      <c r="D48" s="325"/>
      <c r="E48" s="325"/>
      <c r="F48" s="326"/>
      <c r="G48" s="327"/>
      <c r="H48" s="328"/>
      <c r="I48" s="329" t="e">
        <v>#DIV/0!</v>
      </c>
      <c r="J48" s="330">
        <v>0</v>
      </c>
      <c r="K48" s="327"/>
      <c r="L48" s="328"/>
      <c r="M48" s="331" t="e">
        <v>#DIV/0!</v>
      </c>
      <c r="N48" s="332">
        <v>0</v>
      </c>
      <c r="O48" s="333" t="e">
        <v>#DIV/0!</v>
      </c>
      <c r="P48" s="334" t="e">
        <v>#DIV/0!</v>
      </c>
      <c r="Q48" s="335" t="e">
        <v>#DIV/0!</v>
      </c>
      <c r="R48" s="152"/>
      <c r="S48" s="2"/>
    </row>
    <row r="49" spans="1:19">
      <c r="A49" s="172" t="s">
        <v>76</v>
      </c>
      <c r="B49" s="173" t="s">
        <v>77</v>
      </c>
      <c r="C49" s="173"/>
      <c r="D49" s="173"/>
      <c r="E49" s="173"/>
      <c r="F49" s="218"/>
      <c r="G49" s="174">
        <v>9848</v>
      </c>
      <c r="H49" s="175">
        <v>11538</v>
      </c>
      <c r="I49" s="176">
        <v>0.85352747443231058</v>
      </c>
      <c r="J49" s="177">
        <v>-1690</v>
      </c>
      <c r="K49" s="178">
        <v>10966</v>
      </c>
      <c r="L49" s="175">
        <v>13714</v>
      </c>
      <c r="M49" s="176">
        <v>0.79962082543386326</v>
      </c>
      <c r="N49" s="177">
        <v>-2748</v>
      </c>
      <c r="O49" s="179">
        <v>0.89804851358745208</v>
      </c>
      <c r="P49" s="180">
        <v>0.84133002770891063</v>
      </c>
      <c r="Q49" s="181">
        <v>5.6718485878541447E-2</v>
      </c>
      <c r="R49" s="2"/>
      <c r="S49" s="2"/>
    </row>
    <row r="50" spans="1:19">
      <c r="A50" s="336"/>
      <c r="B50" s="286" t="s">
        <v>103</v>
      </c>
      <c r="C50" s="287"/>
      <c r="D50" s="287"/>
      <c r="E50" s="287"/>
      <c r="F50" s="287"/>
      <c r="G50" s="288">
        <v>0</v>
      </c>
      <c r="H50" s="289">
        <v>0</v>
      </c>
      <c r="I50" s="290" t="e">
        <v>#DIV/0!</v>
      </c>
      <c r="J50" s="291">
        <v>0</v>
      </c>
      <c r="K50" s="288">
        <v>0</v>
      </c>
      <c r="L50" s="289">
        <v>0</v>
      </c>
      <c r="M50" s="290" t="e">
        <v>#DIV/0!</v>
      </c>
      <c r="N50" s="291">
        <v>0</v>
      </c>
      <c r="O50" s="292" t="e">
        <v>#DIV/0!</v>
      </c>
      <c r="P50" s="293" t="e">
        <v>#DIV/0!</v>
      </c>
      <c r="Q50" s="294" t="e">
        <v>#DIV/0!</v>
      </c>
      <c r="R50" s="2"/>
      <c r="S50" s="2"/>
    </row>
    <row r="51" spans="1:19">
      <c r="A51" s="337"/>
      <c r="B51" s="295"/>
      <c r="C51" s="296" t="s">
        <v>14</v>
      </c>
      <c r="D51" s="298"/>
      <c r="E51" s="298"/>
      <c r="F51" s="299" t="s">
        <v>15</v>
      </c>
      <c r="G51" s="300"/>
      <c r="H51" s="301"/>
      <c r="I51" s="302" t="e">
        <v>#DIV/0!</v>
      </c>
      <c r="J51" s="303">
        <v>0</v>
      </c>
      <c r="K51" s="300"/>
      <c r="L51" s="301"/>
      <c r="M51" s="302" t="e">
        <v>#DIV/0!</v>
      </c>
      <c r="N51" s="303">
        <v>0</v>
      </c>
      <c r="O51" s="304" t="e">
        <v>#DIV/0!</v>
      </c>
      <c r="P51" s="305" t="e">
        <v>#DIV/0!</v>
      </c>
      <c r="Q51" s="306" t="e">
        <v>#DIV/0!</v>
      </c>
      <c r="R51" s="2"/>
      <c r="S51" s="2"/>
    </row>
    <row r="52" spans="1:19">
      <c r="A52" s="337"/>
      <c r="B52" s="295"/>
      <c r="C52" s="296" t="s">
        <v>17</v>
      </c>
      <c r="D52" s="298"/>
      <c r="E52" s="298"/>
      <c r="F52" s="299" t="s">
        <v>15</v>
      </c>
      <c r="G52" s="300"/>
      <c r="H52" s="301"/>
      <c r="I52" s="302" t="e">
        <v>#DIV/0!</v>
      </c>
      <c r="J52" s="303">
        <v>0</v>
      </c>
      <c r="K52" s="300"/>
      <c r="L52" s="301"/>
      <c r="M52" s="302" t="e">
        <v>#DIV/0!</v>
      </c>
      <c r="N52" s="303">
        <v>0</v>
      </c>
      <c r="O52" s="304" t="e">
        <v>#DIV/0!</v>
      </c>
      <c r="P52" s="305" t="e">
        <v>#DIV/0!</v>
      </c>
      <c r="Q52" s="306" t="e">
        <v>#DIV/0!</v>
      </c>
      <c r="R52" s="2"/>
      <c r="S52" s="2"/>
    </row>
    <row r="53" spans="1:19">
      <c r="A53" s="337"/>
      <c r="B53" s="295"/>
      <c r="C53" s="296" t="s">
        <v>19</v>
      </c>
      <c r="D53" s="298"/>
      <c r="E53" s="298"/>
      <c r="F53" s="299" t="s">
        <v>15</v>
      </c>
      <c r="G53" s="300"/>
      <c r="H53" s="301"/>
      <c r="I53" s="302" t="e">
        <v>#DIV/0!</v>
      </c>
      <c r="J53" s="303">
        <v>0</v>
      </c>
      <c r="K53" s="300"/>
      <c r="L53" s="301"/>
      <c r="M53" s="302" t="e">
        <v>#DIV/0!</v>
      </c>
      <c r="N53" s="303">
        <v>0</v>
      </c>
      <c r="O53" s="304" t="e">
        <v>#DIV/0!</v>
      </c>
      <c r="P53" s="305" t="e">
        <v>#DIV/0!</v>
      </c>
      <c r="Q53" s="306" t="e">
        <v>#DIV/0!</v>
      </c>
      <c r="R53" s="2"/>
      <c r="S53" s="2"/>
    </row>
    <row r="54" spans="1:19">
      <c r="A54" s="337"/>
      <c r="B54" s="295"/>
      <c r="C54" s="296" t="s">
        <v>29</v>
      </c>
      <c r="D54" s="298"/>
      <c r="E54" s="298"/>
      <c r="F54" s="299" t="s">
        <v>15</v>
      </c>
      <c r="G54" s="300"/>
      <c r="H54" s="301"/>
      <c r="I54" s="302" t="e">
        <v>#DIV/0!</v>
      </c>
      <c r="J54" s="303">
        <v>0</v>
      </c>
      <c r="K54" s="300"/>
      <c r="L54" s="301"/>
      <c r="M54" s="302" t="e">
        <v>#DIV/0!</v>
      </c>
      <c r="N54" s="303">
        <v>0</v>
      </c>
      <c r="O54" s="304" t="e">
        <v>#DIV/0!</v>
      </c>
      <c r="P54" s="305" t="e">
        <v>#DIV/0!</v>
      </c>
      <c r="Q54" s="306" t="e">
        <v>#DIV/0!</v>
      </c>
      <c r="R54" s="2"/>
      <c r="S54" s="2"/>
    </row>
    <row r="55" spans="1:19">
      <c r="A55" s="337"/>
      <c r="B55" s="295"/>
      <c r="C55" s="296" t="s">
        <v>23</v>
      </c>
      <c r="D55" s="298"/>
      <c r="E55" s="298"/>
      <c r="F55" s="299" t="s">
        <v>15</v>
      </c>
      <c r="G55" s="300"/>
      <c r="H55" s="301"/>
      <c r="I55" s="302" t="e">
        <v>#DIV/0!</v>
      </c>
      <c r="J55" s="303">
        <v>0</v>
      </c>
      <c r="K55" s="300"/>
      <c r="L55" s="301"/>
      <c r="M55" s="302" t="e">
        <v>#DIV/0!</v>
      </c>
      <c r="N55" s="303">
        <v>0</v>
      </c>
      <c r="O55" s="304" t="e">
        <v>#DIV/0!</v>
      </c>
      <c r="P55" s="305" t="e">
        <v>#DIV/0!</v>
      </c>
      <c r="Q55" s="306" t="e">
        <v>#DIV/0!</v>
      </c>
      <c r="R55" s="2"/>
      <c r="S55" s="2"/>
    </row>
    <row r="56" spans="1:19">
      <c r="A56" s="337"/>
      <c r="B56" s="295"/>
      <c r="C56" s="296" t="s">
        <v>21</v>
      </c>
      <c r="D56" s="298"/>
      <c r="E56" s="298"/>
      <c r="F56" s="299" t="s">
        <v>15</v>
      </c>
      <c r="G56" s="300"/>
      <c r="H56" s="301"/>
      <c r="I56" s="302" t="e">
        <v>#DIV/0!</v>
      </c>
      <c r="J56" s="303">
        <v>0</v>
      </c>
      <c r="K56" s="300"/>
      <c r="L56" s="301"/>
      <c r="M56" s="302" t="e">
        <v>#DIV/0!</v>
      </c>
      <c r="N56" s="303">
        <v>0</v>
      </c>
      <c r="O56" s="304" t="e">
        <v>#DIV/0!</v>
      </c>
      <c r="P56" s="305" t="e">
        <v>#DIV/0!</v>
      </c>
      <c r="Q56" s="306" t="e">
        <v>#DIV/0!</v>
      </c>
      <c r="R56" s="2"/>
      <c r="S56" s="2"/>
    </row>
    <row r="57" spans="1:19">
      <c r="A57" s="337"/>
      <c r="B57" s="295"/>
      <c r="C57" s="296" t="s">
        <v>25</v>
      </c>
      <c r="D57" s="298"/>
      <c r="E57" s="298"/>
      <c r="F57" s="299" t="s">
        <v>15</v>
      </c>
      <c r="G57" s="300"/>
      <c r="H57" s="301"/>
      <c r="I57" s="302" t="e">
        <v>#DIV/0!</v>
      </c>
      <c r="J57" s="303">
        <v>0</v>
      </c>
      <c r="K57" s="300"/>
      <c r="L57" s="301"/>
      <c r="M57" s="302" t="e">
        <v>#DIV/0!</v>
      </c>
      <c r="N57" s="303">
        <v>0</v>
      </c>
      <c r="O57" s="304" t="e">
        <v>#DIV/0!</v>
      </c>
      <c r="P57" s="305" t="e">
        <v>#DIV/0!</v>
      </c>
      <c r="Q57" s="306" t="e">
        <v>#DIV/0!</v>
      </c>
      <c r="R57" s="2"/>
      <c r="S57" s="2"/>
    </row>
    <row r="58" spans="1:19">
      <c r="A58" s="337"/>
      <c r="B58" s="295"/>
      <c r="C58" s="296" t="s">
        <v>78</v>
      </c>
      <c r="D58" s="298"/>
      <c r="E58" s="298"/>
      <c r="F58" s="299" t="s">
        <v>15</v>
      </c>
      <c r="G58" s="300"/>
      <c r="H58" s="301"/>
      <c r="I58" s="302" t="e">
        <v>#DIV/0!</v>
      </c>
      <c r="J58" s="303">
        <v>0</v>
      </c>
      <c r="K58" s="300"/>
      <c r="L58" s="301"/>
      <c r="M58" s="302" t="e">
        <v>#DIV/0!</v>
      </c>
      <c r="N58" s="303">
        <v>0</v>
      </c>
      <c r="O58" s="304" t="e">
        <v>#DIV/0!</v>
      </c>
      <c r="P58" s="305" t="e">
        <v>#DIV/0!</v>
      </c>
      <c r="Q58" s="306" t="e">
        <v>#DIV/0!</v>
      </c>
      <c r="R58" s="2"/>
      <c r="S58" s="2"/>
    </row>
    <row r="59" spans="1:19">
      <c r="A59" s="337"/>
      <c r="B59" s="295"/>
      <c r="C59" s="296" t="s">
        <v>27</v>
      </c>
      <c r="D59" s="298"/>
      <c r="E59" s="298"/>
      <c r="F59" s="299" t="s">
        <v>15</v>
      </c>
      <c r="G59" s="300"/>
      <c r="H59" s="301"/>
      <c r="I59" s="302" t="e">
        <v>#DIV/0!</v>
      </c>
      <c r="J59" s="303">
        <v>0</v>
      </c>
      <c r="K59" s="300"/>
      <c r="L59" s="301"/>
      <c r="M59" s="302" t="e">
        <v>#DIV/0!</v>
      </c>
      <c r="N59" s="303">
        <v>0</v>
      </c>
      <c r="O59" s="304" t="e">
        <v>#DIV/0!</v>
      </c>
      <c r="P59" s="305" t="e">
        <v>#DIV/0!</v>
      </c>
      <c r="Q59" s="306" t="e">
        <v>#DIV/0!</v>
      </c>
      <c r="R59" s="2"/>
      <c r="S59" s="2"/>
    </row>
    <row r="60" spans="1:19">
      <c r="A60" s="337"/>
      <c r="B60" s="295"/>
      <c r="C60" s="296" t="s">
        <v>79</v>
      </c>
      <c r="D60" s="298"/>
      <c r="E60" s="298"/>
      <c r="F60" s="299" t="s">
        <v>48</v>
      </c>
      <c r="G60" s="300"/>
      <c r="H60" s="301"/>
      <c r="I60" s="302" t="e">
        <v>#DIV/0!</v>
      </c>
      <c r="J60" s="303">
        <v>0</v>
      </c>
      <c r="K60" s="300"/>
      <c r="L60" s="301"/>
      <c r="M60" s="302" t="e">
        <v>#DIV/0!</v>
      </c>
      <c r="N60" s="303">
        <v>0</v>
      </c>
      <c r="O60" s="304" t="e">
        <v>#DIV/0!</v>
      </c>
      <c r="P60" s="305" t="e">
        <v>#DIV/0!</v>
      </c>
      <c r="Q60" s="306" t="e">
        <v>#DIV/0!</v>
      </c>
      <c r="R60" s="2"/>
      <c r="S60" s="2"/>
    </row>
    <row r="61" spans="1:19">
      <c r="A61" s="337"/>
      <c r="B61" s="295"/>
      <c r="C61" s="296" t="s">
        <v>80</v>
      </c>
      <c r="D61" s="298"/>
      <c r="E61" s="298"/>
      <c r="F61" s="299" t="s">
        <v>15</v>
      </c>
      <c r="G61" s="300"/>
      <c r="H61" s="301"/>
      <c r="I61" s="302" t="e">
        <v>#DIV/0!</v>
      </c>
      <c r="J61" s="303">
        <v>0</v>
      </c>
      <c r="K61" s="300"/>
      <c r="L61" s="301"/>
      <c r="M61" s="302" t="e">
        <v>#DIV/0!</v>
      </c>
      <c r="N61" s="303">
        <v>0</v>
      </c>
      <c r="O61" s="304" t="e">
        <v>#DIV/0!</v>
      </c>
      <c r="P61" s="305" t="e">
        <v>#DIV/0!</v>
      </c>
      <c r="Q61" s="306" t="e">
        <v>#DIV/0!</v>
      </c>
      <c r="R61" s="2"/>
      <c r="S61" s="2"/>
    </row>
    <row r="62" spans="1:19">
      <c r="A62" s="337"/>
      <c r="B62" s="295"/>
      <c r="C62" s="296" t="s">
        <v>81</v>
      </c>
      <c r="D62" s="298"/>
      <c r="E62" s="298"/>
      <c r="F62" s="299" t="s">
        <v>15</v>
      </c>
      <c r="G62" s="300"/>
      <c r="H62" s="301"/>
      <c r="I62" s="302" t="e">
        <v>#DIV/0!</v>
      </c>
      <c r="J62" s="303">
        <v>0</v>
      </c>
      <c r="K62" s="300"/>
      <c r="L62" s="301"/>
      <c r="M62" s="302" t="e">
        <v>#DIV/0!</v>
      </c>
      <c r="N62" s="303">
        <v>0</v>
      </c>
      <c r="O62" s="304" t="e">
        <v>#DIV/0!</v>
      </c>
      <c r="P62" s="305" t="e">
        <v>#DIV/0!</v>
      </c>
      <c r="Q62" s="306" t="e">
        <v>#DIV/0!</v>
      </c>
      <c r="R62" s="2"/>
      <c r="S62" s="2"/>
    </row>
    <row r="63" spans="1:19">
      <c r="A63" s="337"/>
      <c r="B63" s="295"/>
      <c r="C63" s="296" t="s">
        <v>82</v>
      </c>
      <c r="D63" s="298"/>
      <c r="E63" s="298"/>
      <c r="F63" s="299" t="s">
        <v>48</v>
      </c>
      <c r="G63" s="300"/>
      <c r="H63" s="301"/>
      <c r="I63" s="302" t="e">
        <v>#DIV/0!</v>
      </c>
      <c r="J63" s="303">
        <v>0</v>
      </c>
      <c r="K63" s="300"/>
      <c r="L63" s="301"/>
      <c r="M63" s="302" t="e">
        <v>#DIV/0!</v>
      </c>
      <c r="N63" s="303">
        <v>0</v>
      </c>
      <c r="O63" s="304" t="e">
        <v>#DIV/0!</v>
      </c>
      <c r="P63" s="305" t="e">
        <v>#DIV/0!</v>
      </c>
      <c r="Q63" s="306" t="e">
        <v>#DIV/0!</v>
      </c>
      <c r="R63" s="2"/>
      <c r="S63" s="2"/>
    </row>
    <row r="64" spans="1:19">
      <c r="A64" s="337"/>
      <c r="B64" s="295"/>
      <c r="C64" s="296" t="s">
        <v>83</v>
      </c>
      <c r="D64" s="298"/>
      <c r="E64" s="298"/>
      <c r="F64" s="299" t="s">
        <v>15</v>
      </c>
      <c r="G64" s="300"/>
      <c r="H64" s="301"/>
      <c r="I64" s="302" t="e">
        <v>#DIV/0!</v>
      </c>
      <c r="J64" s="303">
        <v>0</v>
      </c>
      <c r="K64" s="300"/>
      <c r="L64" s="301"/>
      <c r="M64" s="302" t="e">
        <v>#DIV/0!</v>
      </c>
      <c r="N64" s="303">
        <v>0</v>
      </c>
      <c r="O64" s="304" t="e">
        <v>#DIV/0!</v>
      </c>
      <c r="P64" s="305" t="e">
        <v>#DIV/0!</v>
      </c>
      <c r="Q64" s="306" t="e">
        <v>#DIV/0!</v>
      </c>
      <c r="R64" s="2"/>
      <c r="S64" s="2"/>
    </row>
    <row r="65" spans="1:19">
      <c r="A65" s="337"/>
      <c r="B65" s="295"/>
      <c r="C65" s="296" t="s">
        <v>56</v>
      </c>
      <c r="D65" s="298"/>
      <c r="E65" s="298"/>
      <c r="F65" s="299" t="s">
        <v>15</v>
      </c>
      <c r="G65" s="300"/>
      <c r="H65" s="301"/>
      <c r="I65" s="302" t="e">
        <v>#DIV/0!</v>
      </c>
      <c r="J65" s="303">
        <v>0</v>
      </c>
      <c r="K65" s="300"/>
      <c r="L65" s="301"/>
      <c r="M65" s="302" t="e">
        <v>#DIV/0!</v>
      </c>
      <c r="N65" s="303">
        <v>0</v>
      </c>
      <c r="O65" s="304" t="e">
        <v>#DIV/0!</v>
      </c>
      <c r="P65" s="305" t="e">
        <v>#DIV/0!</v>
      </c>
      <c r="Q65" s="306" t="e">
        <v>#DIV/0!</v>
      </c>
      <c r="R65" s="2"/>
      <c r="S65" s="2"/>
    </row>
    <row r="66" spans="1:19">
      <c r="A66" s="337"/>
      <c r="B66" s="295"/>
      <c r="C66" s="296" t="s">
        <v>66</v>
      </c>
      <c r="D66" s="338"/>
      <c r="E66" s="298"/>
      <c r="F66" s="299" t="s">
        <v>48</v>
      </c>
      <c r="G66" s="300"/>
      <c r="H66" s="301"/>
      <c r="I66" s="302" t="e">
        <v>#DIV/0!</v>
      </c>
      <c r="J66" s="303">
        <v>0</v>
      </c>
      <c r="K66" s="300"/>
      <c r="L66" s="301"/>
      <c r="M66" s="302" t="e">
        <v>#DIV/0!</v>
      </c>
      <c r="N66" s="303">
        <v>0</v>
      </c>
      <c r="O66" s="304" t="e">
        <v>#DIV/0!</v>
      </c>
      <c r="P66" s="305" t="e">
        <v>#DIV/0!</v>
      </c>
      <c r="Q66" s="306" t="e">
        <v>#DIV/0!</v>
      </c>
      <c r="R66" s="2"/>
      <c r="S66" s="2"/>
    </row>
    <row r="67" spans="1:19">
      <c r="A67" s="337"/>
      <c r="B67" s="295"/>
      <c r="C67" s="296" t="s">
        <v>84</v>
      </c>
      <c r="D67" s="298"/>
      <c r="E67" s="298"/>
      <c r="F67" s="299" t="s">
        <v>15</v>
      </c>
      <c r="G67" s="300"/>
      <c r="H67" s="301"/>
      <c r="I67" s="302" t="e">
        <v>#DIV/0!</v>
      </c>
      <c r="J67" s="303">
        <v>0</v>
      </c>
      <c r="K67" s="300"/>
      <c r="L67" s="301"/>
      <c r="M67" s="302" t="e">
        <v>#DIV/0!</v>
      </c>
      <c r="N67" s="303">
        <v>0</v>
      </c>
      <c r="O67" s="304" t="e">
        <v>#DIV/0!</v>
      </c>
      <c r="P67" s="305" t="e">
        <v>#DIV/0!</v>
      </c>
      <c r="Q67" s="306" t="e">
        <v>#DIV/0!</v>
      </c>
      <c r="R67" s="2"/>
      <c r="S67" s="2"/>
    </row>
    <row r="68" spans="1:19">
      <c r="A68" s="337"/>
      <c r="B68" s="295"/>
      <c r="C68" s="296" t="s">
        <v>85</v>
      </c>
      <c r="D68" s="298"/>
      <c r="E68" s="298"/>
      <c r="F68" s="299" t="s">
        <v>15</v>
      </c>
      <c r="G68" s="300"/>
      <c r="H68" s="301"/>
      <c r="I68" s="302" t="e">
        <v>#DIV/0!</v>
      </c>
      <c r="J68" s="303">
        <v>0</v>
      </c>
      <c r="K68" s="300"/>
      <c r="L68" s="301"/>
      <c r="M68" s="302" t="e">
        <v>#DIV/0!</v>
      </c>
      <c r="N68" s="303">
        <v>0</v>
      </c>
      <c r="O68" s="304" t="e">
        <v>#DIV/0!</v>
      </c>
      <c r="P68" s="305" t="e">
        <v>#DIV/0!</v>
      </c>
      <c r="Q68" s="306" t="e">
        <v>#DIV/0!</v>
      </c>
      <c r="R68" s="2"/>
      <c r="S68" s="2"/>
    </row>
    <row r="69" spans="1:19">
      <c r="A69" s="337"/>
      <c r="B69" s="295"/>
      <c r="C69" s="296" t="s">
        <v>86</v>
      </c>
      <c r="D69" s="298"/>
      <c r="E69" s="298"/>
      <c r="F69" s="299" t="s">
        <v>15</v>
      </c>
      <c r="G69" s="300"/>
      <c r="H69" s="301"/>
      <c r="I69" s="302" t="e">
        <v>#DIV/0!</v>
      </c>
      <c r="J69" s="303">
        <v>0</v>
      </c>
      <c r="K69" s="300"/>
      <c r="L69" s="301"/>
      <c r="M69" s="302" t="e">
        <v>#DIV/0!</v>
      </c>
      <c r="N69" s="303">
        <v>0</v>
      </c>
      <c r="O69" s="304" t="e">
        <v>#DIV/0!</v>
      </c>
      <c r="P69" s="305" t="e">
        <v>#DIV/0!</v>
      </c>
      <c r="Q69" s="306" t="e">
        <v>#DIV/0!</v>
      </c>
      <c r="R69" s="2"/>
      <c r="S69" s="2"/>
    </row>
    <row r="70" spans="1:19">
      <c r="A70" s="337"/>
      <c r="B70" s="295"/>
      <c r="C70" s="296" t="s">
        <v>87</v>
      </c>
      <c r="D70" s="298"/>
      <c r="E70" s="298"/>
      <c r="F70" s="299" t="s">
        <v>15</v>
      </c>
      <c r="G70" s="300"/>
      <c r="H70" s="301"/>
      <c r="I70" s="302" t="e">
        <v>#DIV/0!</v>
      </c>
      <c r="J70" s="303">
        <v>0</v>
      </c>
      <c r="K70" s="300"/>
      <c r="L70" s="301"/>
      <c r="M70" s="302" t="e">
        <v>#DIV/0!</v>
      </c>
      <c r="N70" s="303">
        <v>0</v>
      </c>
      <c r="O70" s="304" t="e">
        <v>#DIV/0!</v>
      </c>
      <c r="P70" s="305" t="e">
        <v>#DIV/0!</v>
      </c>
      <c r="Q70" s="306" t="e">
        <v>#DIV/0!</v>
      </c>
      <c r="R70" s="2"/>
      <c r="S70" s="2"/>
    </row>
    <row r="71" spans="1:19">
      <c r="A71" s="337"/>
      <c r="B71" s="295"/>
      <c r="C71" s="296" t="s">
        <v>14</v>
      </c>
      <c r="D71" s="297" t="s">
        <v>44</v>
      </c>
      <c r="E71" s="298" t="s">
        <v>34</v>
      </c>
      <c r="F71" s="299" t="s">
        <v>15</v>
      </c>
      <c r="G71" s="300"/>
      <c r="H71" s="301"/>
      <c r="I71" s="302" t="e">
        <v>#DIV/0!</v>
      </c>
      <c r="J71" s="303">
        <v>0</v>
      </c>
      <c r="K71" s="300"/>
      <c r="L71" s="301"/>
      <c r="M71" s="302" t="e">
        <v>#DIV/0!</v>
      </c>
      <c r="N71" s="303">
        <v>0</v>
      </c>
      <c r="O71" s="304" t="e">
        <v>#DIV/0!</v>
      </c>
      <c r="P71" s="305" t="e">
        <v>#DIV/0!</v>
      </c>
      <c r="Q71" s="306" t="e">
        <v>#DIV/0!</v>
      </c>
      <c r="R71" s="2"/>
      <c r="S71" s="2"/>
    </row>
    <row r="72" spans="1:19">
      <c r="A72" s="337"/>
      <c r="B72" s="295"/>
      <c r="C72" s="296" t="s">
        <v>14</v>
      </c>
      <c r="D72" s="297" t="s">
        <v>44</v>
      </c>
      <c r="E72" s="298" t="s">
        <v>36</v>
      </c>
      <c r="F72" s="299" t="s">
        <v>15</v>
      </c>
      <c r="G72" s="300"/>
      <c r="H72" s="301"/>
      <c r="I72" s="302" t="e">
        <v>#DIV/0!</v>
      </c>
      <c r="J72" s="303">
        <v>0</v>
      </c>
      <c r="K72" s="300"/>
      <c r="L72" s="301"/>
      <c r="M72" s="302" t="e">
        <v>#DIV/0!</v>
      </c>
      <c r="N72" s="303">
        <v>0</v>
      </c>
      <c r="O72" s="304" t="e">
        <v>#DIV/0!</v>
      </c>
      <c r="P72" s="305" t="e">
        <v>#DIV/0!</v>
      </c>
      <c r="Q72" s="306" t="e">
        <v>#DIV/0!</v>
      </c>
      <c r="R72" s="2"/>
      <c r="S72" s="2"/>
    </row>
    <row r="73" spans="1:19">
      <c r="A73" s="337"/>
      <c r="B73" s="295"/>
      <c r="C73" s="296" t="s">
        <v>19</v>
      </c>
      <c r="D73" s="297" t="s">
        <v>44</v>
      </c>
      <c r="E73" s="298" t="s">
        <v>34</v>
      </c>
      <c r="F73" s="299" t="s">
        <v>15</v>
      </c>
      <c r="G73" s="300"/>
      <c r="H73" s="301"/>
      <c r="I73" s="302" t="e">
        <v>#DIV/0!</v>
      </c>
      <c r="J73" s="303">
        <v>0</v>
      </c>
      <c r="K73" s="300"/>
      <c r="L73" s="301"/>
      <c r="M73" s="302" t="e">
        <v>#DIV/0!</v>
      </c>
      <c r="N73" s="303">
        <v>0</v>
      </c>
      <c r="O73" s="304" t="e">
        <v>#DIV/0!</v>
      </c>
      <c r="P73" s="305" t="e">
        <v>#DIV/0!</v>
      </c>
      <c r="Q73" s="306" t="e">
        <v>#DIV/0!</v>
      </c>
      <c r="R73" s="2"/>
      <c r="S73" s="2"/>
    </row>
    <row r="74" spans="1:19">
      <c r="A74" s="337"/>
      <c r="B74" s="295"/>
      <c r="C74" s="296" t="s">
        <v>19</v>
      </c>
      <c r="D74" s="297" t="s">
        <v>44</v>
      </c>
      <c r="E74" s="298" t="s">
        <v>36</v>
      </c>
      <c r="F74" s="299" t="s">
        <v>15</v>
      </c>
      <c r="G74" s="300"/>
      <c r="H74" s="301"/>
      <c r="I74" s="302" t="e">
        <v>#DIV/0!</v>
      </c>
      <c r="J74" s="303">
        <v>0</v>
      </c>
      <c r="K74" s="300"/>
      <c r="L74" s="301"/>
      <c r="M74" s="302" t="e">
        <v>#DIV/0!</v>
      </c>
      <c r="N74" s="303">
        <v>0</v>
      </c>
      <c r="O74" s="304" t="e">
        <v>#DIV/0!</v>
      </c>
      <c r="P74" s="305" t="e">
        <v>#DIV/0!</v>
      </c>
      <c r="Q74" s="306" t="e">
        <v>#DIV/0!</v>
      </c>
      <c r="R74" s="2"/>
      <c r="S74" s="2"/>
    </row>
    <row r="75" spans="1:19">
      <c r="A75" s="337"/>
      <c r="B75" s="295"/>
      <c r="C75" s="296" t="s">
        <v>17</v>
      </c>
      <c r="D75" s="298" t="s">
        <v>44</v>
      </c>
      <c r="E75" s="298" t="s">
        <v>34</v>
      </c>
      <c r="F75" s="299" t="s">
        <v>48</v>
      </c>
      <c r="G75" s="300"/>
      <c r="H75" s="301"/>
      <c r="I75" s="302" t="e">
        <v>#DIV/0!</v>
      </c>
      <c r="J75" s="303">
        <v>0</v>
      </c>
      <c r="K75" s="300"/>
      <c r="L75" s="301"/>
      <c r="M75" s="302" t="e">
        <v>#DIV/0!</v>
      </c>
      <c r="N75" s="303">
        <v>0</v>
      </c>
      <c r="O75" s="304" t="e">
        <v>#DIV/0!</v>
      </c>
      <c r="P75" s="305" t="e">
        <v>#DIV/0!</v>
      </c>
      <c r="Q75" s="306" t="e">
        <v>#DIV/0!</v>
      </c>
      <c r="R75" s="2"/>
      <c r="S75" s="2"/>
    </row>
    <row r="76" spans="1:19">
      <c r="A76" s="337"/>
      <c r="B76" s="295"/>
      <c r="C76" s="296" t="s">
        <v>17</v>
      </c>
      <c r="D76" s="298" t="s">
        <v>44</v>
      </c>
      <c r="E76" s="298" t="s">
        <v>34</v>
      </c>
      <c r="F76" s="299" t="s">
        <v>48</v>
      </c>
      <c r="G76" s="300"/>
      <c r="H76" s="301"/>
      <c r="I76" s="302" t="e">
        <v>#DIV/0!</v>
      </c>
      <c r="J76" s="303">
        <v>0</v>
      </c>
      <c r="K76" s="300"/>
      <c r="L76" s="301"/>
      <c r="M76" s="302" t="e">
        <v>#DIV/0!</v>
      </c>
      <c r="N76" s="303">
        <v>0</v>
      </c>
      <c r="O76" s="304" t="e">
        <v>#DIV/0!</v>
      </c>
      <c r="P76" s="305" t="e">
        <v>#DIV/0!</v>
      </c>
      <c r="Q76" s="306" t="e">
        <v>#DIV/0!</v>
      </c>
      <c r="R76" s="2"/>
      <c r="S76" s="2"/>
    </row>
    <row r="77" spans="1:19">
      <c r="A77" s="337"/>
      <c r="B77" s="295"/>
      <c r="C77" s="296" t="s">
        <v>23</v>
      </c>
      <c r="D77" s="297" t="s">
        <v>44</v>
      </c>
      <c r="E77" s="298" t="s">
        <v>34</v>
      </c>
      <c r="F77" s="299" t="s">
        <v>15</v>
      </c>
      <c r="G77" s="300"/>
      <c r="H77" s="301"/>
      <c r="I77" s="302" t="e">
        <v>#DIV/0!</v>
      </c>
      <c r="J77" s="303">
        <v>0</v>
      </c>
      <c r="K77" s="300"/>
      <c r="L77" s="301"/>
      <c r="M77" s="302" t="e">
        <v>#DIV/0!</v>
      </c>
      <c r="N77" s="303">
        <v>0</v>
      </c>
      <c r="O77" s="304" t="e">
        <v>#DIV/0!</v>
      </c>
      <c r="P77" s="305" t="e">
        <v>#DIV/0!</v>
      </c>
      <c r="Q77" s="306" t="e">
        <v>#DIV/0!</v>
      </c>
      <c r="R77" s="2"/>
      <c r="S77" s="2"/>
    </row>
    <row r="78" spans="1:19">
      <c r="A78" s="337"/>
      <c r="B78" s="295"/>
      <c r="C78" s="296" t="s">
        <v>23</v>
      </c>
      <c r="D78" s="297" t="s">
        <v>44</v>
      </c>
      <c r="E78" s="298" t="s">
        <v>36</v>
      </c>
      <c r="F78" s="299" t="s">
        <v>15</v>
      </c>
      <c r="G78" s="300"/>
      <c r="H78" s="301"/>
      <c r="I78" s="302" t="e">
        <v>#DIV/0!</v>
      </c>
      <c r="J78" s="303">
        <v>0</v>
      </c>
      <c r="K78" s="300"/>
      <c r="L78" s="301"/>
      <c r="M78" s="302" t="e">
        <v>#DIV/0!</v>
      </c>
      <c r="N78" s="303">
        <v>0</v>
      </c>
      <c r="O78" s="304" t="e">
        <v>#DIV/0!</v>
      </c>
      <c r="P78" s="305" t="e">
        <v>#DIV/0!</v>
      </c>
      <c r="Q78" s="306" t="e">
        <v>#DIV/0!</v>
      </c>
      <c r="R78" s="2"/>
      <c r="S78" s="2"/>
    </row>
    <row r="79" spans="1:19">
      <c r="A79" s="337"/>
      <c r="B79" s="295"/>
      <c r="C79" s="296" t="s">
        <v>21</v>
      </c>
      <c r="D79" s="297" t="s">
        <v>44</v>
      </c>
      <c r="E79" s="298" t="s">
        <v>34</v>
      </c>
      <c r="F79" s="299" t="s">
        <v>15</v>
      </c>
      <c r="G79" s="300"/>
      <c r="H79" s="301"/>
      <c r="I79" s="302" t="e">
        <v>#DIV/0!</v>
      </c>
      <c r="J79" s="303">
        <v>0</v>
      </c>
      <c r="K79" s="300"/>
      <c r="L79" s="301"/>
      <c r="M79" s="302" t="e">
        <v>#DIV/0!</v>
      </c>
      <c r="N79" s="303">
        <v>0</v>
      </c>
      <c r="O79" s="304" t="e">
        <v>#DIV/0!</v>
      </c>
      <c r="P79" s="305" t="e">
        <v>#DIV/0!</v>
      </c>
      <c r="Q79" s="306" t="e">
        <v>#DIV/0!</v>
      </c>
      <c r="R79" s="2"/>
      <c r="S79" s="2"/>
    </row>
    <row r="80" spans="1:19">
      <c r="A80" s="337"/>
      <c r="B80" s="295"/>
      <c r="C80" s="296" t="s">
        <v>21</v>
      </c>
      <c r="D80" s="297" t="s">
        <v>44</v>
      </c>
      <c r="E80" s="298" t="s">
        <v>36</v>
      </c>
      <c r="F80" s="299" t="s">
        <v>48</v>
      </c>
      <c r="G80" s="300"/>
      <c r="H80" s="301"/>
      <c r="I80" s="302" t="e">
        <v>#DIV/0!</v>
      </c>
      <c r="J80" s="303">
        <v>0</v>
      </c>
      <c r="K80" s="300"/>
      <c r="L80" s="301"/>
      <c r="M80" s="302" t="e">
        <v>#DIV/0!</v>
      </c>
      <c r="N80" s="303">
        <v>0</v>
      </c>
      <c r="O80" s="304" t="e">
        <v>#DIV/0!</v>
      </c>
      <c r="P80" s="305" t="e">
        <v>#DIV/0!</v>
      </c>
      <c r="Q80" s="306" t="e">
        <v>#DIV/0!</v>
      </c>
      <c r="R80" s="2"/>
      <c r="S80" s="2"/>
    </row>
    <row r="81" spans="1:19">
      <c r="A81" s="337"/>
      <c r="B81" s="295"/>
      <c r="C81" s="296"/>
      <c r="D81" s="297"/>
      <c r="E81" s="298"/>
      <c r="F81" s="366"/>
      <c r="G81" s="373"/>
      <c r="H81" s="374"/>
      <c r="I81" s="302"/>
      <c r="J81" s="303"/>
      <c r="K81" s="373"/>
      <c r="L81" s="374"/>
      <c r="M81" s="302"/>
      <c r="N81" s="303"/>
      <c r="O81" s="304"/>
      <c r="P81" s="305"/>
      <c r="Q81" s="306"/>
      <c r="R81" s="2"/>
      <c r="S81" s="2"/>
    </row>
    <row r="82" spans="1:19">
      <c r="A82" s="337"/>
      <c r="B82" s="295"/>
      <c r="C82" s="339"/>
      <c r="D82" s="367"/>
      <c r="E82" s="368"/>
      <c r="F82" s="369"/>
      <c r="G82" s="375"/>
      <c r="H82" s="376"/>
      <c r="I82" s="345"/>
      <c r="J82" s="346"/>
      <c r="K82" s="375"/>
      <c r="L82" s="376"/>
      <c r="M82" s="345"/>
      <c r="N82" s="346"/>
      <c r="O82" s="348"/>
      <c r="P82" s="349"/>
      <c r="Q82" s="350"/>
      <c r="R82" s="2"/>
      <c r="S82" s="2"/>
    </row>
    <row r="83" spans="1:19" ht="18">
      <c r="A83" s="182"/>
      <c r="B83" s="172" t="s">
        <v>88</v>
      </c>
      <c r="C83" s="173"/>
      <c r="D83" s="261"/>
      <c r="E83" s="173"/>
      <c r="F83" s="218"/>
      <c r="G83" s="174">
        <v>9848</v>
      </c>
      <c r="H83" s="175">
        <v>11538</v>
      </c>
      <c r="I83" s="176">
        <v>0.85352747443231058</v>
      </c>
      <c r="J83" s="177">
        <v>-1690</v>
      </c>
      <c r="K83" s="174">
        <v>10966</v>
      </c>
      <c r="L83" s="175">
        <v>13714</v>
      </c>
      <c r="M83" s="176">
        <v>0.79962082543386326</v>
      </c>
      <c r="N83" s="177">
        <v>-2748</v>
      </c>
      <c r="O83" s="179">
        <v>0.89804851358745208</v>
      </c>
      <c r="P83" s="180">
        <v>0.84133002770891063</v>
      </c>
      <c r="Q83" s="181">
        <v>5.6718485878541447E-2</v>
      </c>
      <c r="R83" s="2"/>
      <c r="S83" s="2"/>
    </row>
    <row r="84" spans="1:19" ht="18">
      <c r="A84" s="182"/>
      <c r="B84" s="183" t="s">
        <v>95</v>
      </c>
      <c r="C84" s="184" t="s">
        <v>14</v>
      </c>
      <c r="D84" s="186"/>
      <c r="E84" s="186"/>
      <c r="F84" s="187"/>
      <c r="G84" s="192">
        <v>4886</v>
      </c>
      <c r="H84" s="193">
        <v>5570</v>
      </c>
      <c r="I84" s="190">
        <v>0.87719928186714546</v>
      </c>
      <c r="J84" s="191">
        <v>-684</v>
      </c>
      <c r="K84" s="192">
        <v>5164</v>
      </c>
      <c r="L84" s="193">
        <v>6574</v>
      </c>
      <c r="M84" s="190">
        <v>0.78551871006997265</v>
      </c>
      <c r="N84" s="191">
        <v>-1410</v>
      </c>
      <c r="O84" s="194">
        <v>0.94616576297443844</v>
      </c>
      <c r="P84" s="195">
        <v>0.84727715241861878</v>
      </c>
      <c r="Q84" s="196">
        <v>9.8888610555819656E-2</v>
      </c>
      <c r="R84" s="2"/>
      <c r="S84" s="2"/>
    </row>
    <row r="85" spans="1:19" ht="18">
      <c r="A85" s="182"/>
      <c r="B85" s="183" t="s">
        <v>89</v>
      </c>
      <c r="C85" s="184" t="s">
        <v>86</v>
      </c>
      <c r="D85" s="186"/>
      <c r="E85" s="186"/>
      <c r="F85" s="197"/>
      <c r="G85" s="192">
        <v>507</v>
      </c>
      <c r="H85" s="193">
        <v>535</v>
      </c>
      <c r="I85" s="190">
        <v>0.9476635514018692</v>
      </c>
      <c r="J85" s="191">
        <v>-28</v>
      </c>
      <c r="K85" s="192">
        <v>615</v>
      </c>
      <c r="L85" s="193">
        <v>763</v>
      </c>
      <c r="M85" s="190">
        <v>0.80602883355176935</v>
      </c>
      <c r="N85" s="191">
        <v>-148</v>
      </c>
      <c r="O85" s="194">
        <v>0.82439024390243898</v>
      </c>
      <c r="P85" s="195">
        <v>0.70117955439056356</v>
      </c>
      <c r="Q85" s="196">
        <v>0.12321068951187542</v>
      </c>
      <c r="R85" s="2"/>
      <c r="S85" s="2"/>
    </row>
    <row r="86" spans="1:19" ht="18">
      <c r="A86" s="182"/>
      <c r="B86" s="183" t="s">
        <v>93</v>
      </c>
      <c r="C86" s="184" t="s">
        <v>87</v>
      </c>
      <c r="D86" s="186"/>
      <c r="E86" s="186"/>
      <c r="F86" s="197"/>
      <c r="G86" s="192">
        <v>1107</v>
      </c>
      <c r="H86" s="193">
        <v>1153</v>
      </c>
      <c r="I86" s="190">
        <v>0.96010407632263661</v>
      </c>
      <c r="J86" s="191">
        <v>-46</v>
      </c>
      <c r="K86" s="192">
        <v>1246</v>
      </c>
      <c r="L86" s="193">
        <v>1512</v>
      </c>
      <c r="M86" s="190">
        <v>0.82407407407407407</v>
      </c>
      <c r="N86" s="191">
        <v>-266</v>
      </c>
      <c r="O86" s="194">
        <v>0.8884430176565008</v>
      </c>
      <c r="P86" s="195">
        <v>0.76256613756613756</v>
      </c>
      <c r="Q86" s="196">
        <v>0.12587688009036324</v>
      </c>
      <c r="R86" s="2"/>
      <c r="S86" s="2"/>
    </row>
    <row r="87" spans="1:19" ht="18">
      <c r="A87" s="182"/>
      <c r="B87" s="183" t="s">
        <v>94</v>
      </c>
      <c r="C87" s="184" t="s">
        <v>29</v>
      </c>
      <c r="D87" s="186"/>
      <c r="E87" s="186"/>
      <c r="F87" s="187"/>
      <c r="G87" s="192">
        <v>1649</v>
      </c>
      <c r="H87" s="193">
        <v>2310</v>
      </c>
      <c r="I87" s="190">
        <v>0.71385281385281385</v>
      </c>
      <c r="J87" s="191">
        <v>-661</v>
      </c>
      <c r="K87" s="192">
        <v>1832</v>
      </c>
      <c r="L87" s="193">
        <v>2587</v>
      </c>
      <c r="M87" s="190">
        <v>0.70815616544259763</v>
      </c>
      <c r="N87" s="191">
        <v>-755</v>
      </c>
      <c r="O87" s="194">
        <v>0.90010917030567683</v>
      </c>
      <c r="P87" s="195">
        <v>0.89292616930807889</v>
      </c>
      <c r="Q87" s="196">
        <v>7.1830009975979436E-3</v>
      </c>
      <c r="R87" s="2"/>
      <c r="S87" s="2"/>
    </row>
    <row r="88" spans="1:19" ht="18">
      <c r="A88" s="182"/>
      <c r="B88" s="183" t="s">
        <v>92</v>
      </c>
      <c r="C88" s="184" t="s">
        <v>23</v>
      </c>
      <c r="D88" s="186"/>
      <c r="E88" s="186"/>
      <c r="F88" s="187"/>
      <c r="G88" s="192">
        <v>366</v>
      </c>
      <c r="H88" s="193">
        <v>541</v>
      </c>
      <c r="I88" s="190">
        <v>0.67652495378927913</v>
      </c>
      <c r="J88" s="191">
        <v>-175</v>
      </c>
      <c r="K88" s="192">
        <v>393</v>
      </c>
      <c r="L88" s="193">
        <v>590</v>
      </c>
      <c r="M88" s="190">
        <v>0.66610169491525428</v>
      </c>
      <c r="N88" s="191">
        <v>-197</v>
      </c>
      <c r="O88" s="194">
        <v>0.93129770992366412</v>
      </c>
      <c r="P88" s="195">
        <v>0.91694915254237286</v>
      </c>
      <c r="Q88" s="196">
        <v>1.434855738129126E-2</v>
      </c>
      <c r="R88" s="2"/>
      <c r="S88" s="2"/>
    </row>
    <row r="89" spans="1:19" ht="18">
      <c r="A89" s="182"/>
      <c r="B89" s="183" t="s">
        <v>97</v>
      </c>
      <c r="C89" s="184" t="s">
        <v>98</v>
      </c>
      <c r="D89" s="186"/>
      <c r="E89" s="186"/>
      <c r="F89" s="187"/>
      <c r="G89" s="192">
        <v>1333</v>
      </c>
      <c r="H89" s="193">
        <v>1429</v>
      </c>
      <c r="I89" s="190">
        <v>0.9328201539538139</v>
      </c>
      <c r="J89" s="191">
        <v>-96</v>
      </c>
      <c r="K89" s="192">
        <v>1716</v>
      </c>
      <c r="L89" s="193">
        <v>1688</v>
      </c>
      <c r="M89" s="190">
        <v>1.0165876777251184</v>
      </c>
      <c r="N89" s="191">
        <v>28</v>
      </c>
      <c r="O89" s="194">
        <v>0.77680652680652684</v>
      </c>
      <c r="P89" s="195">
        <v>0.84656398104265407</v>
      </c>
      <c r="Q89" s="196">
        <v>-6.9757454236127225E-2</v>
      </c>
      <c r="R89" s="2"/>
      <c r="S89" s="2"/>
    </row>
    <row r="90" spans="1:19" ht="18">
      <c r="A90" s="229"/>
      <c r="B90" s="230" t="s">
        <v>90</v>
      </c>
      <c r="C90" s="184" t="s">
        <v>84</v>
      </c>
      <c r="D90" s="186"/>
      <c r="E90" s="186"/>
      <c r="F90" s="262"/>
      <c r="G90" s="192">
        <v>0</v>
      </c>
      <c r="H90" s="193">
        <v>0</v>
      </c>
      <c r="I90" s="190" t="e">
        <v>#DIV/0!</v>
      </c>
      <c r="J90" s="191">
        <v>0</v>
      </c>
      <c r="K90" s="192">
        <v>0</v>
      </c>
      <c r="L90" s="193">
        <v>0</v>
      </c>
      <c r="M90" s="190" t="e">
        <v>#DIV/0!</v>
      </c>
      <c r="N90" s="191">
        <v>0</v>
      </c>
      <c r="O90" s="194" t="e">
        <v>#DIV/0!</v>
      </c>
      <c r="P90" s="195" t="e">
        <v>#DIV/0!</v>
      </c>
      <c r="Q90" s="196" t="e">
        <v>#DIV/0!</v>
      </c>
      <c r="R90" s="2"/>
      <c r="S90" s="2"/>
    </row>
    <row r="91" spans="1:19" ht="18">
      <c r="A91" s="231"/>
      <c r="B91" s="220" t="s">
        <v>91</v>
      </c>
      <c r="C91" s="221" t="s">
        <v>85</v>
      </c>
      <c r="D91" s="222"/>
      <c r="E91" s="222"/>
      <c r="F91" s="268"/>
      <c r="G91" s="223">
        <v>0</v>
      </c>
      <c r="H91" s="322">
        <v>0</v>
      </c>
      <c r="I91" s="224" t="e">
        <v>#DIV/0!</v>
      </c>
      <c r="J91" s="225">
        <v>0</v>
      </c>
      <c r="K91" s="223">
        <v>0</v>
      </c>
      <c r="L91" s="322">
        <v>0</v>
      </c>
      <c r="M91" s="224" t="e">
        <v>#DIV/0!</v>
      </c>
      <c r="N91" s="225">
        <v>0</v>
      </c>
      <c r="O91" s="226" t="e">
        <v>#DIV/0!</v>
      </c>
      <c r="P91" s="227" t="e">
        <v>#DIV/0!</v>
      </c>
      <c r="Q91" s="228" t="e">
        <v>#DIV/0!</v>
      </c>
      <c r="R91" s="2"/>
      <c r="S91" s="2"/>
    </row>
    <row r="92" spans="1:19" ht="18">
      <c r="A92" s="279"/>
      <c r="B92" s="279"/>
      <c r="C92" s="279"/>
      <c r="D92" s="279"/>
      <c r="E92" s="279"/>
      <c r="F92" s="279"/>
      <c r="G92" s="281"/>
      <c r="H92" s="281"/>
      <c r="I92" s="281"/>
      <c r="J92" s="281"/>
      <c r="K92" s="281"/>
      <c r="L92" s="281"/>
      <c r="M92" s="281"/>
      <c r="N92" s="281"/>
      <c r="O92" s="282"/>
      <c r="P92" s="282"/>
      <c r="Q92" s="282"/>
    </row>
    <row r="93" spans="1:19" ht="18">
      <c r="A93" s="279"/>
      <c r="B93" s="279"/>
      <c r="C93" s="283" t="s">
        <v>99</v>
      </c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</row>
    <row r="94" spans="1:19" ht="18">
      <c r="A94" s="279"/>
      <c r="B94" s="279"/>
      <c r="C94" s="284" t="s">
        <v>100</v>
      </c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</row>
    <row r="95" spans="1:19" ht="18">
      <c r="A95" s="279"/>
      <c r="B95" s="279"/>
      <c r="C95" s="283" t="s">
        <v>398</v>
      </c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</row>
    <row r="96" spans="1:19" ht="18">
      <c r="A96" s="279"/>
      <c r="B96" s="279"/>
      <c r="C96" s="283" t="s">
        <v>101</v>
      </c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</row>
    <row r="97" spans="1:17" ht="18">
      <c r="A97" s="279"/>
      <c r="B97" s="279"/>
      <c r="C97" s="283" t="s">
        <v>343</v>
      </c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:D1" location="'R5'!A1" display="'R5'!A1" xr:uid="{6F260076-D9C4-435E-9A9A-6BF937880605}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5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481</v>
      </c>
      <c r="G1" s="120" t="s">
        <v>267</v>
      </c>
      <c r="H1" s="116"/>
      <c r="I1" s="116"/>
      <c r="J1" s="116"/>
      <c r="K1" s="116"/>
      <c r="L1" s="116"/>
      <c r="M1" s="116"/>
    </row>
    <row r="2" spans="1:15" s="4" customFormat="1" ht="13.5" thickBot="1">
      <c r="A2" s="5"/>
      <c r="B2" s="5" t="s">
        <v>472</v>
      </c>
      <c r="C2" s="7">
        <v>3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5" ht="17.149999999999999" customHeight="1">
      <c r="A4" s="11"/>
      <c r="B4" s="12"/>
      <c r="C4" s="502" t="s">
        <v>482</v>
      </c>
      <c r="D4" s="489" t="s">
        <v>483</v>
      </c>
      <c r="E4" s="490" t="s">
        <v>173</v>
      </c>
      <c r="F4" s="491"/>
      <c r="G4" s="472" t="s">
        <v>482</v>
      </c>
      <c r="H4" s="474" t="s">
        <v>483</v>
      </c>
      <c r="I4" s="490" t="s">
        <v>173</v>
      </c>
      <c r="J4" s="491"/>
      <c r="K4" s="472" t="s">
        <v>482</v>
      </c>
      <c r="L4" s="485" t="s">
        <v>483</v>
      </c>
      <c r="M4" s="487" t="s">
        <v>174</v>
      </c>
    </row>
    <row r="5" spans="1:15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5">
      <c r="A6" s="507" t="s">
        <v>177</v>
      </c>
      <c r="B6" s="508"/>
      <c r="C6" s="492">
        <v>704964</v>
      </c>
      <c r="D6" s="494">
        <v>696425</v>
      </c>
      <c r="E6" s="496">
        <v>1.0122611910830313</v>
      </c>
      <c r="F6" s="503">
        <v>8539</v>
      </c>
      <c r="G6" s="492">
        <v>829748</v>
      </c>
      <c r="H6" s="470">
        <v>805597</v>
      </c>
      <c r="I6" s="496">
        <v>1.0299790093557946</v>
      </c>
      <c r="J6" s="503">
        <v>24151</v>
      </c>
      <c r="K6" s="476">
        <v>0.84961217140625833</v>
      </c>
      <c r="L6" s="478">
        <v>0.86448311004137302</v>
      </c>
      <c r="M6" s="480">
        <v>-1.4870938635114683E-2</v>
      </c>
    </row>
    <row r="7" spans="1:15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5" ht="18" customHeight="1">
      <c r="A8" s="17" t="s">
        <v>179</v>
      </c>
      <c r="B8" s="18"/>
      <c r="C8" s="19">
        <v>358671</v>
      </c>
      <c r="D8" s="20">
        <v>360301</v>
      </c>
      <c r="E8" s="21">
        <v>0.99547600478488818</v>
      </c>
      <c r="F8" s="22">
        <v>-1630</v>
      </c>
      <c r="G8" s="19">
        <v>413879</v>
      </c>
      <c r="H8" s="23">
        <v>407454</v>
      </c>
      <c r="I8" s="21">
        <v>1.0157686511851645</v>
      </c>
      <c r="J8" s="22">
        <v>6425</v>
      </c>
      <c r="K8" s="24">
        <v>0.86660835654865309</v>
      </c>
      <c r="L8" s="25">
        <v>0.88427405302193618</v>
      </c>
      <c r="M8" s="26">
        <v>-1.7665696473283088E-2</v>
      </c>
    </row>
    <row r="9" spans="1:15" ht="18" customHeight="1">
      <c r="A9" s="11"/>
      <c r="B9" s="27" t="s">
        <v>180</v>
      </c>
      <c r="C9" s="28">
        <v>137421</v>
      </c>
      <c r="D9" s="29">
        <v>133652</v>
      </c>
      <c r="E9" s="30">
        <v>1.0282001017568012</v>
      </c>
      <c r="F9" s="31">
        <v>3769</v>
      </c>
      <c r="G9" s="28">
        <v>149934</v>
      </c>
      <c r="H9" s="29">
        <v>144453</v>
      </c>
      <c r="I9" s="30">
        <v>1.0379431372141803</v>
      </c>
      <c r="J9" s="31">
        <v>5481</v>
      </c>
      <c r="K9" s="32">
        <v>0.91654327904277877</v>
      </c>
      <c r="L9" s="33">
        <v>0.92522827494063808</v>
      </c>
      <c r="M9" s="34">
        <v>-8.6849958978593156E-3</v>
      </c>
    </row>
    <row r="10" spans="1:15" ht="18" customHeight="1">
      <c r="A10" s="11"/>
      <c r="B10" s="35" t="s">
        <v>181</v>
      </c>
      <c r="C10" s="36">
        <v>6830</v>
      </c>
      <c r="D10" s="37">
        <v>7954</v>
      </c>
      <c r="E10" s="38">
        <v>0.85868745285391002</v>
      </c>
      <c r="F10" s="39">
        <v>-1124</v>
      </c>
      <c r="G10" s="36">
        <v>7590</v>
      </c>
      <c r="H10" s="37">
        <v>8580</v>
      </c>
      <c r="I10" s="38">
        <v>0.88461538461538458</v>
      </c>
      <c r="J10" s="39">
        <v>-990</v>
      </c>
      <c r="K10" s="40">
        <v>0.8998682476943346</v>
      </c>
      <c r="L10" s="41">
        <v>0.92703962703962706</v>
      </c>
      <c r="M10" s="42">
        <v>-2.7171379345292457E-2</v>
      </c>
    </row>
    <row r="11" spans="1:15" ht="18" customHeight="1">
      <c r="A11" s="11"/>
      <c r="B11" s="35" t="s">
        <v>195</v>
      </c>
      <c r="C11" s="36">
        <v>168659</v>
      </c>
      <c r="D11" s="37">
        <v>171141</v>
      </c>
      <c r="E11" s="38">
        <v>0.98549733845191978</v>
      </c>
      <c r="F11" s="39">
        <v>-2482</v>
      </c>
      <c r="G11" s="36">
        <v>202732</v>
      </c>
      <c r="H11" s="37">
        <v>199598</v>
      </c>
      <c r="I11" s="38">
        <v>1.0157015601358732</v>
      </c>
      <c r="J11" s="39">
        <v>3134</v>
      </c>
      <c r="K11" s="40">
        <v>0.83193082493143655</v>
      </c>
      <c r="L11" s="41">
        <v>0.85742843114660472</v>
      </c>
      <c r="M11" s="42">
        <v>-2.5497606215168167E-2</v>
      </c>
      <c r="O11" s="92"/>
    </row>
    <row r="12" spans="1:15" ht="18" customHeight="1">
      <c r="A12" s="11"/>
      <c r="B12" s="35" t="s">
        <v>194</v>
      </c>
      <c r="C12" s="36">
        <v>13470</v>
      </c>
      <c r="D12" s="37">
        <v>14246</v>
      </c>
      <c r="E12" s="38">
        <v>0.9455285694229959</v>
      </c>
      <c r="F12" s="39">
        <v>-776</v>
      </c>
      <c r="G12" s="36">
        <v>15214</v>
      </c>
      <c r="H12" s="37">
        <v>16414</v>
      </c>
      <c r="I12" s="38">
        <v>0.92689167783599369</v>
      </c>
      <c r="J12" s="39">
        <v>-1200</v>
      </c>
      <c r="K12" s="40">
        <v>0.88536873931904825</v>
      </c>
      <c r="L12" s="41">
        <v>0.86791763129036192</v>
      </c>
      <c r="M12" s="42">
        <v>1.7451108028686324E-2</v>
      </c>
    </row>
    <row r="13" spans="1:15" ht="18" customHeight="1">
      <c r="A13" s="11"/>
      <c r="B13" s="98" t="s">
        <v>184</v>
      </c>
      <c r="C13" s="102">
        <v>32291</v>
      </c>
      <c r="D13" s="103">
        <v>33308</v>
      </c>
      <c r="E13" s="82">
        <v>0.96946679476402065</v>
      </c>
      <c r="F13" s="96">
        <v>-1017</v>
      </c>
      <c r="G13" s="102">
        <v>38409</v>
      </c>
      <c r="H13" s="103">
        <v>38409</v>
      </c>
      <c r="I13" s="82">
        <v>1</v>
      </c>
      <c r="J13" s="96">
        <v>0</v>
      </c>
      <c r="K13" s="83">
        <v>0.8407144158921086</v>
      </c>
      <c r="L13" s="104">
        <v>0.86719258507120722</v>
      </c>
      <c r="M13" s="97">
        <v>-2.6478169179098621E-2</v>
      </c>
    </row>
    <row r="14" spans="1:15" ht="18" customHeight="1">
      <c r="A14" s="17" t="s">
        <v>186</v>
      </c>
      <c r="B14" s="18"/>
      <c r="C14" s="19">
        <v>135037</v>
      </c>
      <c r="D14" s="20">
        <v>139494</v>
      </c>
      <c r="E14" s="21">
        <v>0.9680488049665219</v>
      </c>
      <c r="F14" s="22">
        <v>-4457</v>
      </c>
      <c r="G14" s="19">
        <v>159794</v>
      </c>
      <c r="H14" s="20">
        <v>158241</v>
      </c>
      <c r="I14" s="21">
        <v>1.0098141442483302</v>
      </c>
      <c r="J14" s="22">
        <v>1553</v>
      </c>
      <c r="K14" s="61">
        <v>0.84506927669374321</v>
      </c>
      <c r="L14" s="62">
        <v>0.88152880732553507</v>
      </c>
      <c r="M14" s="63">
        <v>-3.6459530631791859E-2</v>
      </c>
    </row>
    <row r="15" spans="1:15" ht="18" customHeight="1">
      <c r="A15" s="11"/>
      <c r="B15" s="27" t="s">
        <v>180</v>
      </c>
      <c r="C15" s="28">
        <v>21991</v>
      </c>
      <c r="D15" s="29">
        <v>22665</v>
      </c>
      <c r="E15" s="30">
        <v>0.97026251930288987</v>
      </c>
      <c r="F15" s="31">
        <v>-674</v>
      </c>
      <c r="G15" s="28">
        <v>24242</v>
      </c>
      <c r="H15" s="29">
        <v>24242</v>
      </c>
      <c r="I15" s="30">
        <v>1</v>
      </c>
      <c r="J15" s="31">
        <v>0</v>
      </c>
      <c r="K15" s="64">
        <v>0.90714462503093807</v>
      </c>
      <c r="L15" s="65">
        <v>0.93494761158320272</v>
      </c>
      <c r="M15" s="34">
        <v>-2.7802986552264652E-2</v>
      </c>
    </row>
    <row r="16" spans="1:15" ht="18" customHeight="1">
      <c r="A16" s="11"/>
      <c r="B16" s="35" t="s">
        <v>181</v>
      </c>
      <c r="C16" s="36">
        <v>21535</v>
      </c>
      <c r="D16" s="37">
        <v>21024</v>
      </c>
      <c r="E16" s="38">
        <v>1.0243055555555556</v>
      </c>
      <c r="F16" s="39">
        <v>511</v>
      </c>
      <c r="G16" s="36">
        <v>25575</v>
      </c>
      <c r="H16" s="37">
        <v>22935</v>
      </c>
      <c r="I16" s="38">
        <v>1.1151079136690647</v>
      </c>
      <c r="J16" s="39">
        <v>2640</v>
      </c>
      <c r="K16" s="40">
        <v>0.84203323558162269</v>
      </c>
      <c r="L16" s="41">
        <v>0.91667756703727932</v>
      </c>
      <c r="M16" s="42">
        <v>-7.4644331455656632E-2</v>
      </c>
    </row>
    <row r="17" spans="1:13" ht="18" customHeight="1">
      <c r="A17" s="11"/>
      <c r="B17" s="35" t="s">
        <v>195</v>
      </c>
      <c r="C17" s="36">
        <v>65330</v>
      </c>
      <c r="D17" s="37">
        <v>68123</v>
      </c>
      <c r="E17" s="38">
        <v>0.9590006312111915</v>
      </c>
      <c r="F17" s="39">
        <v>-2793</v>
      </c>
      <c r="G17" s="36">
        <v>77451</v>
      </c>
      <c r="H17" s="37">
        <v>76776</v>
      </c>
      <c r="I17" s="38">
        <v>1.0087918099406064</v>
      </c>
      <c r="J17" s="39">
        <v>675</v>
      </c>
      <c r="K17" s="40">
        <v>0.84350105227821459</v>
      </c>
      <c r="L17" s="41">
        <v>0.88729550901323329</v>
      </c>
      <c r="M17" s="42">
        <v>-4.3794456735018694E-2</v>
      </c>
    </row>
    <row r="18" spans="1:13" ht="18" customHeight="1">
      <c r="A18" s="11"/>
      <c r="B18" s="35" t="s">
        <v>187</v>
      </c>
      <c r="C18" s="36">
        <v>4243</v>
      </c>
      <c r="D18" s="37">
        <v>6026</v>
      </c>
      <c r="E18" s="38">
        <v>0.70411549950215735</v>
      </c>
      <c r="F18" s="39">
        <v>-1783</v>
      </c>
      <c r="G18" s="36">
        <v>5091</v>
      </c>
      <c r="H18" s="37">
        <v>6853</v>
      </c>
      <c r="I18" s="38">
        <v>0.74288632715599012</v>
      </c>
      <c r="J18" s="39">
        <v>-1762</v>
      </c>
      <c r="K18" s="40">
        <v>0.83343154586525237</v>
      </c>
      <c r="L18" s="41">
        <v>0.87932292426674452</v>
      </c>
      <c r="M18" s="42">
        <v>-4.5891378401492156E-2</v>
      </c>
    </row>
    <row r="19" spans="1:13" ht="18" customHeight="1">
      <c r="A19" s="13"/>
      <c r="B19" s="98" t="s">
        <v>184</v>
      </c>
      <c r="C19" s="102">
        <v>21938</v>
      </c>
      <c r="D19" s="103">
        <v>21656</v>
      </c>
      <c r="E19" s="82">
        <v>1.0130217953454008</v>
      </c>
      <c r="F19" s="96">
        <v>282</v>
      </c>
      <c r="G19" s="102">
        <v>27435</v>
      </c>
      <c r="H19" s="103">
        <v>27435</v>
      </c>
      <c r="I19" s="82">
        <v>1</v>
      </c>
      <c r="J19" s="96">
        <v>0</v>
      </c>
      <c r="K19" s="83">
        <v>0.79963550209586298</v>
      </c>
      <c r="L19" s="104">
        <v>0.78935666119919812</v>
      </c>
      <c r="M19" s="97">
        <v>1.0278840896664865E-2</v>
      </c>
    </row>
    <row r="20" spans="1:13" ht="18" customHeight="1">
      <c r="A20" s="17" t="s">
        <v>188</v>
      </c>
      <c r="B20" s="18"/>
      <c r="C20" s="19">
        <v>79333</v>
      </c>
      <c r="D20" s="20">
        <v>74136</v>
      </c>
      <c r="E20" s="21">
        <v>1.0701008956512357</v>
      </c>
      <c r="F20" s="22">
        <v>5197</v>
      </c>
      <c r="G20" s="19">
        <v>102999</v>
      </c>
      <c r="H20" s="23">
        <v>94413</v>
      </c>
      <c r="I20" s="21">
        <v>1.0909408661942741</v>
      </c>
      <c r="J20" s="22">
        <v>8586</v>
      </c>
      <c r="K20" s="61">
        <v>0.77023077893960135</v>
      </c>
      <c r="L20" s="62">
        <v>0.78523084744685578</v>
      </c>
      <c r="M20" s="26">
        <v>-1.5000068507254438E-2</v>
      </c>
    </row>
    <row r="21" spans="1:13" ht="18" customHeight="1">
      <c r="A21" s="11"/>
      <c r="B21" s="27" t="s">
        <v>180</v>
      </c>
      <c r="C21" s="28">
        <v>0</v>
      </c>
      <c r="D21" s="29">
        <v>0</v>
      </c>
      <c r="E21" s="30" t="e">
        <v>#DIV/0!</v>
      </c>
      <c r="F21" s="31">
        <v>0</v>
      </c>
      <c r="G21" s="28">
        <v>0</v>
      </c>
      <c r="H21" s="29">
        <v>0</v>
      </c>
      <c r="I21" s="30" t="e">
        <v>#DIV/0!</v>
      </c>
      <c r="J21" s="31">
        <v>0</v>
      </c>
      <c r="K21" s="64" t="s">
        <v>33</v>
      </c>
      <c r="L21" s="65" t="s">
        <v>33</v>
      </c>
      <c r="M21" s="34" t="e">
        <v>#VALUE!</v>
      </c>
    </row>
    <row r="22" spans="1:13" ht="18" customHeight="1">
      <c r="A22" s="11"/>
      <c r="B22" s="35" t="s">
        <v>181</v>
      </c>
      <c r="C22" s="36">
        <v>26434</v>
      </c>
      <c r="D22" s="37">
        <v>25385</v>
      </c>
      <c r="E22" s="38">
        <v>1.0413236163088437</v>
      </c>
      <c r="F22" s="39">
        <v>1049</v>
      </c>
      <c r="G22" s="36">
        <v>30690</v>
      </c>
      <c r="H22" s="37">
        <v>30690</v>
      </c>
      <c r="I22" s="38">
        <v>1</v>
      </c>
      <c r="J22" s="39">
        <v>0</v>
      </c>
      <c r="K22" s="40">
        <v>0.86132290648419685</v>
      </c>
      <c r="L22" s="41">
        <v>0.82714239165852066</v>
      </c>
      <c r="M22" s="42">
        <v>3.4180514825676189E-2</v>
      </c>
    </row>
    <row r="23" spans="1:13" ht="18" customHeight="1">
      <c r="A23" s="11"/>
      <c r="B23" s="35" t="s">
        <v>195</v>
      </c>
      <c r="C23" s="36">
        <v>41050</v>
      </c>
      <c r="D23" s="37">
        <v>35087</v>
      </c>
      <c r="E23" s="38">
        <v>1.169948983954171</v>
      </c>
      <c r="F23" s="39">
        <v>5963</v>
      </c>
      <c r="G23" s="36">
        <v>56300</v>
      </c>
      <c r="H23" s="37">
        <v>46866</v>
      </c>
      <c r="I23" s="38">
        <v>1.201297315751291</v>
      </c>
      <c r="J23" s="39">
        <v>9434</v>
      </c>
      <c r="K23" s="40">
        <v>0.72912966252220246</v>
      </c>
      <c r="L23" s="41">
        <v>0.74866641061750527</v>
      </c>
      <c r="M23" s="42">
        <v>-1.9536748095302814E-2</v>
      </c>
    </row>
    <row r="24" spans="1:13" ht="18" customHeight="1">
      <c r="A24" s="11"/>
      <c r="B24" s="35" t="s">
        <v>194</v>
      </c>
      <c r="C24" s="36">
        <v>3080</v>
      </c>
      <c r="D24" s="37">
        <v>3646</v>
      </c>
      <c r="E24" s="38">
        <v>0.84476138233680742</v>
      </c>
      <c r="F24" s="39">
        <v>-566</v>
      </c>
      <c r="G24" s="36">
        <v>4858</v>
      </c>
      <c r="H24" s="37">
        <v>4821</v>
      </c>
      <c r="I24" s="38">
        <v>1.0076747562746318</v>
      </c>
      <c r="J24" s="39">
        <v>37</v>
      </c>
      <c r="K24" s="40">
        <v>0.63400576368876083</v>
      </c>
      <c r="L24" s="41">
        <v>0.75627463181912469</v>
      </c>
      <c r="M24" s="42">
        <v>-0.12226886813036386</v>
      </c>
    </row>
    <row r="25" spans="1:13" ht="18" customHeight="1">
      <c r="A25" s="11"/>
      <c r="B25" s="35" t="s">
        <v>184</v>
      </c>
      <c r="C25" s="69">
        <v>8769</v>
      </c>
      <c r="D25" s="105">
        <v>10018</v>
      </c>
      <c r="E25" s="71">
        <v>0.875324416051108</v>
      </c>
      <c r="F25" s="95">
        <v>-1249</v>
      </c>
      <c r="G25" s="69">
        <v>11151</v>
      </c>
      <c r="H25" s="105">
        <v>12036</v>
      </c>
      <c r="I25" s="71">
        <v>0.92647058823529416</v>
      </c>
      <c r="J25" s="95">
        <v>-885</v>
      </c>
      <c r="K25" s="40">
        <v>0.78638687113263384</v>
      </c>
      <c r="L25" s="41">
        <v>0.83233632436025262</v>
      </c>
      <c r="M25" s="42">
        <v>-4.5949453227618786E-2</v>
      </c>
    </row>
    <row r="26" spans="1:13" ht="18" customHeight="1">
      <c r="A26" s="106"/>
      <c r="B26" s="107" t="s">
        <v>196</v>
      </c>
      <c r="C26" s="102">
        <v>0</v>
      </c>
      <c r="D26" s="108">
        <v>0</v>
      </c>
      <c r="E26" s="71" t="e">
        <v>#DIV/0!</v>
      </c>
      <c r="F26" s="95">
        <v>0</v>
      </c>
      <c r="G26" s="102">
        <v>0</v>
      </c>
      <c r="H26" s="103">
        <v>0</v>
      </c>
      <c r="I26" s="71" t="e">
        <v>#DIV/0!</v>
      </c>
      <c r="J26" s="95">
        <v>0</v>
      </c>
      <c r="K26" s="40" t="s">
        <v>33</v>
      </c>
      <c r="L26" s="104" t="s">
        <v>197</v>
      </c>
      <c r="M26" s="42" t="e">
        <v>#VALUE!</v>
      </c>
    </row>
    <row r="27" spans="1:13" ht="18" customHeight="1">
      <c r="A27" s="17" t="s">
        <v>189</v>
      </c>
      <c r="B27" s="18"/>
      <c r="C27" s="19">
        <v>64374</v>
      </c>
      <c r="D27" s="20">
        <v>62072</v>
      </c>
      <c r="E27" s="21">
        <v>1.037085964686171</v>
      </c>
      <c r="F27" s="22">
        <v>2302</v>
      </c>
      <c r="G27" s="19">
        <v>68334</v>
      </c>
      <c r="H27" s="23">
        <v>70331</v>
      </c>
      <c r="I27" s="21">
        <v>0.97160569307986522</v>
      </c>
      <c r="J27" s="22">
        <v>-1997</v>
      </c>
      <c r="K27" s="61">
        <v>0.94204934586004041</v>
      </c>
      <c r="L27" s="62">
        <v>0.88256956391918218</v>
      </c>
      <c r="M27" s="63">
        <v>5.9479781940858234E-2</v>
      </c>
    </row>
    <row r="28" spans="1:13" ht="18" customHeight="1">
      <c r="A28" s="11"/>
      <c r="B28" s="109" t="s">
        <v>180</v>
      </c>
      <c r="C28" s="28">
        <v>0</v>
      </c>
      <c r="D28" s="29">
        <v>0</v>
      </c>
      <c r="E28" s="30" t="e">
        <v>#DIV/0!</v>
      </c>
      <c r="F28" s="31">
        <v>0</v>
      </c>
      <c r="G28" s="28">
        <v>0</v>
      </c>
      <c r="H28" s="29">
        <v>0</v>
      </c>
      <c r="I28" s="30" t="e">
        <v>#DIV/0!</v>
      </c>
      <c r="J28" s="31">
        <v>0</v>
      </c>
      <c r="K28" s="64" t="s">
        <v>33</v>
      </c>
      <c r="L28" s="65" t="s">
        <v>33</v>
      </c>
      <c r="M28" s="34" t="e">
        <v>#VALUE!</v>
      </c>
    </row>
    <row r="29" spans="1:13" ht="18" customHeight="1">
      <c r="A29" s="11"/>
      <c r="B29" s="35" t="s">
        <v>181</v>
      </c>
      <c r="C29" s="36">
        <v>25115</v>
      </c>
      <c r="D29" s="37">
        <v>23434</v>
      </c>
      <c r="E29" s="38">
        <v>1.0717333788512418</v>
      </c>
      <c r="F29" s="39">
        <v>1681</v>
      </c>
      <c r="G29" s="36">
        <v>26070</v>
      </c>
      <c r="H29" s="37">
        <v>25905</v>
      </c>
      <c r="I29" s="38">
        <v>1.0063694267515924</v>
      </c>
      <c r="J29" s="39">
        <v>165</v>
      </c>
      <c r="K29" s="40">
        <v>0.96336785577291906</v>
      </c>
      <c r="L29" s="41">
        <v>0.9046130090716078</v>
      </c>
      <c r="M29" s="42">
        <v>5.8754846701311259E-2</v>
      </c>
    </row>
    <row r="30" spans="1:13" ht="18" customHeight="1">
      <c r="A30" s="11"/>
      <c r="B30" s="35" t="s">
        <v>195</v>
      </c>
      <c r="C30" s="36">
        <v>23977</v>
      </c>
      <c r="D30" s="37">
        <v>23855</v>
      </c>
      <c r="E30" s="38">
        <v>1.005114231817229</v>
      </c>
      <c r="F30" s="39">
        <v>122</v>
      </c>
      <c r="G30" s="36">
        <v>24906</v>
      </c>
      <c r="H30" s="37">
        <v>26469</v>
      </c>
      <c r="I30" s="38">
        <v>0.94094979032075254</v>
      </c>
      <c r="J30" s="39">
        <v>-1563</v>
      </c>
      <c r="K30" s="40">
        <v>0.96269975106400063</v>
      </c>
      <c r="L30" s="41">
        <v>0.90124296346669686</v>
      </c>
      <c r="M30" s="42">
        <v>6.1456787597303775E-2</v>
      </c>
    </row>
    <row r="31" spans="1:13" ht="18" customHeight="1">
      <c r="A31" s="110"/>
      <c r="B31" s="35" t="s">
        <v>184</v>
      </c>
      <c r="C31" s="69">
        <v>14265</v>
      </c>
      <c r="D31" s="105">
        <v>13261</v>
      </c>
      <c r="E31" s="71">
        <v>1.075710730714124</v>
      </c>
      <c r="F31" s="95">
        <v>1004</v>
      </c>
      <c r="G31" s="69">
        <v>16284</v>
      </c>
      <c r="H31" s="105">
        <v>16284</v>
      </c>
      <c r="I31" s="71">
        <v>1</v>
      </c>
      <c r="J31" s="95">
        <v>0</v>
      </c>
      <c r="K31" s="40">
        <v>0.87601326455416362</v>
      </c>
      <c r="L31" s="111">
        <v>0.8143576516826333</v>
      </c>
      <c r="M31" s="42">
        <v>6.1655612871530319E-2</v>
      </c>
    </row>
    <row r="32" spans="1:13" ht="18" customHeight="1">
      <c r="A32" s="11"/>
      <c r="B32" s="98" t="s">
        <v>187</v>
      </c>
      <c r="C32" s="102">
        <v>1017</v>
      </c>
      <c r="D32" s="103">
        <v>1522</v>
      </c>
      <c r="E32" s="71">
        <v>0.66819973718791059</v>
      </c>
      <c r="F32" s="96">
        <v>-505</v>
      </c>
      <c r="G32" s="102">
        <v>1074</v>
      </c>
      <c r="H32" s="70">
        <v>1673</v>
      </c>
      <c r="I32" s="71">
        <v>0.64196054991034068</v>
      </c>
      <c r="J32" s="96">
        <v>-599</v>
      </c>
      <c r="K32" s="83">
        <v>0.94692737430167595</v>
      </c>
      <c r="L32" s="41">
        <v>0.90974297668858339</v>
      </c>
      <c r="M32" s="97">
        <v>3.7184397613092557E-2</v>
      </c>
    </row>
    <row r="33" spans="1:13" ht="18" customHeight="1">
      <c r="A33" s="17" t="s">
        <v>190</v>
      </c>
      <c r="B33" s="18"/>
      <c r="C33" s="19">
        <v>67549</v>
      </c>
      <c r="D33" s="20">
        <v>60422</v>
      </c>
      <c r="E33" s="21">
        <v>1.1179537254642349</v>
      </c>
      <c r="F33" s="22">
        <v>7127</v>
      </c>
      <c r="G33" s="19">
        <v>84742</v>
      </c>
      <c r="H33" s="20">
        <v>75158</v>
      </c>
      <c r="I33" s="21">
        <v>1.1275180286862343</v>
      </c>
      <c r="J33" s="22">
        <v>9584</v>
      </c>
      <c r="K33" s="61">
        <v>0.79711359184347785</v>
      </c>
      <c r="L33" s="62">
        <v>0.80393304771281837</v>
      </c>
      <c r="M33" s="26">
        <v>-6.8194558693405183E-3</v>
      </c>
    </row>
    <row r="34" spans="1:13" ht="18" customHeight="1">
      <c r="A34" s="11"/>
      <c r="B34" s="27" t="s">
        <v>180</v>
      </c>
      <c r="C34" s="28">
        <v>0</v>
      </c>
      <c r="D34" s="29">
        <v>0</v>
      </c>
      <c r="E34" s="30" t="e">
        <v>#DIV/0!</v>
      </c>
      <c r="F34" s="31">
        <v>0</v>
      </c>
      <c r="G34" s="28">
        <v>0</v>
      </c>
      <c r="H34" s="29">
        <v>0</v>
      </c>
      <c r="I34" s="30" t="e">
        <v>#DIV/0!</v>
      </c>
      <c r="J34" s="31">
        <v>0</v>
      </c>
      <c r="K34" s="64" t="s">
        <v>33</v>
      </c>
      <c r="L34" s="65" t="s">
        <v>33</v>
      </c>
      <c r="M34" s="34" t="e">
        <v>#VALUE!</v>
      </c>
    </row>
    <row r="35" spans="1:13" ht="18" customHeight="1">
      <c r="A35" s="11"/>
      <c r="B35" s="35" t="s">
        <v>181</v>
      </c>
      <c r="C35" s="36">
        <v>9569</v>
      </c>
      <c r="D35" s="37">
        <v>9111</v>
      </c>
      <c r="E35" s="38">
        <v>1.0502689057183625</v>
      </c>
      <c r="F35" s="39">
        <v>458</v>
      </c>
      <c r="G35" s="36">
        <v>10230</v>
      </c>
      <c r="H35" s="37">
        <v>10230</v>
      </c>
      <c r="I35" s="38">
        <v>1</v>
      </c>
      <c r="J35" s="39">
        <v>0</v>
      </c>
      <c r="K35" s="40">
        <v>0.93538611925708703</v>
      </c>
      <c r="L35" s="41">
        <v>0.89061583577712611</v>
      </c>
      <c r="M35" s="42">
        <v>4.4770283479960926E-2</v>
      </c>
    </row>
    <row r="36" spans="1:13" ht="18" customHeight="1">
      <c r="A36" s="11"/>
      <c r="B36" s="35" t="s">
        <v>191</v>
      </c>
      <c r="C36" s="36">
        <v>961</v>
      </c>
      <c r="D36" s="37">
        <v>837</v>
      </c>
      <c r="E36" s="38">
        <v>1.1481481481481481</v>
      </c>
      <c r="F36" s="39">
        <v>124</v>
      </c>
      <c r="G36" s="36">
        <v>1500</v>
      </c>
      <c r="H36" s="37">
        <v>1550</v>
      </c>
      <c r="I36" s="38">
        <v>0.967741935483871</v>
      </c>
      <c r="J36" s="39">
        <v>-50</v>
      </c>
      <c r="K36" s="40">
        <v>0.64066666666666672</v>
      </c>
      <c r="L36" s="41">
        <v>0.54</v>
      </c>
      <c r="M36" s="42">
        <v>0.10066666666666668</v>
      </c>
    </row>
    <row r="37" spans="1:13" ht="18" customHeight="1">
      <c r="A37" s="11"/>
      <c r="B37" s="87" t="s">
        <v>192</v>
      </c>
      <c r="C37" s="36">
        <v>2484</v>
      </c>
      <c r="D37" s="37">
        <v>2098</v>
      </c>
      <c r="E37" s="38">
        <v>1.1839847473784557</v>
      </c>
      <c r="F37" s="39">
        <v>386</v>
      </c>
      <c r="G37" s="36">
        <v>2976</v>
      </c>
      <c r="H37" s="37">
        <v>3024</v>
      </c>
      <c r="I37" s="38">
        <v>0.98412698412698407</v>
      </c>
      <c r="J37" s="39">
        <v>-48</v>
      </c>
      <c r="K37" s="40">
        <v>0.83467741935483875</v>
      </c>
      <c r="L37" s="41">
        <v>0.69378306878306883</v>
      </c>
      <c r="M37" s="42">
        <v>0.14089435057176991</v>
      </c>
    </row>
    <row r="38" spans="1:13" ht="18" customHeight="1">
      <c r="A38" s="11"/>
      <c r="B38" s="35" t="s">
        <v>195</v>
      </c>
      <c r="C38" s="36">
        <v>46137</v>
      </c>
      <c r="D38" s="37">
        <v>39668</v>
      </c>
      <c r="E38" s="38">
        <v>1.1630785519814459</v>
      </c>
      <c r="F38" s="39">
        <v>6469</v>
      </c>
      <c r="G38" s="36">
        <v>59438</v>
      </c>
      <c r="H38" s="37">
        <v>48446</v>
      </c>
      <c r="I38" s="38">
        <v>1.2268917970523883</v>
      </c>
      <c r="J38" s="39">
        <v>10992</v>
      </c>
      <c r="K38" s="40">
        <v>0.77622059961640699</v>
      </c>
      <c r="L38" s="41">
        <v>0.81880857036700661</v>
      </c>
      <c r="M38" s="42">
        <v>-4.2587970750599613E-2</v>
      </c>
    </row>
    <row r="39" spans="1:13" ht="18" customHeight="1">
      <c r="A39" s="11"/>
      <c r="B39" s="35" t="s">
        <v>187</v>
      </c>
      <c r="C39" s="36">
        <v>4287</v>
      </c>
      <c r="D39" s="37">
        <v>4164</v>
      </c>
      <c r="E39" s="38">
        <v>1.0295389048991355</v>
      </c>
      <c r="F39" s="39">
        <v>123</v>
      </c>
      <c r="G39" s="36">
        <v>5111</v>
      </c>
      <c r="H39" s="37">
        <v>6421</v>
      </c>
      <c r="I39" s="38">
        <v>0.79598193427814978</v>
      </c>
      <c r="J39" s="39">
        <v>-1310</v>
      </c>
      <c r="K39" s="40">
        <v>0.83877910389356292</v>
      </c>
      <c r="L39" s="41">
        <v>0.64849711882884287</v>
      </c>
      <c r="M39" s="42">
        <v>0.19028198506472005</v>
      </c>
    </row>
    <row r="40" spans="1:13" ht="18" customHeight="1">
      <c r="A40" s="11"/>
      <c r="B40" s="35" t="s">
        <v>184</v>
      </c>
      <c r="C40" s="69">
        <v>4111</v>
      </c>
      <c r="D40" s="105">
        <v>4544</v>
      </c>
      <c r="E40" s="71">
        <v>0.9047095070422535</v>
      </c>
      <c r="F40" s="95">
        <v>-433</v>
      </c>
      <c r="G40" s="69">
        <v>5487</v>
      </c>
      <c r="H40" s="105">
        <v>5487</v>
      </c>
      <c r="I40" s="71">
        <v>1</v>
      </c>
      <c r="J40" s="95">
        <v>0</v>
      </c>
      <c r="K40" s="40">
        <v>0.74922544195370877</v>
      </c>
      <c r="L40" s="41">
        <v>0.8281392381993804</v>
      </c>
      <c r="M40" s="42">
        <v>-7.891379624567163E-2</v>
      </c>
    </row>
    <row r="41" spans="1:13" ht="18" customHeight="1" thickBot="1">
      <c r="A41" s="13"/>
      <c r="B41" s="98" t="s">
        <v>193</v>
      </c>
      <c r="C41" s="102">
        <v>0</v>
      </c>
      <c r="D41" s="103">
        <v>0</v>
      </c>
      <c r="E41" s="82" t="e">
        <v>#DIV/0!</v>
      </c>
      <c r="F41" s="96">
        <v>0</v>
      </c>
      <c r="G41" s="102">
        <v>0</v>
      </c>
      <c r="H41" s="103">
        <v>0</v>
      </c>
      <c r="I41" s="82" t="e">
        <v>#DIV/0!</v>
      </c>
      <c r="J41" s="96">
        <v>0</v>
      </c>
      <c r="K41" s="112" t="s">
        <v>33</v>
      </c>
      <c r="L41" s="113" t="s">
        <v>33</v>
      </c>
      <c r="M41" s="114" t="e">
        <v>#VALUE!</v>
      </c>
    </row>
    <row r="42" spans="1:13">
      <c r="C42" s="92"/>
      <c r="G42" s="92"/>
    </row>
    <row r="43" spans="1:13">
      <c r="C43" s="92"/>
      <c r="G43" s="92"/>
    </row>
    <row r="44" spans="1:13">
      <c r="C44" s="92"/>
      <c r="G44" s="94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  <row r="77" spans="3:7">
      <c r="C77" s="92"/>
      <c r="G77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6CF52512-5D56-42A1-AF85-A26775A4AFF9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478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8.5" thickBot="1">
      <c r="A2" s="5"/>
      <c r="B2" s="6" t="s">
        <v>472</v>
      </c>
      <c r="C2" s="7">
        <v>3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479</v>
      </c>
      <c r="D4" s="489" t="s">
        <v>480</v>
      </c>
      <c r="E4" s="490" t="s">
        <v>173</v>
      </c>
      <c r="F4" s="491"/>
      <c r="G4" s="472" t="s">
        <v>479</v>
      </c>
      <c r="H4" s="474" t="s">
        <v>480</v>
      </c>
      <c r="I4" s="490" t="s">
        <v>173</v>
      </c>
      <c r="J4" s="491"/>
      <c r="K4" s="472" t="s">
        <v>479</v>
      </c>
      <c r="L4" s="485" t="s">
        <v>480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34979</v>
      </c>
      <c r="D6" s="494">
        <v>34324</v>
      </c>
      <c r="E6" s="496">
        <v>1.0190828574758186</v>
      </c>
      <c r="F6" s="503">
        <v>655</v>
      </c>
      <c r="G6" s="492">
        <v>43308</v>
      </c>
      <c r="H6" s="470">
        <v>42792</v>
      </c>
      <c r="I6" s="496">
        <v>1.0120583286595626</v>
      </c>
      <c r="J6" s="503">
        <v>516</v>
      </c>
      <c r="K6" s="476">
        <v>0.80767987438810385</v>
      </c>
      <c r="L6" s="478">
        <v>0.80211254440082258</v>
      </c>
      <c r="M6" s="480">
        <v>5.5673299872812665E-3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8031</v>
      </c>
      <c r="D8" s="20">
        <v>8489</v>
      </c>
      <c r="E8" s="21">
        <v>0.94604782659912834</v>
      </c>
      <c r="F8" s="22">
        <v>-458</v>
      </c>
      <c r="G8" s="19">
        <v>9608</v>
      </c>
      <c r="H8" s="23">
        <v>9632</v>
      </c>
      <c r="I8" s="21">
        <v>0.99750830564784054</v>
      </c>
      <c r="J8" s="22">
        <v>-24</v>
      </c>
      <c r="K8" s="24">
        <v>0.83586594504579514</v>
      </c>
      <c r="L8" s="25">
        <v>0.88133305647840532</v>
      </c>
      <c r="M8" s="26">
        <v>-4.5467111432610174E-2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4287</v>
      </c>
      <c r="D10" s="37">
        <v>4439</v>
      </c>
      <c r="E10" s="38">
        <v>0.96575805361567924</v>
      </c>
      <c r="F10" s="39">
        <v>-152</v>
      </c>
      <c r="G10" s="36">
        <v>4950</v>
      </c>
      <c r="H10" s="37">
        <v>4950</v>
      </c>
      <c r="I10" s="38">
        <v>1</v>
      </c>
      <c r="J10" s="39">
        <v>0</v>
      </c>
      <c r="K10" s="40">
        <v>0.86606060606060609</v>
      </c>
      <c r="L10" s="41">
        <v>0.89676767676767677</v>
      </c>
      <c r="M10" s="42">
        <v>-3.0707070707070683E-2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183</v>
      </c>
      <c r="C12" s="36">
        <v>3744</v>
      </c>
      <c r="D12" s="37">
        <v>4050</v>
      </c>
      <c r="E12" s="38">
        <v>0.9244444444444444</v>
      </c>
      <c r="F12" s="39">
        <v>-306</v>
      </c>
      <c r="G12" s="36">
        <v>4658</v>
      </c>
      <c r="H12" s="37">
        <v>4682</v>
      </c>
      <c r="I12" s="38">
        <v>0.99487398547629213</v>
      </c>
      <c r="J12" s="39">
        <v>-24</v>
      </c>
      <c r="K12" s="40">
        <v>0.80377844568484325</v>
      </c>
      <c r="L12" s="41">
        <v>0.86501495087569413</v>
      </c>
      <c r="M12" s="42">
        <v>-6.1236505190850887E-2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7480</v>
      </c>
      <c r="D14" s="20">
        <v>7372</v>
      </c>
      <c r="E14" s="21">
        <v>1.0146500271296799</v>
      </c>
      <c r="F14" s="22">
        <v>108</v>
      </c>
      <c r="G14" s="19">
        <v>9876</v>
      </c>
      <c r="H14" s="20">
        <v>9983</v>
      </c>
      <c r="I14" s="21">
        <v>0.98928177902434133</v>
      </c>
      <c r="J14" s="22">
        <v>-107</v>
      </c>
      <c r="K14" s="61">
        <v>0.75739165654110974</v>
      </c>
      <c r="L14" s="62">
        <v>0.73845537413603124</v>
      </c>
      <c r="M14" s="63">
        <v>1.8936282405078497E-2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6172</v>
      </c>
      <c r="D16" s="37">
        <v>5596</v>
      </c>
      <c r="E16" s="38">
        <v>1.1029306647605432</v>
      </c>
      <c r="F16" s="39">
        <v>576</v>
      </c>
      <c r="G16" s="36">
        <v>8250</v>
      </c>
      <c r="H16" s="37">
        <v>6600</v>
      </c>
      <c r="I16" s="38">
        <v>1.25</v>
      </c>
      <c r="J16" s="39">
        <v>1650</v>
      </c>
      <c r="K16" s="40">
        <v>0.74812121212121208</v>
      </c>
      <c r="L16" s="41">
        <v>0.8478787878787879</v>
      </c>
      <c r="M16" s="42">
        <v>-9.9757575757575823E-2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1308</v>
      </c>
      <c r="D18" s="37">
        <v>1776</v>
      </c>
      <c r="E18" s="38">
        <v>0.73648648648648651</v>
      </c>
      <c r="F18" s="39">
        <v>-468</v>
      </c>
      <c r="G18" s="36">
        <v>1626</v>
      </c>
      <c r="H18" s="37">
        <v>3383</v>
      </c>
      <c r="I18" s="38">
        <v>0.48063848655039904</v>
      </c>
      <c r="J18" s="39">
        <v>-1757</v>
      </c>
      <c r="K18" s="40">
        <v>0.80442804428044279</v>
      </c>
      <c r="L18" s="41">
        <v>0.52497783032811118</v>
      </c>
      <c r="M18" s="42">
        <v>0.27945021395233161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9" t="s">
        <v>185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8500</v>
      </c>
      <c r="D20" s="20">
        <v>7999</v>
      </c>
      <c r="E20" s="21">
        <v>1.062632829103638</v>
      </c>
      <c r="F20" s="22">
        <v>501</v>
      </c>
      <c r="G20" s="19">
        <v>11472</v>
      </c>
      <c r="H20" s="23">
        <v>11470</v>
      </c>
      <c r="I20" s="21">
        <v>1.0001743679163033</v>
      </c>
      <c r="J20" s="22">
        <v>2</v>
      </c>
      <c r="K20" s="61">
        <v>0.74093444909344486</v>
      </c>
      <c r="L20" s="62">
        <v>0.69738448125544905</v>
      </c>
      <c r="M20" s="26">
        <v>4.3549967837995807E-2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7726</v>
      </c>
      <c r="D22" s="37">
        <v>7014</v>
      </c>
      <c r="E22" s="38">
        <v>1.1015112631879098</v>
      </c>
      <c r="F22" s="39">
        <v>712</v>
      </c>
      <c r="G22" s="36">
        <v>9900</v>
      </c>
      <c r="H22" s="68">
        <v>9900</v>
      </c>
      <c r="I22" s="38">
        <v>1</v>
      </c>
      <c r="J22" s="39">
        <v>0</v>
      </c>
      <c r="K22" s="40">
        <v>0.78040404040404043</v>
      </c>
      <c r="L22" s="41">
        <v>0.7084848484848485</v>
      </c>
      <c r="M22" s="42">
        <v>7.1919191919191938E-2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774</v>
      </c>
      <c r="D24" s="70">
        <v>985</v>
      </c>
      <c r="E24" s="71">
        <v>0.78578680203045681</v>
      </c>
      <c r="F24" s="47">
        <v>-211</v>
      </c>
      <c r="G24" s="69">
        <v>1572</v>
      </c>
      <c r="H24" s="70">
        <v>1570</v>
      </c>
      <c r="I24" s="71">
        <v>1.0012738853503185</v>
      </c>
      <c r="J24" s="47">
        <v>2</v>
      </c>
      <c r="K24" s="40">
        <v>0.49236641221374045</v>
      </c>
      <c r="L24" s="41">
        <v>0.62738853503184711</v>
      </c>
      <c r="M24" s="42">
        <v>-0.13502212281810666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6422</v>
      </c>
      <c r="D26" s="20">
        <v>6340</v>
      </c>
      <c r="E26" s="21">
        <v>1.0129337539432177</v>
      </c>
      <c r="F26" s="22">
        <v>82</v>
      </c>
      <c r="G26" s="19">
        <v>6943</v>
      </c>
      <c r="H26" s="23">
        <v>7141</v>
      </c>
      <c r="I26" s="21">
        <v>0.97227279092564067</v>
      </c>
      <c r="J26" s="22">
        <v>-198</v>
      </c>
      <c r="K26" s="61">
        <v>0.92496039176148637</v>
      </c>
      <c r="L26" s="62">
        <v>0.88783083601736457</v>
      </c>
      <c r="M26" s="63">
        <v>3.71295557441218E-2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6094</v>
      </c>
      <c r="D28" s="37">
        <v>5856</v>
      </c>
      <c r="E28" s="38">
        <v>1.0406420765027322</v>
      </c>
      <c r="F28" s="39">
        <v>238</v>
      </c>
      <c r="G28" s="36">
        <v>6600</v>
      </c>
      <c r="H28" s="68">
        <v>6600</v>
      </c>
      <c r="I28" s="38">
        <v>1</v>
      </c>
      <c r="J28" s="39">
        <v>0</v>
      </c>
      <c r="K28" s="40">
        <v>0.92333333333333334</v>
      </c>
      <c r="L28" s="41">
        <v>0.88727272727272732</v>
      </c>
      <c r="M28" s="42">
        <v>3.6060606060606015E-2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328</v>
      </c>
      <c r="D31" s="37">
        <v>484</v>
      </c>
      <c r="E31" s="38">
        <v>0.6776859504132231</v>
      </c>
      <c r="F31" s="39">
        <v>-156</v>
      </c>
      <c r="G31" s="36">
        <v>343</v>
      </c>
      <c r="H31" s="37">
        <v>541</v>
      </c>
      <c r="I31" s="82">
        <v>0.63401109057301297</v>
      </c>
      <c r="J31" s="56">
        <v>-198</v>
      </c>
      <c r="K31" s="83">
        <v>0.95626822157434399</v>
      </c>
      <c r="L31" s="84">
        <v>0.89463955637707948</v>
      </c>
      <c r="M31" s="85">
        <v>6.1628665197264509E-2</v>
      </c>
    </row>
    <row r="32" spans="1:13" ht="18" customHeight="1">
      <c r="A32" s="17" t="s">
        <v>190</v>
      </c>
      <c r="B32" s="18"/>
      <c r="C32" s="19">
        <v>4546</v>
      </c>
      <c r="D32" s="20">
        <v>4124</v>
      </c>
      <c r="E32" s="21">
        <v>1.1023278370514065</v>
      </c>
      <c r="F32" s="22">
        <v>422</v>
      </c>
      <c r="G32" s="19">
        <v>5409</v>
      </c>
      <c r="H32" s="20">
        <v>4566</v>
      </c>
      <c r="I32" s="21">
        <v>1.1846254927726676</v>
      </c>
      <c r="J32" s="22">
        <v>843</v>
      </c>
      <c r="K32" s="61">
        <v>0.84045110001848766</v>
      </c>
      <c r="L32" s="62">
        <v>0.90319754708716604</v>
      </c>
      <c r="M32" s="86">
        <v>-6.2746447068678379E-2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2958</v>
      </c>
      <c r="D34" s="37">
        <v>2876</v>
      </c>
      <c r="E34" s="38">
        <v>1.0285118219749652</v>
      </c>
      <c r="F34" s="39">
        <v>82</v>
      </c>
      <c r="G34" s="36">
        <v>3300</v>
      </c>
      <c r="H34" s="37">
        <v>3300</v>
      </c>
      <c r="I34" s="38">
        <v>1</v>
      </c>
      <c r="J34" s="39">
        <v>0</v>
      </c>
      <c r="K34" s="40">
        <v>0.89636363636363636</v>
      </c>
      <c r="L34" s="41">
        <v>0.87151515151515146</v>
      </c>
      <c r="M34" s="42">
        <v>2.4848484848484897E-2</v>
      </c>
    </row>
    <row r="35" spans="1:13" ht="18" customHeight="1">
      <c r="A35" s="11"/>
      <c r="B35" s="35" t="s">
        <v>191</v>
      </c>
      <c r="C35" s="36">
        <v>245</v>
      </c>
      <c r="D35" s="37">
        <v>188</v>
      </c>
      <c r="E35" s="38">
        <v>1.303191489361702</v>
      </c>
      <c r="F35" s="39">
        <v>57</v>
      </c>
      <c r="G35" s="36">
        <v>500</v>
      </c>
      <c r="H35" s="37">
        <v>500</v>
      </c>
      <c r="I35" s="38">
        <v>1</v>
      </c>
      <c r="J35" s="39">
        <v>0</v>
      </c>
      <c r="K35" s="40">
        <v>0.49</v>
      </c>
      <c r="L35" s="41">
        <v>0.376</v>
      </c>
      <c r="M35" s="42">
        <v>0.11399999999999999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1343</v>
      </c>
      <c r="D38" s="37">
        <v>1060</v>
      </c>
      <c r="E38" s="38">
        <v>1.2669811320754718</v>
      </c>
      <c r="F38" s="39">
        <v>283</v>
      </c>
      <c r="G38" s="36">
        <v>1609</v>
      </c>
      <c r="H38" s="37">
        <v>766</v>
      </c>
      <c r="I38" s="38">
        <v>2.1005221932114884</v>
      </c>
      <c r="J38" s="39">
        <v>843</v>
      </c>
      <c r="K38" s="40">
        <v>0.83467992541951519</v>
      </c>
      <c r="L38" s="41">
        <v>1.3838120104438643</v>
      </c>
      <c r="M38" s="42">
        <v>-0.54913208502434907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9CDEDB19-C258-4852-A859-8C5DE1B67F6A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475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3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476</v>
      </c>
      <c r="D4" s="489" t="s">
        <v>477</v>
      </c>
      <c r="E4" s="490" t="s">
        <v>173</v>
      </c>
      <c r="F4" s="491"/>
      <c r="G4" s="472" t="s">
        <v>476</v>
      </c>
      <c r="H4" s="474" t="s">
        <v>477</v>
      </c>
      <c r="I4" s="490" t="s">
        <v>173</v>
      </c>
      <c r="J4" s="491"/>
      <c r="K4" s="472" t="s">
        <v>476</v>
      </c>
      <c r="L4" s="485" t="s">
        <v>477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37885</v>
      </c>
      <c r="D6" s="494">
        <v>38866</v>
      </c>
      <c r="E6" s="496">
        <v>0.97475942983584629</v>
      </c>
      <c r="F6" s="503">
        <v>-981</v>
      </c>
      <c r="G6" s="492">
        <v>43084</v>
      </c>
      <c r="H6" s="470">
        <v>43706</v>
      </c>
      <c r="I6" s="496">
        <v>0.98576854436461814</v>
      </c>
      <c r="J6" s="503">
        <v>-622</v>
      </c>
      <c r="K6" s="476">
        <v>0.87932875313341374</v>
      </c>
      <c r="L6" s="478">
        <v>0.88926005582757517</v>
      </c>
      <c r="M6" s="480">
        <v>-9.9313026941614257E-3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6740</v>
      </c>
      <c r="D8" s="20">
        <v>7650</v>
      </c>
      <c r="E8" s="21">
        <v>0.88104575163398691</v>
      </c>
      <c r="F8" s="22">
        <v>-910</v>
      </c>
      <c r="G8" s="19">
        <v>7372</v>
      </c>
      <c r="H8" s="23">
        <v>8293</v>
      </c>
      <c r="I8" s="21">
        <v>0.8889424816109972</v>
      </c>
      <c r="J8" s="22">
        <v>-921</v>
      </c>
      <c r="K8" s="24">
        <v>0.91427021161150301</v>
      </c>
      <c r="L8" s="25">
        <v>0.92246472928976242</v>
      </c>
      <c r="M8" s="26">
        <v>-8.1945176782594054E-3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1900</v>
      </c>
      <c r="D10" s="37">
        <v>3024</v>
      </c>
      <c r="E10" s="38">
        <v>0.62830687830687826</v>
      </c>
      <c r="F10" s="39">
        <v>-1124</v>
      </c>
      <c r="G10" s="36">
        <v>1980</v>
      </c>
      <c r="H10" s="37">
        <v>3135</v>
      </c>
      <c r="I10" s="38">
        <v>0.63157894736842102</v>
      </c>
      <c r="J10" s="39">
        <v>-1155</v>
      </c>
      <c r="K10" s="40">
        <v>0.95959595959595956</v>
      </c>
      <c r="L10" s="41">
        <v>0.96459330143540667</v>
      </c>
      <c r="M10" s="42">
        <v>-4.9973418394471114E-3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69">
        <v>4840</v>
      </c>
      <c r="D12" s="70">
        <v>4626</v>
      </c>
      <c r="E12" s="71">
        <v>1.0462602680501514</v>
      </c>
      <c r="F12" s="95">
        <v>214</v>
      </c>
      <c r="G12" s="69">
        <v>5392</v>
      </c>
      <c r="H12" s="70">
        <v>5158</v>
      </c>
      <c r="I12" s="71">
        <v>1.045366421093447</v>
      </c>
      <c r="J12" s="95">
        <v>234</v>
      </c>
      <c r="K12" s="40">
        <v>0.89762611275964388</v>
      </c>
      <c r="L12" s="41">
        <v>0.89685924777045367</v>
      </c>
      <c r="M12" s="42">
        <v>7.6686498919020796E-4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8233</v>
      </c>
      <c r="D14" s="20">
        <v>8804</v>
      </c>
      <c r="E14" s="21">
        <v>0.93514311676510675</v>
      </c>
      <c r="F14" s="22">
        <v>-571</v>
      </c>
      <c r="G14" s="19">
        <v>9883</v>
      </c>
      <c r="H14" s="20">
        <v>9451</v>
      </c>
      <c r="I14" s="21">
        <v>1.0457094487355836</v>
      </c>
      <c r="J14" s="22">
        <v>432</v>
      </c>
      <c r="K14" s="61">
        <v>0.83304664575533749</v>
      </c>
      <c r="L14" s="62">
        <v>0.93154163580573479</v>
      </c>
      <c r="M14" s="63">
        <v>-9.8494990050397302E-2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6947</v>
      </c>
      <c r="D16" s="37">
        <v>6864</v>
      </c>
      <c r="E16" s="38">
        <v>1.0120920745920745</v>
      </c>
      <c r="F16" s="39">
        <v>83</v>
      </c>
      <c r="G16" s="36">
        <v>8250</v>
      </c>
      <c r="H16" s="37">
        <v>7260</v>
      </c>
      <c r="I16" s="38">
        <v>1.1363636363636365</v>
      </c>
      <c r="J16" s="39">
        <v>990</v>
      </c>
      <c r="K16" s="40">
        <v>0.84206060606060606</v>
      </c>
      <c r="L16" s="41">
        <v>0.94545454545454544</v>
      </c>
      <c r="M16" s="42">
        <v>-0.10339393939393937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1286</v>
      </c>
      <c r="D18" s="37">
        <v>1940</v>
      </c>
      <c r="E18" s="38">
        <v>0.66288659793814431</v>
      </c>
      <c r="F18" s="39">
        <v>-654</v>
      </c>
      <c r="G18" s="36">
        <v>1633</v>
      </c>
      <c r="H18" s="37">
        <v>2191</v>
      </c>
      <c r="I18" s="38">
        <v>0.74532177088087637</v>
      </c>
      <c r="J18" s="39">
        <v>-558</v>
      </c>
      <c r="K18" s="40">
        <v>0.78750765462339256</v>
      </c>
      <c r="L18" s="41">
        <v>0.88544043815609308</v>
      </c>
      <c r="M18" s="42">
        <v>-9.7932783532700518E-2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9419</v>
      </c>
      <c r="D20" s="20">
        <v>9867</v>
      </c>
      <c r="E20" s="21">
        <v>0.95459612850917197</v>
      </c>
      <c r="F20" s="22">
        <v>-448</v>
      </c>
      <c r="G20" s="19">
        <v>11470</v>
      </c>
      <c r="H20" s="23">
        <v>11463</v>
      </c>
      <c r="I20" s="21">
        <v>1.0006106603855884</v>
      </c>
      <c r="J20" s="22">
        <v>7</v>
      </c>
      <c r="K20" s="61">
        <v>0.82118570183086315</v>
      </c>
      <c r="L20" s="62">
        <v>0.86076943208584145</v>
      </c>
      <c r="M20" s="26">
        <v>-3.95837302549783E-2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8446</v>
      </c>
      <c r="D22" s="37">
        <v>8635</v>
      </c>
      <c r="E22" s="38">
        <v>0.9781123335263463</v>
      </c>
      <c r="F22" s="39">
        <v>-189</v>
      </c>
      <c r="G22" s="36">
        <v>9900</v>
      </c>
      <c r="H22" s="37">
        <v>9900</v>
      </c>
      <c r="I22" s="38">
        <v>1</v>
      </c>
      <c r="J22" s="39">
        <v>0</v>
      </c>
      <c r="K22" s="40">
        <v>0.85313131313131318</v>
      </c>
      <c r="L22" s="41">
        <v>0.87222222222222223</v>
      </c>
      <c r="M22" s="42">
        <v>-1.9090909090909047E-2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35" t="s">
        <v>183</v>
      </c>
      <c r="C24" s="69">
        <v>973</v>
      </c>
      <c r="D24" s="70">
        <v>1232</v>
      </c>
      <c r="E24" s="71">
        <v>0.78977272727272729</v>
      </c>
      <c r="F24" s="47">
        <v>-259</v>
      </c>
      <c r="G24" s="69">
        <v>1570</v>
      </c>
      <c r="H24" s="70">
        <v>1563</v>
      </c>
      <c r="I24" s="71">
        <v>1.0044785668586051</v>
      </c>
      <c r="J24" s="47">
        <v>7</v>
      </c>
      <c r="K24" s="40">
        <v>0.61974522292993628</v>
      </c>
      <c r="L24" s="41">
        <v>0.78822776711452336</v>
      </c>
      <c r="M24" s="42">
        <v>-0.16848254418458708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8700</v>
      </c>
      <c r="D26" s="20">
        <v>7992</v>
      </c>
      <c r="E26" s="21">
        <v>1.0885885885885886</v>
      </c>
      <c r="F26" s="22">
        <v>708</v>
      </c>
      <c r="G26" s="19">
        <v>8918</v>
      </c>
      <c r="H26" s="23">
        <v>8627</v>
      </c>
      <c r="I26" s="21">
        <v>1.0337313086820448</v>
      </c>
      <c r="J26" s="22">
        <v>291</v>
      </c>
      <c r="K26" s="61">
        <v>0.97555505718771029</v>
      </c>
      <c r="L26" s="62">
        <v>0.92639387968007414</v>
      </c>
      <c r="M26" s="63">
        <v>4.9161177507636156E-2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8377</v>
      </c>
      <c r="D28" s="37">
        <v>7495</v>
      </c>
      <c r="E28" s="38">
        <v>1.1176784523015344</v>
      </c>
      <c r="F28" s="39">
        <v>882</v>
      </c>
      <c r="G28" s="36">
        <v>8580</v>
      </c>
      <c r="H28" s="37">
        <v>8085</v>
      </c>
      <c r="I28" s="38">
        <v>1.0612244897959184</v>
      </c>
      <c r="J28" s="39">
        <v>495</v>
      </c>
      <c r="K28" s="40">
        <v>0.9763403263403263</v>
      </c>
      <c r="L28" s="41">
        <v>0.92702535559678412</v>
      </c>
      <c r="M28" s="42">
        <v>4.9314970743542186E-2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81"/>
      <c r="B31" s="35" t="s">
        <v>183</v>
      </c>
      <c r="C31" s="36">
        <v>323</v>
      </c>
      <c r="D31" s="37">
        <v>497</v>
      </c>
      <c r="E31" s="38">
        <v>0.64989939637826966</v>
      </c>
      <c r="F31" s="39">
        <v>-174</v>
      </c>
      <c r="G31" s="36">
        <v>338</v>
      </c>
      <c r="H31" s="37">
        <v>542</v>
      </c>
      <c r="I31" s="82">
        <v>0.62361623616236161</v>
      </c>
      <c r="J31" s="96">
        <v>-204</v>
      </c>
      <c r="K31" s="83">
        <v>0.95562130177514792</v>
      </c>
      <c r="L31" s="84">
        <v>0.91697416974169743</v>
      </c>
      <c r="M31" s="97">
        <v>3.8647132033450493E-2</v>
      </c>
    </row>
    <row r="32" spans="1:13" ht="18" customHeight="1">
      <c r="A32" s="17" t="s">
        <v>190</v>
      </c>
      <c r="B32" s="18"/>
      <c r="C32" s="19">
        <v>4793</v>
      </c>
      <c r="D32" s="20">
        <v>4553</v>
      </c>
      <c r="E32" s="21">
        <v>1.0527124972545574</v>
      </c>
      <c r="F32" s="22">
        <v>240</v>
      </c>
      <c r="G32" s="19">
        <v>5441</v>
      </c>
      <c r="H32" s="20">
        <v>5872</v>
      </c>
      <c r="I32" s="21">
        <v>0.92660081743869205</v>
      </c>
      <c r="J32" s="22">
        <v>-431</v>
      </c>
      <c r="K32" s="61">
        <v>0.88090424554309865</v>
      </c>
      <c r="L32" s="62">
        <v>0.77537465940054495</v>
      </c>
      <c r="M32" s="26">
        <v>0.1055295861425537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3136</v>
      </c>
      <c r="D34" s="37">
        <v>2844</v>
      </c>
      <c r="E34" s="38">
        <v>1.1026722925457102</v>
      </c>
      <c r="F34" s="39">
        <v>292</v>
      </c>
      <c r="G34" s="36">
        <v>3300</v>
      </c>
      <c r="H34" s="37">
        <v>3300</v>
      </c>
      <c r="I34" s="38">
        <v>1</v>
      </c>
      <c r="J34" s="39">
        <v>0</v>
      </c>
      <c r="K34" s="40">
        <v>0.95030303030303032</v>
      </c>
      <c r="L34" s="41">
        <v>0.86181818181818182</v>
      </c>
      <c r="M34" s="42">
        <v>8.84848484848485E-2</v>
      </c>
    </row>
    <row r="35" spans="1:13" ht="18" customHeight="1">
      <c r="A35" s="11"/>
      <c r="B35" s="35" t="s">
        <v>191</v>
      </c>
      <c r="C35" s="36">
        <v>327</v>
      </c>
      <c r="D35" s="37">
        <v>293</v>
      </c>
      <c r="E35" s="38">
        <v>1.1160409556313993</v>
      </c>
      <c r="F35" s="39">
        <v>34</v>
      </c>
      <c r="G35" s="36">
        <v>500</v>
      </c>
      <c r="H35" s="37">
        <v>500</v>
      </c>
      <c r="I35" s="38">
        <v>1</v>
      </c>
      <c r="J35" s="39">
        <v>0</v>
      </c>
      <c r="K35" s="40">
        <v>0.65400000000000003</v>
      </c>
      <c r="L35" s="41">
        <v>0.58599999999999997</v>
      </c>
      <c r="M35" s="42">
        <v>6.800000000000006E-2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1330</v>
      </c>
      <c r="D38" s="37">
        <v>1416</v>
      </c>
      <c r="E38" s="38">
        <v>0.93926553672316382</v>
      </c>
      <c r="F38" s="39">
        <v>-86</v>
      </c>
      <c r="G38" s="36">
        <v>1641</v>
      </c>
      <c r="H38" s="37">
        <v>2072</v>
      </c>
      <c r="I38" s="38">
        <v>0.79198841698841704</v>
      </c>
      <c r="J38" s="39">
        <v>-431</v>
      </c>
      <c r="K38" s="40">
        <v>0.81048141377209015</v>
      </c>
      <c r="L38" s="41">
        <v>0.68339768339768336</v>
      </c>
      <c r="M38" s="42">
        <v>0.12708373037440679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765C7256-9EA6-46DB-BB56-4095222E3005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9" defaultRowHeight="13"/>
  <cols>
    <col min="1" max="1" width="3.25" style="91" customWidth="1"/>
    <col min="2" max="2" width="20.75" style="91" customWidth="1"/>
    <col min="3" max="4" width="11.58203125" style="10" customWidth="1"/>
    <col min="5" max="5" width="8.58203125" style="10" customWidth="1"/>
    <col min="6" max="6" width="10.58203125" style="10" customWidth="1"/>
    <col min="7" max="8" width="11.58203125" style="10" customWidth="1"/>
    <col min="9" max="9" width="8.58203125" style="10" customWidth="1"/>
    <col min="10" max="10" width="10.58203125" style="10" customWidth="1"/>
    <col min="11" max="11" width="9.58203125" style="93" customWidth="1"/>
    <col min="12" max="12" width="9.58203125" style="10" customWidth="1"/>
    <col min="13" max="13" width="8.58203125" style="10" customWidth="1"/>
    <col min="14" max="16384" width="9" style="10"/>
  </cols>
  <sheetData>
    <row r="1" spans="1:13" s="4" customFormat="1" ht="18.5" thickBot="1">
      <c r="A1" s="532" t="str">
        <f>'R5'!A1</f>
        <v>令和５年度</v>
      </c>
      <c r="B1" s="532"/>
      <c r="C1" s="532"/>
      <c r="D1" s="532"/>
      <c r="E1" s="116"/>
      <c r="F1" s="121" t="s">
        <v>471</v>
      </c>
      <c r="G1" s="120" t="s">
        <v>267</v>
      </c>
      <c r="H1" s="116"/>
      <c r="I1" s="116"/>
      <c r="J1" s="116"/>
      <c r="K1" s="116"/>
      <c r="L1" s="116"/>
      <c r="M1" s="116"/>
    </row>
    <row r="2" spans="1:13" s="4" customFormat="1" ht="13.5" thickBot="1">
      <c r="A2" s="5"/>
      <c r="B2" s="5" t="s">
        <v>472</v>
      </c>
      <c r="C2" s="7">
        <v>3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7.149999999999999" customHeight="1">
      <c r="A3" s="8"/>
      <c r="B3" s="9"/>
      <c r="C3" s="498" t="s">
        <v>170</v>
      </c>
      <c r="D3" s="499"/>
      <c r="E3" s="500"/>
      <c r="F3" s="501"/>
      <c r="G3" s="498" t="s">
        <v>171</v>
      </c>
      <c r="H3" s="499"/>
      <c r="I3" s="500"/>
      <c r="J3" s="501"/>
      <c r="K3" s="482" t="s">
        <v>172</v>
      </c>
      <c r="L3" s="483"/>
      <c r="M3" s="484"/>
    </row>
    <row r="4" spans="1:13" ht="17.149999999999999" customHeight="1">
      <c r="A4" s="11"/>
      <c r="B4" s="12"/>
      <c r="C4" s="502" t="s">
        <v>473</v>
      </c>
      <c r="D4" s="489" t="s">
        <v>474</v>
      </c>
      <c r="E4" s="509" t="s">
        <v>173</v>
      </c>
      <c r="F4" s="491"/>
      <c r="G4" s="472" t="s">
        <v>473</v>
      </c>
      <c r="H4" s="474" t="s">
        <v>474</v>
      </c>
      <c r="I4" s="490" t="s">
        <v>173</v>
      </c>
      <c r="J4" s="491"/>
      <c r="K4" s="472" t="s">
        <v>473</v>
      </c>
      <c r="L4" s="485" t="s">
        <v>474</v>
      </c>
      <c r="M4" s="487" t="s">
        <v>174</v>
      </c>
    </row>
    <row r="5" spans="1:13" ht="17.149999999999999" customHeight="1">
      <c r="A5" s="13"/>
      <c r="B5" s="14"/>
      <c r="C5" s="473"/>
      <c r="D5" s="486"/>
      <c r="E5" s="15" t="s">
        <v>175</v>
      </c>
      <c r="F5" s="16" t="s">
        <v>176</v>
      </c>
      <c r="G5" s="473"/>
      <c r="H5" s="475"/>
      <c r="I5" s="15" t="s">
        <v>175</v>
      </c>
      <c r="J5" s="16" t="s">
        <v>176</v>
      </c>
      <c r="K5" s="473"/>
      <c r="L5" s="486"/>
      <c r="M5" s="488"/>
    </row>
    <row r="6" spans="1:13">
      <c r="A6" s="507" t="s">
        <v>177</v>
      </c>
      <c r="B6" s="508"/>
      <c r="C6" s="492">
        <v>43677</v>
      </c>
      <c r="D6" s="494">
        <v>44159</v>
      </c>
      <c r="E6" s="496">
        <v>0.98908489775583686</v>
      </c>
      <c r="F6" s="503">
        <v>-482</v>
      </c>
      <c r="G6" s="492">
        <v>46611</v>
      </c>
      <c r="H6" s="470">
        <v>49574</v>
      </c>
      <c r="I6" s="496">
        <v>0.94023076612740553</v>
      </c>
      <c r="J6" s="503">
        <v>-2963</v>
      </c>
      <c r="K6" s="476">
        <v>0.9370534852288086</v>
      </c>
      <c r="L6" s="478">
        <v>0.89076935490378018</v>
      </c>
      <c r="M6" s="480">
        <v>4.6284130325028427E-2</v>
      </c>
    </row>
    <row r="7" spans="1:13">
      <c r="A7" s="505" t="s">
        <v>178</v>
      </c>
      <c r="B7" s="506"/>
      <c r="C7" s="493"/>
      <c r="D7" s="495"/>
      <c r="E7" s="497"/>
      <c r="F7" s="504"/>
      <c r="G7" s="493"/>
      <c r="H7" s="471"/>
      <c r="I7" s="497"/>
      <c r="J7" s="504"/>
      <c r="K7" s="477"/>
      <c r="L7" s="479"/>
      <c r="M7" s="481"/>
    </row>
    <row r="8" spans="1:13" ht="18" customHeight="1">
      <c r="A8" s="17" t="s">
        <v>179</v>
      </c>
      <c r="B8" s="18"/>
      <c r="C8" s="19">
        <v>5529</v>
      </c>
      <c r="D8" s="20">
        <v>6061</v>
      </c>
      <c r="E8" s="21">
        <v>0.91222570532915359</v>
      </c>
      <c r="F8" s="22">
        <v>-532</v>
      </c>
      <c r="G8" s="19">
        <v>5824</v>
      </c>
      <c r="H8" s="23">
        <v>7069</v>
      </c>
      <c r="I8" s="21">
        <v>0.8238789079077663</v>
      </c>
      <c r="J8" s="22">
        <v>-1245</v>
      </c>
      <c r="K8" s="24">
        <v>0.94934752747252749</v>
      </c>
      <c r="L8" s="25">
        <v>0.85740557363134817</v>
      </c>
      <c r="M8" s="26">
        <v>9.1941953841179314E-2</v>
      </c>
    </row>
    <row r="9" spans="1:13" ht="18" customHeight="1">
      <c r="A9" s="401"/>
      <c r="B9" s="383" t="s">
        <v>366</v>
      </c>
      <c r="C9" s="402" t="s">
        <v>185</v>
      </c>
      <c r="D9" s="403" t="s">
        <v>33</v>
      </c>
      <c r="E9" s="404" t="s">
        <v>33</v>
      </c>
      <c r="F9" s="405" t="s">
        <v>33</v>
      </c>
      <c r="G9" s="402" t="s">
        <v>33</v>
      </c>
      <c r="H9" s="403" t="s">
        <v>33</v>
      </c>
      <c r="I9" s="404" t="s">
        <v>33</v>
      </c>
      <c r="J9" s="405" t="s">
        <v>33</v>
      </c>
      <c r="K9" s="388" t="s">
        <v>33</v>
      </c>
      <c r="L9" s="389" t="s">
        <v>33</v>
      </c>
      <c r="M9" s="390" t="s">
        <v>33</v>
      </c>
    </row>
    <row r="10" spans="1:13" ht="18" customHeight="1">
      <c r="A10" s="11"/>
      <c r="B10" s="35" t="s">
        <v>181</v>
      </c>
      <c r="C10" s="36">
        <v>643</v>
      </c>
      <c r="D10" s="37">
        <v>491</v>
      </c>
      <c r="E10" s="38">
        <v>1.3095723014256619</v>
      </c>
      <c r="F10" s="39">
        <v>152</v>
      </c>
      <c r="G10" s="36">
        <v>660</v>
      </c>
      <c r="H10" s="37">
        <v>495</v>
      </c>
      <c r="I10" s="38">
        <v>1.3333333333333333</v>
      </c>
      <c r="J10" s="39">
        <v>165</v>
      </c>
      <c r="K10" s="40">
        <v>0.97424242424242424</v>
      </c>
      <c r="L10" s="41">
        <v>0.99191919191919187</v>
      </c>
      <c r="M10" s="42">
        <v>-1.7676767676767624E-2</v>
      </c>
    </row>
    <row r="11" spans="1:13" ht="18" customHeight="1">
      <c r="A11" s="401"/>
      <c r="B11" s="393" t="s">
        <v>182</v>
      </c>
      <c r="C11" s="406" t="s">
        <v>33</v>
      </c>
      <c r="D11" s="407" t="s">
        <v>33</v>
      </c>
      <c r="E11" s="408" t="s">
        <v>33</v>
      </c>
      <c r="F11" s="409" t="s">
        <v>33</v>
      </c>
      <c r="G11" s="406" t="s">
        <v>33</v>
      </c>
      <c r="H11" s="407" t="s">
        <v>33</v>
      </c>
      <c r="I11" s="408" t="s">
        <v>33</v>
      </c>
      <c r="J11" s="409" t="s">
        <v>33</v>
      </c>
      <c r="K11" s="398" t="s">
        <v>33</v>
      </c>
      <c r="L11" s="399" t="s">
        <v>33</v>
      </c>
      <c r="M11" s="400" t="s">
        <v>33</v>
      </c>
    </row>
    <row r="12" spans="1:13" ht="18" customHeight="1">
      <c r="A12" s="11"/>
      <c r="B12" s="35" t="s">
        <v>194</v>
      </c>
      <c r="C12" s="36">
        <v>4886</v>
      </c>
      <c r="D12" s="37">
        <v>5570</v>
      </c>
      <c r="E12" s="38">
        <v>0.87719928186714546</v>
      </c>
      <c r="F12" s="39">
        <v>-684</v>
      </c>
      <c r="G12" s="36">
        <v>5164</v>
      </c>
      <c r="H12" s="37">
        <v>6574</v>
      </c>
      <c r="I12" s="38">
        <v>0.78551871006997265</v>
      </c>
      <c r="J12" s="39">
        <v>-1410</v>
      </c>
      <c r="K12" s="40">
        <v>0.94616576297443844</v>
      </c>
      <c r="L12" s="41">
        <v>0.84727715241861878</v>
      </c>
      <c r="M12" s="42">
        <v>9.8888610555819656E-2</v>
      </c>
    </row>
    <row r="13" spans="1:13" s="60" customFormat="1" ht="18" customHeight="1">
      <c r="A13" s="401"/>
      <c r="B13" s="410" t="s">
        <v>184</v>
      </c>
      <c r="C13" s="411" t="s">
        <v>33</v>
      </c>
      <c r="D13" s="412" t="s">
        <v>33</v>
      </c>
      <c r="E13" s="413" t="s">
        <v>33</v>
      </c>
      <c r="F13" s="414" t="s">
        <v>33</v>
      </c>
      <c r="G13" s="411" t="s">
        <v>33</v>
      </c>
      <c r="H13" s="412" t="s">
        <v>33</v>
      </c>
      <c r="I13" s="413" t="s">
        <v>33</v>
      </c>
      <c r="J13" s="414" t="s">
        <v>33</v>
      </c>
      <c r="K13" s="415" t="s">
        <v>185</v>
      </c>
      <c r="L13" s="416" t="s">
        <v>185</v>
      </c>
      <c r="M13" s="417" t="s">
        <v>185</v>
      </c>
    </row>
    <row r="14" spans="1:13" ht="18" customHeight="1">
      <c r="A14" s="17" t="s">
        <v>186</v>
      </c>
      <c r="B14" s="18"/>
      <c r="C14" s="19">
        <v>10065</v>
      </c>
      <c r="D14" s="20">
        <v>10874</v>
      </c>
      <c r="E14" s="21">
        <v>0.92560235423947035</v>
      </c>
      <c r="F14" s="22">
        <v>-809</v>
      </c>
      <c r="G14" s="19">
        <v>10907</v>
      </c>
      <c r="H14" s="20">
        <v>11662</v>
      </c>
      <c r="I14" s="21">
        <v>0.93525981821299953</v>
      </c>
      <c r="J14" s="22">
        <v>-755</v>
      </c>
      <c r="K14" s="61">
        <v>0.92280187035848538</v>
      </c>
      <c r="L14" s="62">
        <v>0.93243011490310412</v>
      </c>
      <c r="M14" s="63">
        <v>-9.628244544618747E-3</v>
      </c>
    </row>
    <row r="15" spans="1:13" ht="18" customHeight="1">
      <c r="A15" s="401"/>
      <c r="B15" s="383" t="s">
        <v>366</v>
      </c>
      <c r="C15" s="402" t="s">
        <v>33</v>
      </c>
      <c r="D15" s="403" t="s">
        <v>33</v>
      </c>
      <c r="E15" s="404" t="s">
        <v>33</v>
      </c>
      <c r="F15" s="405" t="s">
        <v>33</v>
      </c>
      <c r="G15" s="402" t="s">
        <v>33</v>
      </c>
      <c r="H15" s="403" t="s">
        <v>33</v>
      </c>
      <c r="I15" s="404" t="s">
        <v>33</v>
      </c>
      <c r="J15" s="405" t="s">
        <v>33</v>
      </c>
      <c r="K15" s="391" t="s">
        <v>33</v>
      </c>
      <c r="L15" s="392" t="s">
        <v>33</v>
      </c>
      <c r="M15" s="390" t="s">
        <v>33</v>
      </c>
    </row>
    <row r="16" spans="1:13" ht="18" customHeight="1">
      <c r="A16" s="11"/>
      <c r="B16" s="35" t="s">
        <v>181</v>
      </c>
      <c r="C16" s="36">
        <v>8416</v>
      </c>
      <c r="D16" s="37">
        <v>8564</v>
      </c>
      <c r="E16" s="38">
        <v>0.98271835590845402</v>
      </c>
      <c r="F16" s="39">
        <v>-148</v>
      </c>
      <c r="G16" s="36">
        <v>9075</v>
      </c>
      <c r="H16" s="37">
        <v>9075</v>
      </c>
      <c r="I16" s="38">
        <v>1</v>
      </c>
      <c r="J16" s="39">
        <v>0</v>
      </c>
      <c r="K16" s="40">
        <v>0.92738292011019285</v>
      </c>
      <c r="L16" s="41">
        <v>0.94369146005509641</v>
      </c>
      <c r="M16" s="42">
        <v>-1.6308539944903555E-2</v>
      </c>
    </row>
    <row r="17" spans="1:13" ht="18" customHeight="1">
      <c r="A17" s="401"/>
      <c r="B17" s="393" t="s">
        <v>182</v>
      </c>
      <c r="C17" s="406" t="s">
        <v>33</v>
      </c>
      <c r="D17" s="407" t="s">
        <v>33</v>
      </c>
      <c r="E17" s="408" t="s">
        <v>33</v>
      </c>
      <c r="F17" s="409" t="s">
        <v>33</v>
      </c>
      <c r="G17" s="406" t="s">
        <v>33</v>
      </c>
      <c r="H17" s="407" t="s">
        <v>33</v>
      </c>
      <c r="I17" s="408" t="s">
        <v>33</v>
      </c>
      <c r="J17" s="409" t="s">
        <v>33</v>
      </c>
      <c r="K17" s="398" t="s">
        <v>33</v>
      </c>
      <c r="L17" s="399" t="s">
        <v>33</v>
      </c>
      <c r="M17" s="400" t="s">
        <v>33</v>
      </c>
    </row>
    <row r="18" spans="1:13" ht="18" customHeight="1">
      <c r="A18" s="11"/>
      <c r="B18" s="35" t="s">
        <v>187</v>
      </c>
      <c r="C18" s="36">
        <v>1649</v>
      </c>
      <c r="D18" s="37">
        <v>2310</v>
      </c>
      <c r="E18" s="38">
        <v>0.71385281385281385</v>
      </c>
      <c r="F18" s="39">
        <v>-661</v>
      </c>
      <c r="G18" s="36">
        <v>1832</v>
      </c>
      <c r="H18" s="37">
        <v>2587</v>
      </c>
      <c r="I18" s="38">
        <v>0.70815616544259763</v>
      </c>
      <c r="J18" s="39">
        <v>-755</v>
      </c>
      <c r="K18" s="40">
        <v>0.90010917030567683</v>
      </c>
      <c r="L18" s="41">
        <v>0.89292616930807889</v>
      </c>
      <c r="M18" s="42">
        <v>7.1830009975979436E-3</v>
      </c>
    </row>
    <row r="19" spans="1:13" s="60" customFormat="1" ht="18" customHeight="1">
      <c r="A19" s="418"/>
      <c r="B19" s="410" t="s">
        <v>184</v>
      </c>
      <c r="C19" s="411" t="s">
        <v>185</v>
      </c>
      <c r="D19" s="412" t="s">
        <v>33</v>
      </c>
      <c r="E19" s="413" t="s">
        <v>33</v>
      </c>
      <c r="F19" s="414" t="s">
        <v>33</v>
      </c>
      <c r="G19" s="411" t="s">
        <v>185</v>
      </c>
      <c r="H19" s="412" t="s">
        <v>33</v>
      </c>
      <c r="I19" s="413" t="s">
        <v>33</v>
      </c>
      <c r="J19" s="414" t="s">
        <v>33</v>
      </c>
      <c r="K19" s="415" t="s">
        <v>185</v>
      </c>
      <c r="L19" s="416" t="s">
        <v>185</v>
      </c>
      <c r="M19" s="417" t="s">
        <v>185</v>
      </c>
    </row>
    <row r="20" spans="1:13" ht="18" customHeight="1">
      <c r="A20" s="17" t="s">
        <v>188</v>
      </c>
      <c r="B20" s="18"/>
      <c r="C20" s="19">
        <v>11595</v>
      </c>
      <c r="D20" s="20">
        <v>11165</v>
      </c>
      <c r="E20" s="21">
        <v>1.0385132109270041</v>
      </c>
      <c r="F20" s="22">
        <v>430</v>
      </c>
      <c r="G20" s="19">
        <v>12606</v>
      </c>
      <c r="H20" s="23">
        <v>12578</v>
      </c>
      <c r="I20" s="21">
        <v>1.002226109079345</v>
      </c>
      <c r="J20" s="22">
        <v>28</v>
      </c>
      <c r="K20" s="61">
        <v>0.9198000951927654</v>
      </c>
      <c r="L20" s="62">
        <v>0.88766099538877408</v>
      </c>
      <c r="M20" s="26">
        <v>3.2139099803991322E-2</v>
      </c>
    </row>
    <row r="21" spans="1:13" ht="18" customHeight="1">
      <c r="A21" s="401"/>
      <c r="B21" s="383" t="s">
        <v>366</v>
      </c>
      <c r="C21" s="402" t="s">
        <v>33</v>
      </c>
      <c r="D21" s="403" t="s">
        <v>33</v>
      </c>
      <c r="E21" s="404" t="s">
        <v>33</v>
      </c>
      <c r="F21" s="405" t="s">
        <v>33</v>
      </c>
      <c r="G21" s="402" t="s">
        <v>33</v>
      </c>
      <c r="H21" s="403" t="s">
        <v>33</v>
      </c>
      <c r="I21" s="404" t="s">
        <v>33</v>
      </c>
      <c r="J21" s="405" t="s">
        <v>33</v>
      </c>
      <c r="K21" s="391" t="s">
        <v>33</v>
      </c>
      <c r="L21" s="392" t="s">
        <v>33</v>
      </c>
      <c r="M21" s="390" t="s">
        <v>33</v>
      </c>
    </row>
    <row r="22" spans="1:13" ht="18" customHeight="1">
      <c r="A22" s="11"/>
      <c r="B22" s="35" t="s">
        <v>181</v>
      </c>
      <c r="C22" s="36">
        <v>10262</v>
      </c>
      <c r="D22" s="37">
        <v>9736</v>
      </c>
      <c r="E22" s="38">
        <v>1.0540262941659819</v>
      </c>
      <c r="F22" s="39">
        <v>526</v>
      </c>
      <c r="G22" s="36">
        <v>10890</v>
      </c>
      <c r="H22" s="37">
        <v>10890</v>
      </c>
      <c r="I22" s="38">
        <v>1</v>
      </c>
      <c r="J22" s="39">
        <v>0</v>
      </c>
      <c r="K22" s="40">
        <v>0.94233241505968779</v>
      </c>
      <c r="L22" s="41">
        <v>0.89403122130394863</v>
      </c>
      <c r="M22" s="42">
        <v>4.8301193755739158E-2</v>
      </c>
    </row>
    <row r="23" spans="1:13" ht="18" customHeight="1">
      <c r="A23" s="401"/>
      <c r="B23" s="393" t="s">
        <v>182</v>
      </c>
      <c r="C23" s="406" t="s">
        <v>33</v>
      </c>
      <c r="D23" s="407" t="s">
        <v>33</v>
      </c>
      <c r="E23" s="408" t="s">
        <v>33</v>
      </c>
      <c r="F23" s="409" t="s">
        <v>33</v>
      </c>
      <c r="G23" s="406" t="s">
        <v>33</v>
      </c>
      <c r="H23" s="407" t="s">
        <v>33</v>
      </c>
      <c r="I23" s="408" t="s">
        <v>33</v>
      </c>
      <c r="J23" s="409" t="s">
        <v>33</v>
      </c>
      <c r="K23" s="398" t="s">
        <v>33</v>
      </c>
      <c r="L23" s="399" t="s">
        <v>33</v>
      </c>
      <c r="M23" s="400" t="s">
        <v>33</v>
      </c>
    </row>
    <row r="24" spans="1:13" ht="18" customHeight="1">
      <c r="A24" s="11"/>
      <c r="B24" s="87" t="s">
        <v>187</v>
      </c>
      <c r="C24" s="36">
        <v>1333</v>
      </c>
      <c r="D24" s="37">
        <v>1429</v>
      </c>
      <c r="E24" s="38">
        <v>0.9328201539538139</v>
      </c>
      <c r="F24" s="39">
        <v>-96</v>
      </c>
      <c r="G24" s="36">
        <v>1716</v>
      </c>
      <c r="H24" s="37">
        <v>1688</v>
      </c>
      <c r="I24" s="38">
        <v>1.0165876777251184</v>
      </c>
      <c r="J24" s="39">
        <v>28</v>
      </c>
      <c r="K24" s="40">
        <v>0.77680652680652684</v>
      </c>
      <c r="L24" s="41">
        <v>0.84656398104265407</v>
      </c>
      <c r="M24" s="42">
        <v>-6.9757454236127225E-2</v>
      </c>
    </row>
    <row r="25" spans="1:13" s="60" customFormat="1" ht="18" customHeight="1">
      <c r="A25" s="418"/>
      <c r="B25" s="410" t="s">
        <v>184</v>
      </c>
      <c r="C25" s="411" t="s">
        <v>185</v>
      </c>
      <c r="D25" s="412" t="s">
        <v>33</v>
      </c>
      <c r="E25" s="413" t="s">
        <v>33</v>
      </c>
      <c r="F25" s="414" t="s">
        <v>33</v>
      </c>
      <c r="G25" s="411" t="s">
        <v>185</v>
      </c>
      <c r="H25" s="412" t="s">
        <v>33</v>
      </c>
      <c r="I25" s="413" t="s">
        <v>33</v>
      </c>
      <c r="J25" s="414" t="s">
        <v>33</v>
      </c>
      <c r="K25" s="415" t="s">
        <v>185</v>
      </c>
      <c r="L25" s="416" t="s">
        <v>185</v>
      </c>
      <c r="M25" s="417" t="s">
        <v>185</v>
      </c>
    </row>
    <row r="26" spans="1:13" ht="18" customHeight="1">
      <c r="A26" s="17" t="s">
        <v>189</v>
      </c>
      <c r="B26" s="18"/>
      <c r="C26" s="19">
        <v>11010</v>
      </c>
      <c r="D26" s="20">
        <v>10624</v>
      </c>
      <c r="E26" s="21">
        <v>1.0363328313253013</v>
      </c>
      <c r="F26" s="22">
        <v>386</v>
      </c>
      <c r="G26" s="19">
        <v>11283</v>
      </c>
      <c r="H26" s="23">
        <v>11810</v>
      </c>
      <c r="I26" s="21">
        <v>0.95537679932260799</v>
      </c>
      <c r="J26" s="22">
        <v>-527</v>
      </c>
      <c r="K26" s="61">
        <v>0.97580430736506252</v>
      </c>
      <c r="L26" s="62">
        <v>0.89957662997459775</v>
      </c>
      <c r="M26" s="63">
        <v>7.6227677390464765E-2</v>
      </c>
    </row>
    <row r="27" spans="1:13" ht="18" customHeight="1">
      <c r="A27" s="401"/>
      <c r="B27" s="383" t="s">
        <v>366</v>
      </c>
      <c r="C27" s="402" t="s">
        <v>33</v>
      </c>
      <c r="D27" s="403" t="s">
        <v>33</v>
      </c>
      <c r="E27" s="404" t="s">
        <v>33</v>
      </c>
      <c r="F27" s="405" t="s">
        <v>33</v>
      </c>
      <c r="G27" s="402" t="s">
        <v>33</v>
      </c>
      <c r="H27" s="403" t="s">
        <v>33</v>
      </c>
      <c r="I27" s="404" t="s">
        <v>33</v>
      </c>
      <c r="J27" s="405" t="s">
        <v>33</v>
      </c>
      <c r="K27" s="391" t="s">
        <v>33</v>
      </c>
      <c r="L27" s="392" t="s">
        <v>33</v>
      </c>
      <c r="M27" s="390" t="s">
        <v>33</v>
      </c>
    </row>
    <row r="28" spans="1:13" ht="18" customHeight="1">
      <c r="A28" s="11"/>
      <c r="B28" s="35" t="s">
        <v>181</v>
      </c>
      <c r="C28" s="36">
        <v>10644</v>
      </c>
      <c r="D28" s="37">
        <v>10083</v>
      </c>
      <c r="E28" s="38">
        <v>1.0556382029157989</v>
      </c>
      <c r="F28" s="39">
        <v>561</v>
      </c>
      <c r="G28" s="36">
        <v>10890</v>
      </c>
      <c r="H28" s="37">
        <v>11220</v>
      </c>
      <c r="I28" s="38">
        <v>0.97058823529411764</v>
      </c>
      <c r="J28" s="39">
        <v>-330</v>
      </c>
      <c r="K28" s="40">
        <v>0.97741046831955924</v>
      </c>
      <c r="L28" s="41">
        <v>0.89866310160427809</v>
      </c>
      <c r="M28" s="42">
        <v>7.8747366715281153E-2</v>
      </c>
    </row>
    <row r="29" spans="1:13" ht="18" customHeight="1">
      <c r="A29" s="401"/>
      <c r="B29" s="393" t="s">
        <v>182</v>
      </c>
      <c r="C29" s="406" t="s">
        <v>33</v>
      </c>
      <c r="D29" s="407" t="s">
        <v>33</v>
      </c>
      <c r="E29" s="408" t="s">
        <v>33</v>
      </c>
      <c r="F29" s="409" t="s">
        <v>33</v>
      </c>
      <c r="G29" s="406" t="s">
        <v>33</v>
      </c>
      <c r="H29" s="407" t="s">
        <v>33</v>
      </c>
      <c r="I29" s="408" t="s">
        <v>33</v>
      </c>
      <c r="J29" s="409" t="s">
        <v>33</v>
      </c>
      <c r="K29" s="398" t="s">
        <v>33</v>
      </c>
      <c r="L29" s="399" t="s">
        <v>33</v>
      </c>
      <c r="M29" s="400" t="s">
        <v>33</v>
      </c>
    </row>
    <row r="30" spans="1:13" s="60" customFormat="1" ht="18" customHeight="1">
      <c r="A30" s="420"/>
      <c r="B30" s="393" t="s">
        <v>184</v>
      </c>
      <c r="C30" s="406" t="s">
        <v>185</v>
      </c>
      <c r="D30" s="421" t="s">
        <v>33</v>
      </c>
      <c r="E30" s="408" t="s">
        <v>33</v>
      </c>
      <c r="F30" s="409" t="s">
        <v>33</v>
      </c>
      <c r="G30" s="406" t="s">
        <v>185</v>
      </c>
      <c r="H30" s="421" t="s">
        <v>33</v>
      </c>
      <c r="I30" s="408" t="s">
        <v>33</v>
      </c>
      <c r="J30" s="409" t="s">
        <v>33</v>
      </c>
      <c r="K30" s="398" t="s">
        <v>185</v>
      </c>
      <c r="L30" s="399" t="s">
        <v>185</v>
      </c>
      <c r="M30" s="400" t="s">
        <v>185</v>
      </c>
    </row>
    <row r="31" spans="1:13" s="60" customFormat="1" ht="18" customHeight="1">
      <c r="A31" s="51"/>
      <c r="B31" s="98" t="s">
        <v>187</v>
      </c>
      <c r="C31" s="36">
        <v>366</v>
      </c>
      <c r="D31" s="37">
        <v>541</v>
      </c>
      <c r="E31" s="99">
        <v>0.67652495378927913</v>
      </c>
      <c r="F31" s="100">
        <v>-175</v>
      </c>
      <c r="G31" s="36">
        <v>393</v>
      </c>
      <c r="H31" s="37">
        <v>590</v>
      </c>
      <c r="I31" s="38">
        <v>0.66610169491525428</v>
      </c>
      <c r="J31" s="39">
        <v>-197</v>
      </c>
      <c r="K31" s="40">
        <v>0.93129770992366412</v>
      </c>
      <c r="L31" s="41">
        <v>0.91694915254237286</v>
      </c>
      <c r="M31" s="101">
        <v>1.434855738129126E-2</v>
      </c>
    </row>
    <row r="32" spans="1:13" ht="18" customHeight="1">
      <c r="A32" s="17" t="s">
        <v>190</v>
      </c>
      <c r="B32" s="18"/>
      <c r="C32" s="19">
        <v>5478</v>
      </c>
      <c r="D32" s="20">
        <v>5435</v>
      </c>
      <c r="E32" s="21">
        <v>1.0079116835326587</v>
      </c>
      <c r="F32" s="22">
        <v>43</v>
      </c>
      <c r="G32" s="19">
        <v>5991</v>
      </c>
      <c r="H32" s="20">
        <v>6455</v>
      </c>
      <c r="I32" s="21">
        <v>0.92811773818745158</v>
      </c>
      <c r="J32" s="22">
        <v>-464</v>
      </c>
      <c r="K32" s="61">
        <v>0.91437155733600406</v>
      </c>
      <c r="L32" s="62">
        <v>0.84198295894655306</v>
      </c>
      <c r="M32" s="26">
        <v>7.2388598389450998E-2</v>
      </c>
    </row>
    <row r="33" spans="1:13" ht="18" customHeight="1">
      <c r="A33" s="401"/>
      <c r="B33" s="383" t="s">
        <v>366</v>
      </c>
      <c r="C33" s="402" t="s">
        <v>33</v>
      </c>
      <c r="D33" s="403" t="s">
        <v>33</v>
      </c>
      <c r="E33" s="404" t="s">
        <v>33</v>
      </c>
      <c r="F33" s="405" t="s">
        <v>33</v>
      </c>
      <c r="G33" s="402" t="s">
        <v>33</v>
      </c>
      <c r="H33" s="403" t="s">
        <v>33</v>
      </c>
      <c r="I33" s="404" t="s">
        <v>33</v>
      </c>
      <c r="J33" s="405" t="s">
        <v>33</v>
      </c>
      <c r="K33" s="391" t="s">
        <v>33</v>
      </c>
      <c r="L33" s="392" t="s">
        <v>33</v>
      </c>
      <c r="M33" s="390" t="s">
        <v>33</v>
      </c>
    </row>
    <row r="34" spans="1:13" ht="18" customHeight="1">
      <c r="A34" s="11"/>
      <c r="B34" s="35" t="s">
        <v>181</v>
      </c>
      <c r="C34" s="36">
        <v>3475</v>
      </c>
      <c r="D34" s="37">
        <v>3391</v>
      </c>
      <c r="E34" s="38">
        <v>1.0247714538484223</v>
      </c>
      <c r="F34" s="39">
        <v>84</v>
      </c>
      <c r="G34" s="36">
        <v>3630</v>
      </c>
      <c r="H34" s="37">
        <v>3630</v>
      </c>
      <c r="I34" s="38">
        <v>1</v>
      </c>
      <c r="J34" s="39">
        <v>0</v>
      </c>
      <c r="K34" s="40">
        <v>0.95730027548209362</v>
      </c>
      <c r="L34" s="41">
        <v>0.93415977961432506</v>
      </c>
      <c r="M34" s="42">
        <v>2.3140495867768562E-2</v>
      </c>
    </row>
    <row r="35" spans="1:13" ht="18" customHeight="1">
      <c r="A35" s="11"/>
      <c r="B35" s="35" t="s">
        <v>191</v>
      </c>
      <c r="C35" s="36">
        <v>389</v>
      </c>
      <c r="D35" s="37">
        <v>356</v>
      </c>
      <c r="E35" s="38">
        <v>1.0926966292134832</v>
      </c>
      <c r="F35" s="39">
        <v>33</v>
      </c>
      <c r="G35" s="36">
        <v>500</v>
      </c>
      <c r="H35" s="37">
        <v>550</v>
      </c>
      <c r="I35" s="38">
        <v>0.90909090909090906</v>
      </c>
      <c r="J35" s="39">
        <v>-50</v>
      </c>
      <c r="K35" s="40">
        <v>0.77800000000000002</v>
      </c>
      <c r="L35" s="41">
        <v>0.64727272727272722</v>
      </c>
      <c r="M35" s="42">
        <v>0.1307272727272728</v>
      </c>
    </row>
    <row r="36" spans="1:13" ht="18" customHeight="1">
      <c r="A36" s="401"/>
      <c r="B36" s="393" t="s">
        <v>192</v>
      </c>
      <c r="C36" s="406" t="s">
        <v>33</v>
      </c>
      <c r="D36" s="407" t="s">
        <v>33</v>
      </c>
      <c r="E36" s="408" t="s">
        <v>33</v>
      </c>
      <c r="F36" s="409" t="s">
        <v>33</v>
      </c>
      <c r="G36" s="406" t="s">
        <v>33</v>
      </c>
      <c r="H36" s="407" t="s">
        <v>33</v>
      </c>
      <c r="I36" s="408" t="s">
        <v>33</v>
      </c>
      <c r="J36" s="409" t="s">
        <v>33</v>
      </c>
      <c r="K36" s="398" t="s">
        <v>33</v>
      </c>
      <c r="L36" s="399" t="s">
        <v>33</v>
      </c>
      <c r="M36" s="400" t="s">
        <v>33</v>
      </c>
    </row>
    <row r="37" spans="1:13" ht="18" customHeight="1">
      <c r="A37" s="401"/>
      <c r="B37" s="393" t="s">
        <v>182</v>
      </c>
      <c r="C37" s="406" t="s">
        <v>33</v>
      </c>
      <c r="D37" s="407" t="s">
        <v>33</v>
      </c>
      <c r="E37" s="408" t="s">
        <v>33</v>
      </c>
      <c r="F37" s="409" t="s">
        <v>33</v>
      </c>
      <c r="G37" s="406" t="s">
        <v>33</v>
      </c>
      <c r="H37" s="407" t="s">
        <v>33</v>
      </c>
      <c r="I37" s="408" t="s">
        <v>33</v>
      </c>
      <c r="J37" s="409" t="s">
        <v>33</v>
      </c>
      <c r="K37" s="398" t="s">
        <v>33</v>
      </c>
      <c r="L37" s="399" t="s">
        <v>33</v>
      </c>
      <c r="M37" s="400" t="s">
        <v>33</v>
      </c>
    </row>
    <row r="38" spans="1:13" ht="18" customHeight="1">
      <c r="A38" s="11"/>
      <c r="B38" s="35" t="s">
        <v>187</v>
      </c>
      <c r="C38" s="36">
        <v>1614</v>
      </c>
      <c r="D38" s="37">
        <v>1688</v>
      </c>
      <c r="E38" s="38">
        <v>0.95616113744075826</v>
      </c>
      <c r="F38" s="39">
        <v>-74</v>
      </c>
      <c r="G38" s="36">
        <v>1861</v>
      </c>
      <c r="H38" s="37">
        <v>2275</v>
      </c>
      <c r="I38" s="38">
        <v>0.81802197802197807</v>
      </c>
      <c r="J38" s="39">
        <v>-414</v>
      </c>
      <c r="K38" s="40">
        <v>0.86727565824825359</v>
      </c>
      <c r="L38" s="41">
        <v>0.74197802197802198</v>
      </c>
      <c r="M38" s="42">
        <v>0.1252976362702316</v>
      </c>
    </row>
    <row r="39" spans="1:13" s="60" customFormat="1" ht="18" customHeight="1">
      <c r="A39" s="401"/>
      <c r="B39" s="393" t="s">
        <v>184</v>
      </c>
      <c r="C39" s="406" t="s">
        <v>185</v>
      </c>
      <c r="D39" s="421" t="s">
        <v>33</v>
      </c>
      <c r="E39" s="408" t="s">
        <v>33</v>
      </c>
      <c r="F39" s="409" t="s">
        <v>33</v>
      </c>
      <c r="G39" s="406" t="s">
        <v>185</v>
      </c>
      <c r="H39" s="421" t="s">
        <v>33</v>
      </c>
      <c r="I39" s="408" t="s">
        <v>33</v>
      </c>
      <c r="J39" s="409" t="s">
        <v>33</v>
      </c>
      <c r="K39" s="398" t="s">
        <v>185</v>
      </c>
      <c r="L39" s="399" t="s">
        <v>185</v>
      </c>
      <c r="M39" s="400" t="s">
        <v>185</v>
      </c>
    </row>
    <row r="40" spans="1:13" s="60" customFormat="1" ht="18" customHeight="1" thickBot="1">
      <c r="A40" s="418"/>
      <c r="B40" s="410" t="s">
        <v>193</v>
      </c>
      <c r="C40" s="411" t="s">
        <v>185</v>
      </c>
      <c r="D40" s="412" t="s">
        <v>33</v>
      </c>
      <c r="E40" s="413" t="s">
        <v>33</v>
      </c>
      <c r="F40" s="414" t="s">
        <v>33</v>
      </c>
      <c r="G40" s="411" t="s">
        <v>185</v>
      </c>
      <c r="H40" s="412" t="s">
        <v>33</v>
      </c>
      <c r="I40" s="413" t="s">
        <v>33</v>
      </c>
      <c r="J40" s="414" t="s">
        <v>33</v>
      </c>
      <c r="K40" s="422" t="s">
        <v>33</v>
      </c>
      <c r="L40" s="423" t="s">
        <v>33</v>
      </c>
      <c r="M40" s="424" t="s">
        <v>33</v>
      </c>
    </row>
    <row r="41" spans="1:13">
      <c r="C41" s="92"/>
      <c r="G41" s="92"/>
    </row>
    <row r="42" spans="1:13">
      <c r="C42" s="92"/>
      <c r="G42" s="92"/>
    </row>
    <row r="43" spans="1:13">
      <c r="C43" s="92"/>
      <c r="G43" s="94"/>
    </row>
    <row r="44" spans="1:13">
      <c r="C44" s="92"/>
      <c r="G44" s="92"/>
    </row>
    <row r="45" spans="1:13">
      <c r="C45" s="92"/>
      <c r="G45" s="92"/>
    </row>
    <row r="46" spans="1:13">
      <c r="C46" s="92"/>
      <c r="G46" s="92"/>
    </row>
    <row r="47" spans="1:13">
      <c r="C47" s="92"/>
      <c r="G47" s="92"/>
    </row>
    <row r="48" spans="1:13">
      <c r="C48" s="92"/>
      <c r="G48" s="92"/>
    </row>
    <row r="49" spans="3:7">
      <c r="C49" s="92"/>
      <c r="G49" s="92"/>
    </row>
    <row r="50" spans="3:7">
      <c r="C50" s="92"/>
      <c r="G50" s="92"/>
    </row>
    <row r="51" spans="3:7">
      <c r="C51" s="92"/>
      <c r="G51" s="92"/>
    </row>
    <row r="52" spans="3:7">
      <c r="C52" s="92"/>
      <c r="G52" s="92"/>
    </row>
    <row r="53" spans="3:7">
      <c r="C53" s="92"/>
      <c r="G53" s="92"/>
    </row>
    <row r="54" spans="3:7">
      <c r="C54" s="92"/>
      <c r="G54" s="92"/>
    </row>
    <row r="55" spans="3:7">
      <c r="C55" s="92"/>
      <c r="G55" s="92"/>
    </row>
    <row r="56" spans="3:7">
      <c r="C56" s="92"/>
      <c r="G56" s="92"/>
    </row>
    <row r="57" spans="3:7">
      <c r="C57" s="92"/>
      <c r="G57" s="92"/>
    </row>
    <row r="58" spans="3:7">
      <c r="C58" s="92"/>
      <c r="G58" s="92"/>
    </row>
    <row r="59" spans="3:7">
      <c r="C59" s="92"/>
      <c r="G59" s="92"/>
    </row>
    <row r="60" spans="3:7">
      <c r="C60" s="92"/>
      <c r="G60" s="92"/>
    </row>
    <row r="61" spans="3:7">
      <c r="C61" s="92"/>
      <c r="G61" s="92"/>
    </row>
    <row r="62" spans="3:7">
      <c r="C62" s="92"/>
      <c r="G62" s="92"/>
    </row>
    <row r="63" spans="3:7">
      <c r="C63" s="92"/>
      <c r="G63" s="92"/>
    </row>
    <row r="64" spans="3:7">
      <c r="C64" s="92"/>
      <c r="G64" s="92"/>
    </row>
    <row r="65" spans="3:7">
      <c r="C65" s="92"/>
      <c r="G65" s="92"/>
    </row>
    <row r="66" spans="3:7">
      <c r="C66" s="92"/>
      <c r="G66" s="92"/>
    </row>
    <row r="67" spans="3:7">
      <c r="C67" s="92"/>
      <c r="G67" s="92"/>
    </row>
    <row r="68" spans="3:7">
      <c r="C68" s="92"/>
      <c r="G68" s="92"/>
    </row>
    <row r="69" spans="3:7">
      <c r="C69" s="92"/>
      <c r="G69" s="92"/>
    </row>
    <row r="70" spans="3:7">
      <c r="C70" s="92"/>
      <c r="G70" s="92"/>
    </row>
    <row r="71" spans="3:7">
      <c r="C71" s="92"/>
      <c r="G71" s="92"/>
    </row>
    <row r="72" spans="3:7">
      <c r="C72" s="92"/>
      <c r="G72" s="92"/>
    </row>
    <row r="73" spans="3:7">
      <c r="C73" s="92"/>
      <c r="G73" s="92"/>
    </row>
    <row r="74" spans="3:7">
      <c r="C74" s="92"/>
      <c r="G74" s="92"/>
    </row>
    <row r="75" spans="3:7">
      <c r="C75" s="92"/>
      <c r="G75" s="92"/>
    </row>
    <row r="76" spans="3:7">
      <c r="C76" s="92"/>
      <c r="G76" s="92"/>
    </row>
  </sheetData>
  <mergeCells count="26">
    <mergeCell ref="A1:D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H6:H7"/>
    <mergeCell ref="C4:C5"/>
    <mergeCell ref="D4:D5"/>
    <mergeCell ref="E4:F4"/>
    <mergeCell ref="G4:G5"/>
    <mergeCell ref="C6:C7"/>
    <mergeCell ref="D6:D7"/>
    <mergeCell ref="E6:E7"/>
    <mergeCell ref="F6:F7"/>
    <mergeCell ref="G6:G7"/>
  </mergeCells>
  <phoneticPr fontId="3"/>
  <hyperlinks>
    <hyperlink ref="A1:D1" location="'R5'!A1" display="'R5'!A1" xr:uid="{A4979597-A647-4F13-9716-4127D842CCE2}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R5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2024-08-05T08:23:08Z</dcterms:modified>
</cp:coreProperties>
</file>