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22" sheetId="1" r:id="rId1"/>
    <sheet name="４月(月間)" sheetId="123" r:id="rId2"/>
    <sheet name="４月(上旬)" sheetId="124" r:id="rId3"/>
    <sheet name="４月(中旬)" sheetId="125" r:id="rId4"/>
    <sheet name="４月(下旬)" sheetId="126" r:id="rId5"/>
    <sheet name="５月(月間)" sheetId="127" r:id="rId6"/>
    <sheet name="５月(上旬)" sheetId="128" r:id="rId7"/>
    <sheet name="５月(中旬)" sheetId="129" r:id="rId8"/>
    <sheet name="５月(下旬)" sheetId="130" r:id="rId9"/>
    <sheet name="６月(月間)" sheetId="131" r:id="rId10"/>
    <sheet name="６月(上旬)" sheetId="132" r:id="rId11"/>
    <sheet name="６月(中旬)" sheetId="133" r:id="rId12"/>
    <sheet name="６月(下旬)" sheetId="134" r:id="rId13"/>
    <sheet name="７月(月間)" sheetId="135" r:id="rId14"/>
    <sheet name="７月(上旬)" sheetId="136" r:id="rId15"/>
    <sheet name="７月(中旬)" sheetId="137" r:id="rId16"/>
    <sheet name="７月(下旬)" sheetId="138" r:id="rId17"/>
    <sheet name="８月(月間)" sheetId="139" r:id="rId18"/>
    <sheet name="８月(上旬)" sheetId="140" r:id="rId19"/>
    <sheet name="８月(中旬)" sheetId="141" r:id="rId20"/>
    <sheet name="８月(下旬)" sheetId="142" r:id="rId21"/>
    <sheet name="９月(月間)" sheetId="143" r:id="rId22"/>
    <sheet name="９月(上旬)" sheetId="144" r:id="rId23"/>
    <sheet name="９月(中旬)" sheetId="145" r:id="rId24"/>
    <sheet name="９月(下旬)" sheetId="146" r:id="rId25"/>
    <sheet name="10月(月間)" sheetId="147" r:id="rId26"/>
    <sheet name="10月(上旬)" sheetId="148" r:id="rId27"/>
    <sheet name="10月(中旬)" sheetId="149" r:id="rId28"/>
    <sheet name="10月(下旬)" sheetId="150" r:id="rId29"/>
    <sheet name="11月(月間)" sheetId="151" r:id="rId30"/>
    <sheet name="11月(上旬)" sheetId="152" r:id="rId31"/>
    <sheet name="11月(中旬)" sheetId="153" r:id="rId32"/>
    <sheet name="11月(下旬)" sheetId="154" r:id="rId33"/>
    <sheet name="12月(月間)" sheetId="155" r:id="rId34"/>
    <sheet name="12月(上旬)" sheetId="156" r:id="rId35"/>
    <sheet name="12月(中旬)" sheetId="157" r:id="rId36"/>
    <sheet name="12月(下旬)" sheetId="158" r:id="rId37"/>
    <sheet name="１月(月間)" sheetId="159" r:id="rId38"/>
    <sheet name="１月(上旬)" sheetId="160" r:id="rId39"/>
    <sheet name="１月(中旬)" sheetId="161" r:id="rId40"/>
    <sheet name="１月(下旬)" sheetId="162" r:id="rId41"/>
    <sheet name="２月(月間)" sheetId="163" r:id="rId42"/>
    <sheet name="２月(上旬)" sheetId="164" r:id="rId43"/>
    <sheet name="２月(中旬)" sheetId="165" r:id="rId44"/>
    <sheet name="２月(下旬)" sheetId="166" r:id="rId45"/>
    <sheet name="３月(月間)" sheetId="167" r:id="rId46"/>
    <sheet name="３月(上旬)" sheetId="168" r:id="rId47"/>
    <sheet name="３月(中旬)" sheetId="169" r:id="rId48"/>
    <sheet name="３月(下旬)" sheetId="170" r:id="rId4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B15" i="1"/>
  <c r="B14" i="1"/>
  <c r="B13" i="1"/>
  <c r="B12" i="1"/>
  <c r="B11" i="1"/>
  <c r="B10" i="1"/>
  <c r="B9" i="1"/>
  <c r="B8" i="1"/>
  <c r="B7" i="1"/>
  <c r="B6" i="1"/>
  <c r="B5" i="1"/>
  <c r="C4" i="1"/>
  <c r="B4" i="1"/>
  <c r="E1" i="124"/>
  <c r="A1" i="124"/>
  <c r="E1" i="125"/>
  <c r="A1" i="125"/>
  <c r="E1" i="126"/>
  <c r="A1" i="126"/>
  <c r="E1" i="127"/>
  <c r="A1" i="127"/>
  <c r="E1" i="128"/>
  <c r="A1" i="128"/>
  <c r="E1" i="129"/>
  <c r="A1" i="129"/>
  <c r="E1" i="130"/>
  <c r="A1" i="130"/>
  <c r="E1" i="131"/>
  <c r="A1" i="131"/>
  <c r="E1" i="132"/>
  <c r="A1" i="132"/>
  <c r="E1" i="133"/>
  <c r="A1" i="133"/>
  <c r="E1" i="134"/>
  <c r="A1" i="134"/>
  <c r="E1" i="135"/>
  <c r="A1" i="135"/>
  <c r="E1" i="136"/>
  <c r="A1" i="136"/>
  <c r="E1" i="137"/>
  <c r="A1" i="137"/>
  <c r="E1" i="138"/>
  <c r="A1" i="138"/>
  <c r="E1" i="139"/>
  <c r="A1" i="139"/>
  <c r="E1" i="140"/>
  <c r="A1" i="140"/>
  <c r="E1" i="141"/>
  <c r="A1" i="141"/>
  <c r="E1" i="142"/>
  <c r="A1" i="142"/>
  <c r="E1" i="143"/>
  <c r="A1" i="143"/>
  <c r="E1" i="144"/>
  <c r="A1" i="144"/>
  <c r="E1" i="145"/>
  <c r="A1" i="145"/>
  <c r="E1" i="146"/>
  <c r="A1" i="146"/>
  <c r="E1" i="147"/>
  <c r="A1" i="147"/>
  <c r="E1" i="148"/>
  <c r="A1" i="148"/>
  <c r="E1" i="149"/>
  <c r="A1" i="149"/>
  <c r="E1" i="150"/>
  <c r="A1" i="150"/>
  <c r="E1" i="151"/>
  <c r="A1" i="151"/>
  <c r="E1" i="152"/>
  <c r="A1" i="152"/>
  <c r="E1" i="153"/>
  <c r="A1" i="153"/>
  <c r="E1" i="154"/>
  <c r="A1" i="154"/>
  <c r="E1" i="155"/>
  <c r="A1" i="155"/>
  <c r="E1" i="156"/>
  <c r="A1" i="156"/>
  <c r="E1" i="157"/>
  <c r="A1" i="157"/>
  <c r="E1" i="158"/>
  <c r="A1" i="158"/>
  <c r="E1" i="159"/>
  <c r="A1" i="159"/>
  <c r="E1" i="160"/>
  <c r="A1" i="160"/>
  <c r="E1" i="161"/>
  <c r="A1" i="161"/>
  <c r="E1" i="162"/>
  <c r="A1" i="162"/>
  <c r="E1" i="163"/>
  <c r="A1" i="163"/>
  <c r="E1" i="164"/>
  <c r="A1" i="164"/>
  <c r="E1" i="165"/>
  <c r="A1" i="165"/>
  <c r="E1" i="166"/>
  <c r="A1" i="166"/>
  <c r="E1" i="167"/>
  <c r="A1" i="167"/>
  <c r="E1" i="168"/>
  <c r="A1" i="168"/>
  <c r="E1" i="169"/>
  <c r="A1" i="169"/>
  <c r="E1" i="170"/>
  <c r="A1" i="170"/>
  <c r="E1" i="123"/>
  <c r="A1" i="123"/>
  <c r="D5" i="1" l="1"/>
  <c r="D6" i="1"/>
  <c r="D7" i="1"/>
  <c r="D8" i="1"/>
  <c r="D9" i="1"/>
  <c r="D10" i="1"/>
  <c r="D11" i="1"/>
  <c r="D12" i="1"/>
  <c r="D13" i="1"/>
  <c r="D14" i="1"/>
  <c r="D15" i="1"/>
  <c r="C16" i="1"/>
  <c r="B16" i="1"/>
  <c r="D4" i="1" l="1"/>
  <c r="D16" i="1"/>
</calcChain>
</file>

<file path=xl/sharedStrings.xml><?xml version="1.0" encoding="utf-8"?>
<sst xmlns="http://schemas.openxmlformats.org/spreadsheetml/2006/main" count="4143" uniqueCount="247">
  <si>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</si>
  <si>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</si>
  <si>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</si>
  <si>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</si>
  <si>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</si>
  <si>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</si>
  <si>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</si>
  <si>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</si>
  <si>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</si>
  <si>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４月中旬</t>
    <rPh sb="1" eb="2">
      <t>ガツ</t>
    </rPh>
    <rPh sb="2" eb="4">
      <t>チュウジュン</t>
    </rPh>
    <phoneticPr fontId="3"/>
  </si>
  <si>
    <t>４月下旬</t>
    <rPh sb="1" eb="2">
      <t>ガツ</t>
    </rPh>
    <rPh sb="2" eb="4">
      <t>ゲジュン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</si>
  <si>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</si>
  <si>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</si>
  <si>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</si>
  <si>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</si>
  <si>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</si>
  <si>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５月中旬</t>
    <rPh sb="1" eb="2">
      <t>ガツ</t>
    </rPh>
    <rPh sb="2" eb="4">
      <t>チュウジュン</t>
    </rPh>
    <phoneticPr fontId="3"/>
  </si>
  <si>
    <t>５月下旬</t>
    <rPh sb="1" eb="2">
      <t>ガツ</t>
    </rPh>
    <rPh sb="2" eb="4">
      <t>ゲジュン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</si>
  <si>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</si>
  <si>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</si>
  <si>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</si>
  <si>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６月中旬</t>
    <rPh sb="1" eb="2">
      <t>ガツ</t>
    </rPh>
    <rPh sb="2" eb="4">
      <t>チュウジュン</t>
    </rPh>
    <phoneticPr fontId="3"/>
  </si>
  <si>
    <t>６月下旬</t>
    <rPh sb="1" eb="2">
      <t>ガツ</t>
    </rPh>
    <rPh sb="2" eb="4">
      <t>ゲジュン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</si>
  <si>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</si>
  <si>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</si>
  <si>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</si>
  <si>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７月中旬</t>
    <rPh sb="1" eb="2">
      <t>ガツ</t>
    </rPh>
    <rPh sb="2" eb="4">
      <t>チュウジュン</t>
    </rPh>
    <phoneticPr fontId="3"/>
  </si>
  <si>
    <t>７月下旬</t>
    <rPh sb="1" eb="2">
      <t>ガツ</t>
    </rPh>
    <rPh sb="2" eb="4">
      <t>ゲジュン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</si>
  <si>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</si>
  <si>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</si>
  <si>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</si>
  <si>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８月中旬</t>
    <rPh sb="1" eb="2">
      <t>ガツ</t>
    </rPh>
    <rPh sb="2" eb="4">
      <t>チュウジュン</t>
    </rPh>
    <phoneticPr fontId="3"/>
  </si>
  <si>
    <t>８月下旬</t>
    <rPh sb="1" eb="2">
      <t>ガツ</t>
    </rPh>
    <rPh sb="2" eb="4">
      <t>ゲジュン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</si>
  <si>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</si>
  <si>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</si>
  <si>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</si>
  <si>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９月中旬</t>
    <rPh sb="1" eb="2">
      <t>ガツ</t>
    </rPh>
    <rPh sb="2" eb="4">
      <t>チュウジュン</t>
    </rPh>
    <phoneticPr fontId="3"/>
  </si>
  <si>
    <t>９月下旬</t>
    <rPh sb="1" eb="2">
      <t>ガツ</t>
    </rPh>
    <rPh sb="2" eb="4">
      <t>ゲジュン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</si>
  <si>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</si>
  <si>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</si>
  <si>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</si>
  <si>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</si>
  <si>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</si>
  <si>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</si>
  <si>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</si>
  <si>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１月中旬</t>
    <rPh sb="1" eb="2">
      <t>ガツ</t>
    </rPh>
    <rPh sb="2" eb="4">
      <t>チュウジュン</t>
    </rPh>
    <phoneticPr fontId="3"/>
  </si>
  <si>
    <t>１月下旬</t>
    <rPh sb="1" eb="2">
      <t>ガツ</t>
    </rPh>
    <rPh sb="2" eb="4">
      <t>ゲジュン</t>
    </rPh>
    <phoneticPr fontId="3"/>
  </si>
  <si>
    <t>２月上旬</t>
    <rPh sb="1" eb="2">
      <t>ガツ</t>
    </rPh>
    <rPh sb="2" eb="4">
      <t>ジョウジュン</t>
    </rPh>
    <phoneticPr fontId="3"/>
  </si>
  <si>
    <t>２月中旬</t>
    <rPh sb="1" eb="2">
      <t>ガツ</t>
    </rPh>
    <rPh sb="2" eb="4">
      <t>チュウジュン</t>
    </rPh>
    <phoneticPr fontId="3"/>
  </si>
  <si>
    <t>２月下旬</t>
    <rPh sb="1" eb="2">
      <t>ガツ</t>
    </rPh>
    <rPh sb="2" eb="4">
      <t>ゲジュン</t>
    </rPh>
    <phoneticPr fontId="3"/>
  </si>
  <si>
    <t>３月上旬</t>
    <rPh sb="1" eb="2">
      <t>ガツ</t>
    </rPh>
    <rPh sb="2" eb="4">
      <t>ジョウジュン</t>
    </rPh>
    <phoneticPr fontId="3"/>
  </si>
  <si>
    <t>３月中旬</t>
    <rPh sb="1" eb="2">
      <t>ガツ</t>
    </rPh>
    <rPh sb="2" eb="4">
      <t>チュウジュン</t>
    </rPh>
    <phoneticPr fontId="3"/>
  </si>
  <si>
    <t>３月下旬</t>
    <rPh sb="1" eb="2">
      <t>ガツ</t>
    </rPh>
    <rPh sb="2" eb="4">
      <t>ゲジュン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</si>
  <si>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</si>
  <si>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</si>
  <si>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</si>
  <si>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</si>
  <si>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10月中旬</t>
    <rPh sb="2" eb="3">
      <t>ガツ</t>
    </rPh>
    <rPh sb="3" eb="5">
      <t>チュウジュン</t>
    </rPh>
    <phoneticPr fontId="3"/>
  </si>
  <si>
    <t>10月下旬</t>
    <rPh sb="2" eb="3">
      <t>ガツ</t>
    </rPh>
    <rPh sb="3" eb="5">
      <t>ゲジュン</t>
    </rPh>
    <phoneticPr fontId="3"/>
  </si>
  <si>
    <t>11月上旬</t>
    <rPh sb="2" eb="3">
      <t>ガツ</t>
    </rPh>
    <rPh sb="3" eb="5">
      <t>ジョウジュン</t>
    </rPh>
    <phoneticPr fontId="3"/>
  </si>
  <si>
    <t>11月中旬</t>
    <rPh sb="2" eb="3">
      <t>ガツ</t>
    </rPh>
    <rPh sb="3" eb="5">
      <t>チュウジュン</t>
    </rPh>
    <phoneticPr fontId="3"/>
  </si>
  <si>
    <t>11月下旬</t>
    <rPh sb="2" eb="3">
      <t>ガツ</t>
    </rPh>
    <rPh sb="3" eb="5">
      <t>ゲジュン</t>
    </rPh>
    <phoneticPr fontId="3"/>
  </si>
  <si>
    <t>12月上旬</t>
    <rPh sb="2" eb="3">
      <t>ガツ</t>
    </rPh>
    <rPh sb="3" eb="5">
      <t>ジョウジュン</t>
    </rPh>
    <phoneticPr fontId="3"/>
  </si>
  <si>
    <t>12月中旬</t>
    <rPh sb="2" eb="3">
      <t>ガツ</t>
    </rPh>
    <rPh sb="3" eb="5">
      <t>チュウジュン</t>
    </rPh>
    <phoneticPr fontId="3"/>
  </si>
  <si>
    <t>12月下旬</t>
    <rPh sb="2" eb="3">
      <t>ガツ</t>
    </rPh>
    <rPh sb="3" eb="5">
      <t>ゲジュン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</si>
  <si>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</si>
  <si>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</si>
  <si>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</si>
  <si>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</si>
  <si>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</si>
  <si>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</si>
  <si>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</si>
  <si>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</si>
  <si>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※移動後の各シートでは、シート左上の年度の表記をクリックすると、このシートに戻ります。</t>
    <rPh sb="1" eb="4">
      <t>イドウゴ</t>
    </rPh>
    <rPh sb="5" eb="6">
      <t>カク</t>
    </rPh>
    <rPh sb="15" eb="17">
      <t>ヒダリウエ</t>
    </rPh>
    <rPh sb="18" eb="20">
      <t>ネンド</t>
    </rPh>
    <rPh sb="21" eb="23">
      <t>ヒョウキ</t>
    </rPh>
    <rPh sb="38" eb="39">
      <t>モド</t>
    </rPh>
    <phoneticPr fontId="3"/>
  </si>
  <si>
    <t>リンク（路線ごと実績）</t>
    <rPh sb="4" eb="6">
      <t>ロセン</t>
    </rPh>
    <rPh sb="8" eb="10">
      <t>ジッセキ</t>
    </rPh>
    <phoneticPr fontId="3"/>
  </si>
  <si>
    <t>宮崎(09/11/1～)</t>
  </si>
  <si>
    <t>鹿児島</t>
  </si>
  <si>
    <t>宮崎</t>
  </si>
  <si>
    <t>長崎</t>
  </si>
  <si>
    <t>熊本</t>
  </si>
  <si>
    <t>高松※08年は通年運航</t>
  </si>
  <si>
    <t>広島</t>
  </si>
  <si>
    <t>仙台</t>
  </si>
  <si>
    <t>福岡</t>
  </si>
  <si>
    <t>名古屋</t>
  </si>
  <si>
    <t>東京</t>
  </si>
  <si>
    <t>ＡＮＡ＋ＳＮＡ(b)</t>
  </si>
  <si>
    <t>神戸(07/7/1～10/6/1)</t>
  </si>
  <si>
    <t>伊丹</t>
  </si>
  <si>
    <t>ＪＡＬ＋ＪＴＡ＋ＲＡＣ(a)</t>
  </si>
  <si>
    <t>増減△数</t>
  </si>
  <si>
    <t>比率</t>
  </si>
  <si>
    <t>対前年同月比較</t>
  </si>
  <si>
    <t>輸送実績人数</t>
  </si>
  <si>
    <t>※データは、航空会社のデータ修正等により、過去にさかのぼって変更されることがある。</t>
  </si>
  <si>
    <t>神戸(09/12/25～)</t>
  </si>
  <si>
    <r>
      <t>ＳＫＹ</t>
    </r>
    <r>
      <rPr>
        <b/>
        <sz val="6"/>
        <rFont val="ＭＳ ゴシック"/>
        <family val="3"/>
        <charset val="128"/>
      </rPr>
      <t>（スカイマーク）</t>
    </r>
    <r>
      <rPr>
        <b/>
        <sz val="8"/>
        <rFont val="ＭＳ ゴシック"/>
        <family val="3"/>
        <charset val="128"/>
      </rPr>
      <t xml:space="preserve"> (c)</t>
    </r>
  </si>
  <si>
    <t>平成22年度</t>
    <rPh sb="0" eb="2">
      <t>ヘイセイ</t>
    </rPh>
    <rPh sb="4" eb="6">
      <t>ネンド</t>
    </rPh>
    <phoneticPr fontId="3"/>
  </si>
  <si>
    <t>※ＳＫＹは月間実績のみを集計している。</t>
    <rPh sb="5" eb="7">
      <t>ゲッカンジ</t>
    </rPh>
    <rPh sb="7" eb="9">
      <t>ジッセキシ</t>
    </rPh>
    <rPh sb="12" eb="14">
      <t>シュウケイ</t>
    </rPh>
    <phoneticPr fontId="4"/>
  </si>
  <si>
    <t>※チャーター便など不定期路線は含まない。</t>
    <rPh sb="6" eb="7">
      <t>ビンフ</t>
    </rPh>
    <rPh sb="9" eb="12">
      <t>フテイキロ</t>
    </rPh>
    <rPh sb="12" eb="14">
      <t>ロセンフ</t>
    </rPh>
    <rPh sb="15" eb="16">
      <t>フク</t>
    </rPh>
    <phoneticPr fontId="4"/>
  </si>
  <si>
    <t>※本土発沖縄向け（定期路線、下り便）の航空旅客輸送実績である。</t>
    <rPh sb="1" eb="3">
      <t>ホンドハ</t>
    </rPh>
    <rPh sb="3" eb="4">
      <t>ハツオ</t>
    </rPh>
    <rPh sb="4" eb="6">
      <t>オキナワム</t>
    </rPh>
    <rPh sb="6" eb="7">
      <t>ムテ</t>
    </rPh>
    <rPh sb="9" eb="11">
      <t>テイキロ</t>
    </rPh>
    <rPh sb="11" eb="13">
      <t>ロセンク</t>
    </rPh>
    <rPh sb="14" eb="15">
      <t>クダビ</t>
    </rPh>
    <rPh sb="16" eb="17">
      <t>ビンコ</t>
    </rPh>
    <rPh sb="19" eb="21">
      <t>コウクウリ</t>
    </rPh>
    <rPh sb="21" eb="23">
      <t>リョカクユ</t>
    </rPh>
    <rPh sb="23" eb="25">
      <t>ユソウジ</t>
    </rPh>
    <rPh sb="25" eb="27">
      <t>ジッセキ</t>
    </rPh>
    <phoneticPr fontId="4"/>
  </si>
  <si>
    <t>（沖永良部経由）徳之島（09/06/20～）</t>
    <rPh sb="1" eb="5">
      <t>オキノエラブケ</t>
    </rPh>
    <rPh sb="5" eb="7">
      <t>ケイユト</t>
    </rPh>
    <rPh sb="8" eb="11">
      <t>トクノシマ</t>
    </rPh>
    <phoneticPr fontId="4"/>
  </si>
  <si>
    <t>第一航空（d）</t>
    <rPh sb="0" eb="2">
      <t>ダイイチコ</t>
    </rPh>
    <rPh sb="2" eb="4">
      <t>コウクウ</t>
    </rPh>
    <phoneticPr fontId="4"/>
  </si>
  <si>
    <t>福岡</t>
    <rPh sb="0" eb="1">
      <t>フクオカ</t>
    </rPh>
    <phoneticPr fontId="4"/>
  </si>
  <si>
    <t>東京(06/9/15～)</t>
    <rPh sb="0" eb="2">
      <t>トウキョウ</t>
    </rPh>
    <phoneticPr fontId="4"/>
  </si>
  <si>
    <r>
      <t>鹿児島(09/2/1～）</t>
    </r>
    <r>
      <rPr>
        <sz val="6"/>
        <rFont val="ＭＳ ゴシック"/>
        <family val="3"/>
        <charset val="128"/>
      </rPr>
      <t>ＡＮＡより移管</t>
    </r>
    <rPh sb="0" eb="3">
      <t>カゴシマ</t>
    </rPh>
    <phoneticPr fontId="4"/>
  </si>
  <si>
    <r>
      <t>長崎(09/2/1～）</t>
    </r>
    <r>
      <rPr>
        <sz val="6"/>
        <rFont val="ＭＳ ゴシック"/>
        <family val="3"/>
        <charset val="128"/>
      </rPr>
      <t>ＡＮＡより移管</t>
    </r>
    <rPh sb="0" eb="2">
      <t>ナガサキイ</t>
    </rPh>
    <rPh sb="16" eb="18">
      <t>イカン</t>
    </rPh>
    <phoneticPr fontId="4"/>
  </si>
  <si>
    <t>熊本(09/11/1～）</t>
  </si>
  <si>
    <r>
      <t>ＳＮＡ</t>
    </r>
    <r>
      <rPr>
        <sz val="6"/>
        <rFont val="ＭＳ ゴシック"/>
        <family val="3"/>
        <charset val="128"/>
      </rPr>
      <t>（スカイネットアジア航空）</t>
    </r>
    <rPh sb="13" eb="15">
      <t>コウクウ</t>
    </rPh>
    <phoneticPr fontId="4"/>
  </si>
  <si>
    <t>関西ー石垣</t>
    <rPh sb="0" eb="2">
      <t>カンサイイ</t>
    </rPh>
    <rPh sb="3" eb="5">
      <t>イシガキ</t>
    </rPh>
    <phoneticPr fontId="4"/>
  </si>
  <si>
    <t>福岡－石垣(09/4/1～09/10/31)</t>
    <rPh sb="0" eb="2">
      <t>フクオカイ</t>
    </rPh>
    <rPh sb="3" eb="5">
      <t>イシガキ</t>
    </rPh>
    <phoneticPr fontId="4"/>
  </si>
  <si>
    <t>静岡（09/06/04～）</t>
    <rPh sb="0" eb="2">
      <t>シズオカ</t>
    </rPh>
    <phoneticPr fontId="4"/>
  </si>
  <si>
    <t>新潟※2008年は6月～9月運休</t>
    <rPh sb="0" eb="2">
      <t>ニイガタネ</t>
    </rPh>
    <rPh sb="7" eb="8">
      <t>ネンガ</t>
    </rPh>
    <rPh sb="10" eb="11">
      <t>ガツガ</t>
    </rPh>
    <rPh sb="13" eb="14">
      <t>ガツウ</t>
    </rPh>
    <rPh sb="14" eb="16">
      <t>ウンキュウ</t>
    </rPh>
    <phoneticPr fontId="4"/>
  </si>
  <si>
    <t>神戸(06/02/16～)</t>
    <rPh sb="0" eb="2">
      <t>コウベ</t>
    </rPh>
    <phoneticPr fontId="4"/>
  </si>
  <si>
    <t>関西</t>
    <rPh sb="0" eb="1">
      <t>カンサイ</t>
    </rPh>
    <phoneticPr fontId="4"/>
  </si>
  <si>
    <t>伊丹</t>
    <rPh sb="0" eb="1">
      <t>イタミ</t>
    </rPh>
    <phoneticPr fontId="4"/>
  </si>
  <si>
    <t>成田(06/11/1～）</t>
    <rPh sb="0" eb="2">
      <t>ナリタ</t>
    </rPh>
    <phoneticPr fontId="4"/>
  </si>
  <si>
    <r>
      <t>ＡＮＡ</t>
    </r>
    <r>
      <rPr>
        <sz val="6"/>
        <rFont val="ＭＳ ゴシック"/>
        <family val="3"/>
        <charset val="128"/>
      </rPr>
      <t>（全日空）</t>
    </r>
    <rPh sb="4" eb="5">
      <t>ゼンビ</t>
    </rPh>
    <rPh sb="5" eb="6">
      <t>ビソ</t>
    </rPh>
    <rPh sb="6" eb="7">
      <t>ソラ</t>
    </rPh>
    <phoneticPr fontId="4"/>
  </si>
  <si>
    <t>奄美</t>
    <rPh sb="0" eb="1">
      <t>アマミ</t>
    </rPh>
    <phoneticPr fontId="4"/>
  </si>
  <si>
    <t>与論</t>
    <rPh sb="0" eb="1">
      <t>ヨロン</t>
    </rPh>
    <phoneticPr fontId="4"/>
  </si>
  <si>
    <r>
      <t>ＲＡＣ</t>
    </r>
    <r>
      <rPr>
        <sz val="6"/>
        <rFont val="ＭＳ ゴシック"/>
        <family val="3"/>
        <charset val="128"/>
      </rPr>
      <t>（琉球エアコミューター）</t>
    </r>
    <rPh sb="4" eb="6">
      <t>リュウキュウ</t>
    </rPh>
    <phoneticPr fontId="4"/>
  </si>
  <si>
    <t>神戸－那覇(07/7/1～)</t>
    <rPh sb="3" eb="5">
      <t>ナハ</t>
    </rPh>
    <phoneticPr fontId="4"/>
  </si>
  <si>
    <t>北九州（06/3/16～）</t>
    <rPh sb="0" eb="3">
      <t>キタキュウシュウ</t>
    </rPh>
    <phoneticPr fontId="4"/>
  </si>
  <si>
    <t>小松</t>
    <rPh sb="0" eb="1">
      <t>コマツ</t>
    </rPh>
    <phoneticPr fontId="4"/>
  </si>
  <si>
    <t>福島</t>
    <rPh sb="0" eb="1">
      <t>フクシマ</t>
    </rPh>
    <phoneticPr fontId="4"/>
  </si>
  <si>
    <t>岡山</t>
    <rPh sb="0" eb="1">
      <t>オカヤマ</t>
    </rPh>
    <phoneticPr fontId="4"/>
  </si>
  <si>
    <t>高知</t>
    <rPh sb="0" eb="1">
      <t>コウチ</t>
    </rPh>
    <phoneticPr fontId="4"/>
  </si>
  <si>
    <t>松山</t>
    <rPh sb="0" eb="1">
      <t>マツヤマ</t>
    </rPh>
    <phoneticPr fontId="4"/>
  </si>
  <si>
    <t>名古屋－石垣(09/2/1～)</t>
    <rPh sb="0" eb="3">
      <t>ナゴヤイ</t>
    </rPh>
    <rPh sb="4" eb="6">
      <t>イシガキ</t>
    </rPh>
    <phoneticPr fontId="4"/>
  </si>
  <si>
    <t>神戸－石垣(07/7/1～)</t>
    <rPh sb="0" eb="2">
      <t>コウベイ</t>
    </rPh>
    <rPh sb="3" eb="5">
      <t>イシガキ</t>
    </rPh>
    <phoneticPr fontId="4"/>
  </si>
  <si>
    <t>関西－石垣</t>
    <rPh sb="0" eb="2">
      <t>カンサイイ</t>
    </rPh>
    <rPh sb="3" eb="5">
      <t>イシガキ</t>
    </rPh>
    <phoneticPr fontId="4"/>
  </si>
  <si>
    <t>東京－久米島（夏期季節運航）</t>
    <rPh sb="0" eb="2">
      <t>トウキョウク</t>
    </rPh>
    <rPh sb="3" eb="6">
      <t>クメジマカ</t>
    </rPh>
    <rPh sb="7" eb="9">
      <t>カキキ</t>
    </rPh>
    <rPh sb="9" eb="11">
      <t>キセツウ</t>
    </rPh>
    <rPh sb="11" eb="13">
      <t>ウンコウ</t>
    </rPh>
    <phoneticPr fontId="4"/>
  </si>
  <si>
    <t>東京－宮古</t>
    <rPh sb="0" eb="2">
      <t>トウキョウミ</t>
    </rPh>
    <rPh sb="3" eb="5">
      <t>ミヤコ</t>
    </rPh>
    <phoneticPr fontId="4"/>
  </si>
  <si>
    <t>東京－石垣</t>
    <rPh sb="0" eb="2">
      <t>トウキョウイ</t>
    </rPh>
    <rPh sb="3" eb="5">
      <t>イシガキ</t>
    </rPh>
    <phoneticPr fontId="4"/>
  </si>
  <si>
    <r>
      <t>東京（08/7/1～）</t>
    </r>
    <r>
      <rPr>
        <sz val="6"/>
        <rFont val="ＭＳ ゴシック"/>
        <family val="3"/>
        <charset val="128"/>
      </rPr>
      <t>ＪＡＬに移管</t>
    </r>
    <rPh sb="0" eb="2">
      <t>トウキョウ</t>
    </rPh>
    <phoneticPr fontId="4"/>
  </si>
  <si>
    <r>
      <t>ＪＴＡ</t>
    </r>
    <r>
      <rPr>
        <sz val="6"/>
        <rFont val="ＭＳ ゴシック"/>
        <family val="3"/>
        <charset val="128"/>
      </rPr>
      <t>（日本トランスオーシャン航空）</t>
    </r>
    <rPh sb="4" eb="6">
      <t>ニホンコ</t>
    </rPh>
    <rPh sb="15" eb="17">
      <t>コウクウ</t>
    </rPh>
    <phoneticPr fontId="4"/>
  </si>
  <si>
    <t>花巻（３月期間運航）</t>
    <rPh sb="0" eb="2">
      <t>ハナマキガ</t>
    </rPh>
    <rPh sb="4" eb="5">
      <t>ガツキ</t>
    </rPh>
    <rPh sb="5" eb="7">
      <t>キカンウ</t>
    </rPh>
    <rPh sb="7" eb="9">
      <t>ウンコウ</t>
    </rPh>
    <phoneticPr fontId="4"/>
  </si>
  <si>
    <r>
      <t>神戸（08/7/1～）</t>
    </r>
    <r>
      <rPr>
        <sz val="6"/>
        <rFont val="ＭＳ ゴシック"/>
        <family val="3"/>
        <charset val="128"/>
      </rPr>
      <t>ＪＴＡに移管</t>
    </r>
    <rPh sb="0" eb="2">
      <t>コウベイ</t>
    </rPh>
    <rPh sb="15" eb="17">
      <t>イカン</t>
    </rPh>
    <phoneticPr fontId="4"/>
  </si>
  <si>
    <t>仙台（～08/12/18まで冬季運航）</t>
    <rPh sb="0" eb="2">
      <t>センダイト</t>
    </rPh>
    <rPh sb="14" eb="16">
      <t>トウキウ</t>
    </rPh>
    <rPh sb="16" eb="18">
      <t>ウンコウ</t>
    </rPh>
    <phoneticPr fontId="4"/>
  </si>
  <si>
    <t>成田（10/1/5～）</t>
    <rPh sb="0" eb="2">
      <t>ナリタ</t>
    </rPh>
    <phoneticPr fontId="4"/>
  </si>
  <si>
    <r>
      <t>ＪＡＬ</t>
    </r>
    <r>
      <rPr>
        <sz val="6"/>
        <rFont val="ＭＳ ゴシック"/>
        <family val="3"/>
        <charset val="128"/>
      </rPr>
      <t>（日本航空）</t>
    </r>
    <rPh sb="4" eb="6">
      <t>ニホンコ</t>
    </rPh>
    <rPh sb="6" eb="8">
      <t>コウクウ</t>
    </rPh>
    <phoneticPr fontId="4"/>
  </si>
  <si>
    <t>合計 a+b+c+d</t>
  </si>
  <si>
    <t>(09'4/1～30)</t>
  </si>
  <si>
    <t>(10'4/1～30)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</si>
  <si>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</si>
  <si>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</si>
  <si>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※データは、航空会社のデータ修正等により、過去にさかのぼって変更されることがある。</t>
    <rPh sb="6" eb="8">
      <t>コウクウガ</t>
    </rPh>
    <rPh sb="8" eb="10">
      <t>ガイシャシ</t>
    </rPh>
    <rPh sb="14" eb="16">
      <t>シュウセイナ</t>
    </rPh>
    <rPh sb="16" eb="17">
      <t>ナドカ</t>
    </rPh>
    <rPh sb="21" eb="23">
      <t>カコヘ</t>
    </rPh>
    <rPh sb="30" eb="32">
      <t>ヘンコウ</t>
    </rPh>
    <phoneticPr fontId="4"/>
  </si>
  <si>
    <t>神戸(07/7/1～)</t>
  </si>
  <si>
    <t>(09'4/1～10)</t>
  </si>
  <si>
    <t>(10'4/1～10)</t>
  </si>
  <si>
    <t>福岡(09/3/7～)</t>
    <rPh sb="0" eb="2">
      <t>フクオカ</t>
    </rPh>
    <phoneticPr fontId="4"/>
  </si>
  <si>
    <t>(09'4/11～20)</t>
  </si>
  <si>
    <t>(10'4/11～20)</t>
  </si>
  <si>
    <t>(09'4/21～30)</t>
  </si>
  <si>
    <t>(10'4/21～30)</t>
  </si>
  <si>
    <t>(09'5/1～31)</t>
  </si>
  <si>
    <t>(10'5/1～31)</t>
  </si>
  <si>
    <t>(09'5/1～10)</t>
  </si>
  <si>
    <t>(10'5/1～10)</t>
  </si>
  <si>
    <t>北九州（06/3/16～10/5/6）</t>
    <rPh sb="0" eb="3">
      <t>キタキュウシュウ</t>
    </rPh>
    <phoneticPr fontId="4"/>
  </si>
  <si>
    <t>(09'5/11～20)</t>
  </si>
  <si>
    <t>(10'5/11～20)</t>
  </si>
  <si>
    <t>(09'5/21～31)</t>
  </si>
  <si>
    <t>(10'5/21～31)</t>
  </si>
  <si>
    <t>神戸－石垣(07/7/1～10/6/1)</t>
    <rPh sb="0" eb="2">
      <t>コウベイ</t>
    </rPh>
    <rPh sb="3" eb="5">
      <t>イシガキ</t>
    </rPh>
    <phoneticPr fontId="4"/>
  </si>
  <si>
    <t>(09'6/1～30)</t>
  </si>
  <si>
    <t>(10'6/1～30)</t>
  </si>
  <si>
    <t>(09'6/1～10)</t>
  </si>
  <si>
    <t>(10'6/1～10)</t>
  </si>
  <si>
    <t>(09'6/11～20)</t>
  </si>
  <si>
    <t>(10'6/11～20)</t>
  </si>
  <si>
    <t>(09'6/21～30)</t>
  </si>
  <si>
    <t>(10'6/21～30)</t>
  </si>
  <si>
    <t>(09'7/1～31)</t>
  </si>
  <si>
    <t>(10'7/1～31)</t>
  </si>
  <si>
    <t>(09'7/1～10)</t>
  </si>
  <si>
    <t>(10'7/1～10)</t>
  </si>
  <si>
    <t>(09'7/11～20)</t>
  </si>
  <si>
    <t>(10'7/11～20)</t>
  </si>
  <si>
    <t>(09'7/21～30)</t>
  </si>
  <si>
    <t>(10'7/21～30)</t>
  </si>
  <si>
    <t>北九州(10/08/10～)</t>
    <rPh sb="0" eb="3">
      <t>キタキュウシュウ</t>
    </rPh>
    <phoneticPr fontId="4"/>
  </si>
  <si>
    <t>(09'8/1～31)</t>
  </si>
  <si>
    <t>(10'8/1～31)</t>
  </si>
  <si>
    <t>(09'8/1～10)</t>
  </si>
  <si>
    <t>(10'8/1～10)</t>
  </si>
  <si>
    <t>(09'8/11～20)</t>
  </si>
  <si>
    <t>(10'8/11～20)</t>
  </si>
  <si>
    <t>(09'8/21～30)</t>
  </si>
  <si>
    <t>(10'8/21～30)</t>
  </si>
  <si>
    <t>(09'9/1～31)</t>
  </si>
  <si>
    <t>(10'9/1～31)</t>
  </si>
  <si>
    <t>(09'9/1～10)</t>
  </si>
  <si>
    <t>(10'9/1～10)</t>
  </si>
  <si>
    <t>(09'9/11～20)</t>
  </si>
  <si>
    <t>(10'9/11～20)</t>
  </si>
  <si>
    <t>(09'9/21～30)</t>
  </si>
  <si>
    <t>(10'9/21～30)</t>
  </si>
  <si>
    <t>(09'10/1～31)</t>
  </si>
  <si>
    <t>(10'10/1～31)</t>
  </si>
  <si>
    <t>(09'10/1～10)</t>
  </si>
  <si>
    <t>(10'10/1～10)</t>
  </si>
  <si>
    <t>(09'10/11～20)</t>
  </si>
  <si>
    <t>(10'10/11～20)</t>
  </si>
  <si>
    <t>(09'10/21～31)</t>
  </si>
  <si>
    <t>(10'10/21～31)</t>
  </si>
  <si>
    <t>(09'11/1～30)</t>
  </si>
  <si>
    <t>(10'11/1～30)</t>
  </si>
  <si>
    <t>(09'11/1～10)</t>
  </si>
  <si>
    <t>(10'11/1～10)</t>
  </si>
  <si>
    <t>(09'11/11～20)</t>
  </si>
  <si>
    <t>(10'11/11～20)</t>
  </si>
  <si>
    <t>(09'11/21～30)</t>
  </si>
  <si>
    <t>(10'11/21～30)</t>
  </si>
  <si>
    <t>(09'12/1～31)</t>
  </si>
  <si>
    <t>(10'12/1～31)</t>
  </si>
  <si>
    <t>(09'12/1～10)</t>
  </si>
  <si>
    <t>(10'12/1～10)</t>
  </si>
  <si>
    <t>(09'12/11～20)</t>
  </si>
  <si>
    <t>(10'12/11～20)</t>
  </si>
  <si>
    <t>(09'12/21～31)</t>
  </si>
  <si>
    <t>(10'12/21～31)</t>
  </si>
  <si>
    <t>(10'1/1～31)</t>
  </si>
  <si>
    <t>(11'1/1～31)</t>
  </si>
  <si>
    <t>(10'1/1～10)</t>
  </si>
  <si>
    <t>(11'1/1～10)</t>
  </si>
  <si>
    <t>(10'1/11～20)</t>
  </si>
  <si>
    <t>(11'1/11～20)</t>
  </si>
  <si>
    <t>(10'1/21～31)</t>
  </si>
  <si>
    <t>(11'1/21～31)</t>
  </si>
  <si>
    <t>(10'2/1～28)</t>
  </si>
  <si>
    <t>(11'2/1～28)</t>
  </si>
  <si>
    <t>(10'2/1～10)</t>
  </si>
  <si>
    <t>(11'2/1～10)</t>
  </si>
  <si>
    <t>(10'2/11～20)</t>
  </si>
  <si>
    <t>(11'2/11～20)</t>
  </si>
  <si>
    <t>(10'2/21～28)</t>
  </si>
  <si>
    <t>(11'2/21～28)</t>
  </si>
  <si>
    <t>名古屋</t>
    <rPh sb="0" eb="2">
      <t>ナゴヤ</t>
    </rPh>
    <phoneticPr fontId="4"/>
  </si>
  <si>
    <t>(10'3/1～31)</t>
  </si>
  <si>
    <t>(11'3/1～31)</t>
  </si>
  <si>
    <t>(10'3/1～10)</t>
  </si>
  <si>
    <t>(11'3/1～10)</t>
  </si>
  <si>
    <t>(10'3/11～20)</t>
  </si>
  <si>
    <t>(11'3/11～20)</t>
  </si>
  <si>
    <t>(10'3/21～31)</t>
  </si>
  <si>
    <t>(11'3/21～31)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</si>
</sst>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;[Red]&quot;△&quot;#,##0"/>
    <numFmt numFmtId="179" formatCode="0.0%;[Red]&quot;△&quot;0.0%"/>
  </numFmts>
  <fonts count="1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8"/>
      <color indexed="39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8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2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0" fontId="10" fillId="0" borderId="25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5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28" xfId="0" applyNumberFormat="1" applyFont="1" applyBorder="1" applyAlignment="1">
      <alignment horizontal="right" vertical="center"/>
    </xf>
    <xf numFmtId="177" fontId="9" fillId="0" borderId="1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2" borderId="21" xfId="0" applyFont="1" applyFill="1" applyBorder="1" applyAlignment="1">
      <alignment horizontal="center" vertical="center"/>
    </xf>
    <xf numFmtId="0" fontId="7" fillId="0" borderId="0" xfId="3" applyFont="1" applyFill="1" applyAlignment="1">
      <alignment vertical="center"/>
    </xf>
    <xf numFmtId="38" fontId="7" fillId="0" borderId="0" xfId="4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Alignment="1">
      <alignment vertical="center"/>
    </xf>
    <xf numFmtId="179" fontId="7" fillId="0" borderId="29" xfId="5" applyNumberFormat="1" applyFont="1" applyFill="1" applyBorder="1" applyAlignment="1">
      <alignment vertical="center"/>
    </xf>
    <xf numFmtId="177" fontId="7" fillId="0" borderId="29" xfId="5" applyNumberFormat="1" applyFont="1" applyFill="1" applyBorder="1" applyAlignment="1">
      <alignment vertical="center"/>
    </xf>
    <xf numFmtId="178" fontId="7" fillId="0" borderId="29" xfId="3" applyNumberFormat="1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79" fontId="7" fillId="0" borderId="26" xfId="5" applyNumberFormat="1" applyFont="1" applyFill="1" applyBorder="1" applyAlignment="1">
      <alignment vertical="center"/>
    </xf>
    <xf numFmtId="177" fontId="7" fillId="0" borderId="26" xfId="5" applyNumberFormat="1" applyFont="1" applyFill="1" applyBorder="1" applyAlignment="1">
      <alignment vertical="center"/>
    </xf>
    <xf numFmtId="178" fontId="7" fillId="0" borderId="26" xfId="3" applyNumberFormat="1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0" fontId="7" fillId="0" borderId="26" xfId="3" applyFont="1" applyFill="1" applyBorder="1" applyAlignment="1">
      <alignment vertical="center"/>
    </xf>
    <xf numFmtId="179" fontId="7" fillId="0" borderId="24" xfId="5" applyNumberFormat="1" applyFont="1" applyFill="1" applyBorder="1" applyAlignment="1">
      <alignment vertical="center"/>
    </xf>
    <xf numFmtId="177" fontId="7" fillId="0" borderId="24" xfId="5" applyNumberFormat="1" applyFont="1" applyFill="1" applyBorder="1" applyAlignment="1">
      <alignment vertical="center"/>
    </xf>
    <xf numFmtId="178" fontId="7" fillId="0" borderId="24" xfId="3" applyNumberFormat="1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79" fontId="7" fillId="0" borderId="32" xfId="5" applyNumberFormat="1" applyFont="1" applyFill="1" applyBorder="1" applyAlignment="1">
      <alignment vertical="center"/>
    </xf>
    <xf numFmtId="177" fontId="7" fillId="0" borderId="32" xfId="5" applyNumberFormat="1" applyFont="1" applyFill="1" applyBorder="1" applyAlignment="1">
      <alignment vertical="center"/>
    </xf>
    <xf numFmtId="178" fontId="7" fillId="0" borderId="32" xfId="3" applyNumberFormat="1" applyFont="1" applyFill="1" applyBorder="1" applyAlignment="1">
      <alignment vertical="center"/>
    </xf>
    <xf numFmtId="0" fontId="7" fillId="0" borderId="32" xfId="3" applyFont="1" applyFill="1" applyBorder="1" applyAlignment="1">
      <alignment vertical="center"/>
    </xf>
    <xf numFmtId="177" fontId="7" fillId="0" borderId="30" xfId="5" applyNumberFormat="1" applyFont="1" applyFill="1" applyBorder="1" applyAlignment="1">
      <alignment vertical="center"/>
    </xf>
    <xf numFmtId="179" fontId="7" fillId="0" borderId="33" xfId="5" applyNumberFormat="1" applyFont="1" applyFill="1" applyBorder="1" applyAlignment="1">
      <alignment vertical="center"/>
    </xf>
    <xf numFmtId="177" fontId="7" fillId="0" borderId="33" xfId="5" applyNumberFormat="1" applyFont="1" applyFill="1" applyBorder="1" applyAlignment="1">
      <alignment vertical="center"/>
    </xf>
    <xf numFmtId="178" fontId="7" fillId="0" borderId="33" xfId="3" applyNumberFormat="1" applyFont="1" applyFill="1" applyBorder="1" applyAlignment="1">
      <alignment vertical="center"/>
    </xf>
    <xf numFmtId="177" fontId="7" fillId="0" borderId="34" xfId="5" applyNumberFormat="1" applyFont="1" applyFill="1" applyBorder="1" applyAlignment="1">
      <alignment vertical="center"/>
    </xf>
    <xf numFmtId="177" fontId="7" fillId="0" borderId="35" xfId="5" applyNumberFormat="1" applyFont="1" applyFill="1" applyBorder="1" applyAlignment="1">
      <alignment vertical="center"/>
    </xf>
    <xf numFmtId="178" fontId="7" fillId="0" borderId="30" xfId="3" applyNumberFormat="1" applyFont="1" applyFill="1" applyBorder="1" applyAlignment="1">
      <alignment vertical="center"/>
    </xf>
    <xf numFmtId="178" fontId="7" fillId="0" borderId="34" xfId="3" applyNumberFormat="1" applyFont="1" applyFill="1" applyBorder="1" applyAlignment="1">
      <alignment vertical="center"/>
    </xf>
    <xf numFmtId="178" fontId="7" fillId="0" borderId="35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179" fontId="7" fillId="0" borderId="35" xfId="5" applyNumberFormat="1" applyFont="1" applyFill="1" applyBorder="1" applyAlignment="1">
      <alignment vertical="center"/>
    </xf>
    <xf numFmtId="177" fontId="7" fillId="0" borderId="37" xfId="5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179" fontId="7" fillId="0" borderId="30" xfId="5" applyNumberFormat="1" applyFont="1" applyFill="1" applyBorder="1" applyAlignment="1">
      <alignment vertical="center"/>
    </xf>
    <xf numFmtId="177" fontId="7" fillId="0" borderId="31" xfId="5" applyNumberFormat="1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/>
    </xf>
    <xf numFmtId="38" fontId="7" fillId="0" borderId="0" xfId="4" applyFont="1" applyAlignment="1">
      <alignment vertical="center"/>
    </xf>
    <xf numFmtId="178" fontId="7" fillId="0" borderId="31" xfId="3" applyNumberFormat="1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177" fontId="11" fillId="0" borderId="19" xfId="5" applyNumberFormat="1" applyFont="1" applyFill="1" applyBorder="1" applyAlignment="1">
      <alignment vertical="center"/>
    </xf>
    <xf numFmtId="0" fontId="11" fillId="0" borderId="19" xfId="3" applyFont="1" applyFill="1" applyBorder="1" applyAlignment="1">
      <alignment horizontal="center" vertical="center"/>
    </xf>
    <xf numFmtId="178" fontId="7" fillId="0" borderId="29" xfId="3" applyNumberFormat="1" applyFont="1" applyBorder="1" applyAlignment="1">
      <alignment vertical="center"/>
    </xf>
    <xf numFmtId="177" fontId="7" fillId="0" borderId="19" xfId="5" applyNumberFormat="1" applyFont="1" applyFill="1" applyBorder="1" applyAlignment="1">
      <alignment vertical="center"/>
    </xf>
    <xf numFmtId="0" fontId="7" fillId="0" borderId="19" xfId="3" applyFont="1" applyFill="1" applyBorder="1" applyAlignment="1">
      <alignment horizontal="center" vertical="center"/>
    </xf>
    <xf numFmtId="178" fontId="7" fillId="0" borderId="32" xfId="3" applyNumberFormat="1" applyFont="1" applyBorder="1" applyAlignment="1">
      <alignment vertical="center"/>
    </xf>
    <xf numFmtId="178" fontId="7" fillId="0" borderId="26" xfId="3" applyNumberFormat="1" applyFont="1" applyBorder="1" applyAlignment="1">
      <alignment vertical="center"/>
    </xf>
    <xf numFmtId="178" fontId="7" fillId="0" borderId="24" xfId="3" applyNumberFormat="1" applyFont="1" applyBorder="1" applyAlignment="1">
      <alignment vertical="center"/>
    </xf>
    <xf numFmtId="179" fontId="7" fillId="0" borderId="19" xfId="5" applyNumberFormat="1" applyFont="1" applyFill="1" applyBorder="1" applyAlignment="1">
      <alignment vertical="center"/>
    </xf>
    <xf numFmtId="178" fontId="7" fillId="0" borderId="19" xfId="3" applyNumberFormat="1" applyFont="1" applyFill="1" applyBorder="1" applyAlignment="1">
      <alignment vertical="center"/>
    </xf>
    <xf numFmtId="178" fontId="7" fillId="0" borderId="19" xfId="3" applyNumberFormat="1" applyFont="1" applyBorder="1" applyAlignment="1">
      <alignment vertical="center"/>
    </xf>
    <xf numFmtId="179" fontId="11" fillId="0" borderId="19" xfId="5" applyNumberFormat="1" applyFont="1" applyFill="1" applyBorder="1" applyAlignment="1">
      <alignment vertical="center"/>
    </xf>
    <xf numFmtId="177" fontId="11" fillId="0" borderId="19" xfId="5" applyNumberFormat="1" applyFont="1" applyBorder="1" applyAlignment="1">
      <alignment vertical="center"/>
    </xf>
    <xf numFmtId="178" fontId="11" fillId="0" borderId="19" xfId="3" applyNumberFormat="1" applyFont="1" applyBorder="1" applyAlignment="1">
      <alignment vertical="center"/>
    </xf>
    <xf numFmtId="179" fontId="7" fillId="0" borderId="32" xfId="5" applyNumberFormat="1" applyFont="1" applyBorder="1" applyAlignment="1">
      <alignment vertical="center"/>
    </xf>
    <xf numFmtId="177" fontId="7" fillId="0" borderId="32" xfId="5" applyNumberFormat="1" applyFont="1" applyBorder="1" applyAlignment="1">
      <alignment vertical="center"/>
    </xf>
    <xf numFmtId="178" fontId="11" fillId="0" borderId="19" xfId="3" applyNumberFormat="1" applyFont="1" applyFill="1" applyBorder="1" applyAlignment="1">
      <alignment vertical="center"/>
    </xf>
    <xf numFmtId="179" fontId="7" fillId="0" borderId="30" xfId="5" applyNumberFormat="1" applyFont="1" applyBorder="1" applyAlignment="1">
      <alignment vertical="center"/>
    </xf>
    <xf numFmtId="177" fontId="7" fillId="0" borderId="30" xfId="5" applyNumberFormat="1" applyFont="1" applyBorder="1" applyAlignment="1">
      <alignment vertical="center"/>
    </xf>
    <xf numFmtId="178" fontId="7" fillId="0" borderId="30" xfId="3" applyNumberFormat="1" applyFont="1" applyBorder="1" applyAlignment="1">
      <alignment vertical="center"/>
    </xf>
    <xf numFmtId="177" fontId="7" fillId="0" borderId="26" xfId="5" applyNumberFormat="1" applyFont="1" applyBorder="1" applyAlignment="1">
      <alignment vertical="center"/>
    </xf>
    <xf numFmtId="178" fontId="7" fillId="0" borderId="31" xfId="3" applyNumberFormat="1" applyFont="1" applyBorder="1" applyAlignment="1">
      <alignment vertical="center"/>
    </xf>
    <xf numFmtId="177" fontId="7" fillId="0" borderId="31" xfId="5" applyNumberFormat="1" applyFont="1" applyBorder="1" applyAlignment="1">
      <alignment vertical="center"/>
    </xf>
    <xf numFmtId="179" fontId="7" fillId="0" borderId="19" xfId="5" applyNumberFormat="1" applyFont="1" applyBorder="1" applyAlignment="1">
      <alignment vertical="center"/>
    </xf>
    <xf numFmtId="177" fontId="7" fillId="0" borderId="19" xfId="5" applyNumberFormat="1" applyFont="1" applyBorder="1" applyAlignment="1">
      <alignment vertical="center"/>
    </xf>
    <xf numFmtId="179" fontId="7" fillId="0" borderId="26" xfId="5" applyNumberFormat="1" applyFont="1" applyBorder="1" applyAlignment="1">
      <alignment vertical="center"/>
    </xf>
    <xf numFmtId="179" fontId="11" fillId="0" borderId="19" xfId="5" applyNumberFormat="1" applyFont="1" applyBorder="1" applyAlignment="1">
      <alignment vertical="center"/>
    </xf>
    <xf numFmtId="178" fontId="7" fillId="0" borderId="33" xfId="3" applyNumberFormat="1" applyFont="1" applyBorder="1" applyAlignment="1">
      <alignment vertical="center"/>
    </xf>
    <xf numFmtId="178" fontId="7" fillId="0" borderId="34" xfId="3" applyNumberFormat="1" applyFont="1" applyBorder="1" applyAlignment="1">
      <alignment vertical="center"/>
    </xf>
    <xf numFmtId="178" fontId="7" fillId="0" borderId="41" xfId="3" applyNumberFormat="1" applyFont="1" applyBorder="1" applyAlignment="1">
      <alignment vertical="center"/>
    </xf>
    <xf numFmtId="179" fontId="7" fillId="0" borderId="29" xfId="5" applyNumberFormat="1" applyFont="1" applyBorder="1" applyAlignment="1">
      <alignment vertical="center"/>
    </xf>
    <xf numFmtId="177" fontId="7" fillId="0" borderId="29" xfId="5" applyNumberFormat="1" applyFont="1" applyBorder="1" applyAlignment="1">
      <alignment vertical="center"/>
    </xf>
    <xf numFmtId="178" fontId="7" fillId="0" borderId="40" xfId="3" applyNumberFormat="1" applyFont="1" applyBorder="1" applyAlignment="1">
      <alignment vertical="center"/>
    </xf>
    <xf numFmtId="178" fontId="7" fillId="0" borderId="35" xfId="3" applyNumberFormat="1" applyFont="1" applyBorder="1" applyAlignment="1">
      <alignment vertical="center"/>
    </xf>
    <xf numFmtId="177" fontId="7" fillId="0" borderId="24" xfId="5" applyNumberFormat="1" applyFont="1" applyBorder="1" applyAlignment="1">
      <alignment vertical="center"/>
    </xf>
    <xf numFmtId="179" fontId="7" fillId="0" borderId="19" xfId="3" applyNumberFormat="1" applyFont="1" applyBorder="1" applyAlignment="1">
      <alignment vertical="center"/>
    </xf>
    <xf numFmtId="177" fontId="7" fillId="0" borderId="19" xfId="3" applyNumberFormat="1" applyFont="1" applyBorder="1" applyAlignment="1">
      <alignment vertical="center"/>
    </xf>
    <xf numFmtId="0" fontId="12" fillId="0" borderId="21" xfId="3" applyFont="1" applyFill="1" applyBorder="1" applyAlignment="1">
      <alignment horizontal="right" vertical="center"/>
    </xf>
    <xf numFmtId="38" fontId="12" fillId="0" borderId="21" xfId="4" applyFont="1" applyFill="1" applyBorder="1" applyAlignment="1">
      <alignment horizontal="right" vertical="center"/>
    </xf>
    <xf numFmtId="0" fontId="13" fillId="0" borderId="21" xfId="3" applyFont="1" applyFill="1" applyBorder="1" applyAlignment="1">
      <alignment vertical="center"/>
    </xf>
    <xf numFmtId="0" fontId="7" fillId="0" borderId="19" xfId="3" applyFont="1" applyFill="1" applyBorder="1" applyAlignment="1">
      <alignment vertical="center"/>
    </xf>
    <xf numFmtId="38" fontId="11" fillId="0" borderId="19" xfId="4" applyFont="1" applyBorder="1" applyAlignment="1">
      <alignment vertical="center"/>
    </xf>
    <xf numFmtId="179" fontId="7" fillId="0" borderId="32" xfId="3" applyNumberFormat="1" applyFont="1" applyBorder="1" applyAlignment="1">
      <alignment vertical="center"/>
    </xf>
    <xf numFmtId="177" fontId="7" fillId="0" borderId="32" xfId="3" applyNumberFormat="1" applyFont="1" applyBorder="1" applyAlignment="1">
      <alignment vertical="center"/>
    </xf>
    <xf numFmtId="0" fontId="12" fillId="0" borderId="29" xfId="3" applyFont="1" applyFill="1" applyBorder="1" applyAlignment="1">
      <alignment horizontal="right" vertical="center"/>
    </xf>
    <xf numFmtId="38" fontId="12" fillId="0" borderId="29" xfId="4" applyFont="1" applyFill="1" applyBorder="1" applyAlignment="1">
      <alignment horizontal="right" vertical="center"/>
    </xf>
    <xf numFmtId="0" fontId="12" fillId="0" borderId="32" xfId="3" applyFont="1" applyFill="1" applyBorder="1" applyAlignment="1">
      <alignment horizontal="right" vertical="center"/>
    </xf>
    <xf numFmtId="38" fontId="12" fillId="0" borderId="32" xfId="4" applyFont="1" applyFill="1" applyBorder="1" applyAlignment="1">
      <alignment horizontal="right" vertical="center"/>
    </xf>
    <xf numFmtId="179" fontId="7" fillId="0" borderId="20" xfId="3" applyNumberFormat="1" applyFont="1" applyBorder="1" applyAlignment="1">
      <alignment vertical="center"/>
    </xf>
    <xf numFmtId="177" fontId="7" fillId="0" borderId="20" xfId="3" applyNumberFormat="1" applyFont="1" applyBorder="1" applyAlignment="1">
      <alignment vertical="center"/>
    </xf>
    <xf numFmtId="178" fontId="7" fillId="0" borderId="20" xfId="3" applyNumberFormat="1" applyFont="1" applyBorder="1" applyAlignment="1">
      <alignment vertical="center"/>
    </xf>
    <xf numFmtId="177" fontId="7" fillId="0" borderId="20" xfId="5" applyNumberFormat="1" applyFont="1" applyBorder="1" applyAlignment="1">
      <alignment vertical="center"/>
    </xf>
    <xf numFmtId="38" fontId="12" fillId="0" borderId="20" xfId="4" applyFont="1" applyBorder="1" applyAlignment="1">
      <alignment vertical="center"/>
    </xf>
    <xf numFmtId="0" fontId="7" fillId="0" borderId="20" xfId="3" applyFont="1" applyFill="1" applyBorder="1" applyAlignment="1">
      <alignment vertical="center"/>
    </xf>
    <xf numFmtId="38" fontId="7" fillId="0" borderId="26" xfId="4" applyFont="1" applyFill="1" applyBorder="1" applyAlignment="1">
      <alignment vertical="center"/>
    </xf>
    <xf numFmtId="38" fontId="7" fillId="0" borderId="30" xfId="4" applyFont="1" applyFill="1" applyBorder="1" applyAlignment="1">
      <alignment vertical="center"/>
    </xf>
    <xf numFmtId="38" fontId="7" fillId="0" borderId="19" xfId="4" applyFont="1" applyFill="1" applyBorder="1" applyAlignment="1">
      <alignment vertical="center"/>
    </xf>
    <xf numFmtId="38" fontId="12" fillId="0" borderId="29" xfId="4" applyFont="1" applyFill="1" applyBorder="1" applyAlignment="1">
      <alignment vertical="center"/>
    </xf>
    <xf numFmtId="38" fontId="12" fillId="0" borderId="29" xfId="4" applyFont="1" applyBorder="1" applyAlignment="1">
      <alignment vertical="center"/>
    </xf>
    <xf numFmtId="179" fontId="7" fillId="0" borderId="31" xfId="5" applyNumberFormat="1" applyFont="1" applyBorder="1" applyAlignment="1">
      <alignment vertical="center"/>
    </xf>
    <xf numFmtId="38" fontId="12" fillId="0" borderId="31" xfId="4" applyFont="1" applyFill="1" applyBorder="1" applyAlignment="1">
      <alignment vertical="center"/>
    </xf>
    <xf numFmtId="38" fontId="12" fillId="0" borderId="31" xfId="4" applyFont="1" applyBorder="1" applyAlignment="1">
      <alignment vertical="center"/>
    </xf>
    <xf numFmtId="38" fontId="12" fillId="0" borderId="26" xfId="4" applyFont="1" applyFill="1" applyBorder="1" applyAlignment="1">
      <alignment vertical="center"/>
    </xf>
    <xf numFmtId="38" fontId="12" fillId="0" borderId="26" xfId="4" applyFont="1" applyBorder="1" applyAlignment="1">
      <alignment vertical="center"/>
    </xf>
    <xf numFmtId="38" fontId="12" fillId="0" borderId="32" xfId="4" applyFont="1" applyFill="1" applyBorder="1" applyAlignment="1">
      <alignment vertical="center"/>
    </xf>
    <xf numFmtId="38" fontId="12" fillId="0" borderId="32" xfId="4" applyFont="1" applyBorder="1" applyAlignment="1">
      <alignment vertical="center"/>
    </xf>
    <xf numFmtId="38" fontId="12" fillId="0" borderId="30" xfId="4" applyFont="1" applyFill="1" applyBorder="1" applyAlignment="1">
      <alignment vertical="center"/>
    </xf>
    <xf numFmtId="38" fontId="12" fillId="0" borderId="0" xfId="4" applyFont="1" applyBorder="1" applyAlignment="1">
      <alignment vertical="center"/>
    </xf>
    <xf numFmtId="38" fontId="12" fillId="0" borderId="36" xfId="4" applyFont="1" applyBorder="1" applyAlignment="1">
      <alignment vertical="center"/>
    </xf>
    <xf numFmtId="38" fontId="12" fillId="0" borderId="24" xfId="4" applyFont="1" applyBorder="1" applyAlignment="1">
      <alignment vertical="center"/>
    </xf>
    <xf numFmtId="38" fontId="12" fillId="0" borderId="24" xfId="4" applyFont="1" applyFill="1" applyBorder="1" applyAlignment="1">
      <alignment vertical="center"/>
    </xf>
    <xf numFmtId="38" fontId="15" fillId="0" borderId="19" xfId="4" applyFont="1" applyFill="1" applyBorder="1" applyAlignment="1">
      <alignment vertical="center"/>
    </xf>
    <xf numFmtId="38" fontId="12" fillId="0" borderId="30" xfId="4" applyFont="1" applyBorder="1" applyAlignment="1">
      <alignment vertical="center"/>
    </xf>
    <xf numFmtId="38" fontId="7" fillId="0" borderId="19" xfId="4" applyFont="1" applyBorder="1" applyAlignment="1">
      <alignment vertical="center"/>
    </xf>
    <xf numFmtId="0" fontId="7" fillId="0" borderId="19" xfId="3" applyFont="1" applyBorder="1" applyAlignment="1">
      <alignment horizontal="center" vertical="center"/>
    </xf>
    <xf numFmtId="179" fontId="7" fillId="0" borderId="42" xfId="3" applyNumberFormat="1" applyFont="1" applyFill="1" applyBorder="1" applyAlignment="1">
      <alignment vertical="center"/>
    </xf>
    <xf numFmtId="177" fontId="7" fillId="0" borderId="42" xfId="3" applyNumberFormat="1" applyFont="1" applyFill="1" applyBorder="1" applyAlignment="1">
      <alignment vertical="center"/>
    </xf>
    <xf numFmtId="178" fontId="7" fillId="0" borderId="42" xfId="3" applyNumberFormat="1" applyFont="1" applyFill="1" applyBorder="1" applyAlignment="1">
      <alignment vertical="center"/>
    </xf>
    <xf numFmtId="177" fontId="7" fillId="0" borderId="42" xfId="5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/>
    </xf>
    <xf numFmtId="38" fontId="12" fillId="0" borderId="42" xfId="4" applyFont="1" applyFill="1" applyBorder="1" applyAlignment="1">
      <alignment horizontal="center" vertical="center"/>
    </xf>
    <xf numFmtId="0" fontId="7" fillId="0" borderId="43" xfId="3" applyFont="1" applyFill="1" applyBorder="1" applyAlignment="1">
      <alignment vertical="center"/>
    </xf>
    <xf numFmtId="179" fontId="7" fillId="0" borderId="44" xfId="3" applyNumberFormat="1" applyFont="1" applyFill="1" applyBorder="1" applyAlignment="1">
      <alignment vertical="center"/>
    </xf>
    <xf numFmtId="177" fontId="7" fillId="0" borderId="44" xfId="3" applyNumberFormat="1" applyFont="1" applyFill="1" applyBorder="1" applyAlignment="1">
      <alignment vertical="center"/>
    </xf>
    <xf numFmtId="178" fontId="7" fillId="0" borderId="44" xfId="3" applyNumberFormat="1" applyFont="1" applyFill="1" applyBorder="1" applyAlignment="1">
      <alignment vertical="center"/>
    </xf>
    <xf numFmtId="177" fontId="7" fillId="0" borderId="44" xfId="5" applyNumberFormat="1" applyFont="1" applyFill="1" applyBorder="1" applyAlignment="1">
      <alignment vertical="center"/>
    </xf>
    <xf numFmtId="0" fontId="12" fillId="0" borderId="44" xfId="3" applyFont="1" applyFill="1" applyBorder="1" applyAlignment="1">
      <alignment horizontal="center" vertical="center"/>
    </xf>
    <xf numFmtId="38" fontId="12" fillId="0" borderId="44" xfId="4" applyFont="1" applyFill="1" applyBorder="1" applyAlignment="1">
      <alignment horizontal="center" vertical="center"/>
    </xf>
    <xf numFmtId="179" fontId="7" fillId="0" borderId="45" xfId="3" applyNumberFormat="1" applyFont="1" applyFill="1" applyBorder="1" applyAlignment="1">
      <alignment vertical="center"/>
    </xf>
    <xf numFmtId="177" fontId="7" fillId="0" borderId="45" xfId="3" applyNumberFormat="1" applyFont="1" applyFill="1" applyBorder="1" applyAlignment="1">
      <alignment vertical="center"/>
    </xf>
    <xf numFmtId="178" fontId="7" fillId="0" borderId="45" xfId="3" applyNumberFormat="1" applyFont="1" applyFill="1" applyBorder="1" applyAlignment="1">
      <alignment vertical="center"/>
    </xf>
    <xf numFmtId="177" fontId="7" fillId="0" borderId="45" xfId="5" applyNumberFormat="1" applyFont="1" applyFill="1" applyBorder="1" applyAlignment="1">
      <alignment vertical="center"/>
    </xf>
    <xf numFmtId="0" fontId="12" fillId="0" borderId="45" xfId="3" applyFont="1" applyFill="1" applyBorder="1" applyAlignment="1">
      <alignment horizontal="center" vertical="center"/>
    </xf>
    <xf numFmtId="38" fontId="12" fillId="0" borderId="45" xfId="4" applyFont="1" applyFill="1" applyBorder="1" applyAlignment="1">
      <alignment horizontal="center" vertical="center"/>
    </xf>
    <xf numFmtId="179" fontId="7" fillId="0" borderId="46" xfId="3" applyNumberFormat="1" applyFont="1" applyFill="1" applyBorder="1" applyAlignment="1">
      <alignment vertical="center"/>
    </xf>
    <xf numFmtId="177" fontId="7" fillId="0" borderId="46" xfId="3" applyNumberFormat="1" applyFont="1" applyFill="1" applyBorder="1" applyAlignment="1">
      <alignment vertical="center"/>
    </xf>
    <xf numFmtId="178" fontId="7" fillId="0" borderId="46" xfId="3" applyNumberFormat="1" applyFont="1" applyFill="1" applyBorder="1" applyAlignment="1">
      <alignment vertical="center"/>
    </xf>
    <xf numFmtId="177" fontId="7" fillId="0" borderId="46" xfId="5" applyNumberFormat="1" applyFont="1" applyFill="1" applyBorder="1" applyAlignment="1">
      <alignment vertical="center"/>
    </xf>
    <xf numFmtId="0" fontId="12" fillId="0" borderId="46" xfId="3" applyFont="1" applyFill="1" applyBorder="1" applyAlignment="1">
      <alignment horizontal="center" vertical="center"/>
    </xf>
    <xf numFmtId="38" fontId="12" fillId="0" borderId="46" xfId="4" applyFont="1" applyFill="1" applyBorder="1" applyAlignment="1">
      <alignment horizontal="center" vertical="center"/>
    </xf>
    <xf numFmtId="179" fontId="11" fillId="0" borderId="42" xfId="5" applyNumberFormat="1" applyFont="1" applyFill="1" applyBorder="1" applyAlignment="1">
      <alignment vertical="center"/>
    </xf>
    <xf numFmtId="177" fontId="11" fillId="0" borderId="42" xfId="5" applyNumberFormat="1" applyFont="1" applyFill="1" applyBorder="1" applyAlignment="1">
      <alignment vertical="center"/>
    </xf>
    <xf numFmtId="178" fontId="11" fillId="0" borderId="42" xfId="3" applyNumberFormat="1" applyFont="1" applyFill="1" applyBorder="1" applyAlignment="1">
      <alignment vertical="center"/>
    </xf>
    <xf numFmtId="38" fontId="11" fillId="0" borderId="42" xfId="4" applyFont="1" applyFill="1" applyBorder="1" applyAlignment="1">
      <alignment horizontal="center" vertical="center"/>
    </xf>
    <xf numFmtId="38" fontId="12" fillId="0" borderId="33" xfId="4" applyFont="1" applyFill="1" applyBorder="1" applyAlignment="1">
      <alignment vertical="center"/>
    </xf>
    <xf numFmtId="38" fontId="12" fillId="0" borderId="34" xfId="4" applyFont="1" applyFill="1" applyBorder="1" applyAlignment="1">
      <alignment vertical="center"/>
    </xf>
    <xf numFmtId="38" fontId="12" fillId="0" borderId="37" xfId="4" applyFont="1" applyFill="1" applyBorder="1" applyAlignment="1">
      <alignment vertical="center"/>
    </xf>
    <xf numFmtId="38" fontId="12" fillId="0" borderId="35" xfId="4" applyFont="1" applyFill="1" applyBorder="1" applyAlignment="1">
      <alignment vertical="center"/>
    </xf>
    <xf numFmtId="38" fontId="11" fillId="0" borderId="19" xfId="4" applyFont="1" applyFill="1" applyBorder="1" applyAlignment="1">
      <alignment vertical="center"/>
    </xf>
    <xf numFmtId="179" fontId="7" fillId="0" borderId="42" xfId="3" applyNumberFormat="1" applyFont="1" applyBorder="1" applyAlignment="1">
      <alignment vertical="center"/>
    </xf>
    <xf numFmtId="177" fontId="7" fillId="0" borderId="42" xfId="3" applyNumberFormat="1" applyFont="1" applyBorder="1" applyAlignment="1">
      <alignment vertical="center"/>
    </xf>
    <xf numFmtId="178" fontId="7" fillId="0" borderId="42" xfId="3" applyNumberFormat="1" applyFont="1" applyBorder="1" applyAlignment="1">
      <alignment vertical="center"/>
    </xf>
    <xf numFmtId="177" fontId="7" fillId="0" borderId="42" xfId="5" applyNumberFormat="1" applyFont="1" applyBorder="1" applyAlignment="1">
      <alignment vertical="center"/>
    </xf>
    <xf numFmtId="0" fontId="12" fillId="0" borderId="42" xfId="3" applyFont="1" applyBorder="1" applyAlignment="1">
      <alignment horizontal="center" vertical="center"/>
    </xf>
    <xf numFmtId="38" fontId="12" fillId="0" borderId="42" xfId="4" applyFont="1" applyBorder="1" applyAlignment="1">
      <alignment horizontal="center" vertical="center"/>
    </xf>
    <xf numFmtId="0" fontId="7" fillId="0" borderId="43" xfId="3" applyFont="1" applyBorder="1" applyAlignment="1">
      <alignment vertical="center"/>
    </xf>
    <xf numFmtId="179" fontId="7" fillId="0" borderId="44" xfId="3" applyNumberFormat="1" applyFont="1" applyBorder="1" applyAlignment="1">
      <alignment vertical="center"/>
    </xf>
    <xf numFmtId="177" fontId="7" fillId="0" borderId="44" xfId="3" applyNumberFormat="1" applyFont="1" applyBorder="1" applyAlignment="1">
      <alignment vertical="center"/>
    </xf>
    <xf numFmtId="178" fontId="7" fillId="0" borderId="44" xfId="3" applyNumberFormat="1" applyFont="1" applyBorder="1" applyAlignment="1">
      <alignment vertical="center"/>
    </xf>
    <xf numFmtId="177" fontId="7" fillId="0" borderId="44" xfId="5" applyNumberFormat="1" applyFont="1" applyBorder="1" applyAlignment="1">
      <alignment vertical="center"/>
    </xf>
    <xf numFmtId="0" fontId="12" fillId="0" borderId="44" xfId="3" applyFont="1" applyBorder="1" applyAlignment="1">
      <alignment horizontal="center" vertical="center"/>
    </xf>
    <xf numFmtId="38" fontId="12" fillId="0" borderId="44" xfId="4" applyFont="1" applyBorder="1" applyAlignment="1">
      <alignment horizontal="center" vertical="center"/>
    </xf>
    <xf numFmtId="179" fontId="7" fillId="0" borderId="47" xfId="3" applyNumberFormat="1" applyFont="1" applyBorder="1" applyAlignment="1">
      <alignment vertical="center"/>
    </xf>
    <xf numFmtId="177" fontId="7" fillId="0" borderId="47" xfId="3" applyNumberFormat="1" applyFont="1" applyBorder="1" applyAlignment="1">
      <alignment vertical="center"/>
    </xf>
    <xf numFmtId="178" fontId="7" fillId="0" borderId="47" xfId="3" applyNumberFormat="1" applyFont="1" applyBorder="1" applyAlignment="1">
      <alignment vertical="center"/>
    </xf>
    <xf numFmtId="177" fontId="7" fillId="0" borderId="47" xfId="5" applyNumberFormat="1" applyFont="1" applyBorder="1" applyAlignment="1">
      <alignment vertical="center"/>
    </xf>
    <xf numFmtId="0" fontId="12" fillId="0" borderId="47" xfId="3" applyFont="1" applyBorder="1" applyAlignment="1">
      <alignment horizontal="center" vertical="center"/>
    </xf>
    <xf numFmtId="38" fontId="12" fillId="0" borderId="47" xfId="4" applyFont="1" applyBorder="1" applyAlignment="1">
      <alignment horizontal="center" vertical="center"/>
    </xf>
    <xf numFmtId="179" fontId="11" fillId="0" borderId="42" xfId="5" applyNumberFormat="1" applyFont="1" applyBorder="1" applyAlignment="1">
      <alignment vertical="center"/>
    </xf>
    <xf numFmtId="177" fontId="11" fillId="0" borderId="42" xfId="5" applyNumberFormat="1" applyFont="1" applyBorder="1" applyAlignment="1">
      <alignment vertical="center"/>
    </xf>
    <xf numFmtId="178" fontId="11" fillId="0" borderId="42" xfId="3" applyNumberFormat="1" applyFont="1" applyBorder="1" applyAlignment="1">
      <alignment vertical="center"/>
    </xf>
    <xf numFmtId="38" fontId="11" fillId="0" borderId="42" xfId="4" applyFont="1" applyBorder="1" applyAlignment="1">
      <alignment horizontal="center" vertical="center"/>
    </xf>
    <xf numFmtId="38" fontId="7" fillId="0" borderId="29" xfId="4" applyFont="1" applyBorder="1" applyAlignment="1">
      <alignment vertical="center"/>
    </xf>
    <xf numFmtId="38" fontId="7" fillId="0" borderId="40" xfId="4" applyFont="1" applyBorder="1" applyAlignment="1">
      <alignment vertical="center"/>
    </xf>
    <xf numFmtId="38" fontId="7" fillId="0" borderId="32" xfId="4" applyFont="1" applyBorder="1" applyAlignment="1">
      <alignment vertical="center"/>
    </xf>
    <xf numFmtId="38" fontId="7" fillId="0" borderId="35" xfId="4" applyFont="1" applyBorder="1" applyAlignment="1">
      <alignment vertical="center"/>
    </xf>
    <xf numFmtId="38" fontId="7" fillId="0" borderId="26" xfId="4" applyFont="1" applyBorder="1" applyAlignment="1">
      <alignment vertical="center"/>
    </xf>
    <xf numFmtId="38" fontId="7" fillId="0" borderId="33" xfId="4" applyFont="1" applyBorder="1" applyAlignment="1">
      <alignment vertical="center"/>
    </xf>
    <xf numFmtId="38" fontId="7" fillId="0" borderId="31" xfId="4" applyFont="1" applyBorder="1" applyAlignment="1">
      <alignment vertical="center"/>
    </xf>
    <xf numFmtId="38" fontId="7" fillId="0" borderId="37" xfId="4" applyFont="1" applyBorder="1" applyAlignment="1">
      <alignment vertical="center"/>
    </xf>
    <xf numFmtId="177" fontId="7" fillId="0" borderId="33" xfId="5" applyNumberFormat="1" applyFont="1" applyBorder="1" applyAlignment="1">
      <alignment vertical="center"/>
    </xf>
    <xf numFmtId="38" fontId="7" fillId="0" borderId="34" xfId="4" applyFont="1" applyBorder="1" applyAlignment="1">
      <alignment vertical="center"/>
    </xf>
    <xf numFmtId="177" fontId="7" fillId="0" borderId="34" xfId="5" applyNumberFormat="1" applyFont="1" applyBorder="1" applyAlignment="1">
      <alignment vertical="center"/>
    </xf>
    <xf numFmtId="177" fontId="7" fillId="0" borderId="35" xfId="5" applyNumberFormat="1" applyFont="1" applyBorder="1" applyAlignment="1">
      <alignment vertical="center"/>
    </xf>
    <xf numFmtId="177" fontId="7" fillId="0" borderId="37" xfId="5" applyNumberFormat="1" applyFont="1" applyBorder="1" applyAlignment="1">
      <alignment vertical="center"/>
    </xf>
    <xf numFmtId="38" fontId="7" fillId="0" borderId="30" xfId="4" applyFont="1" applyBorder="1" applyAlignment="1">
      <alignment vertical="center"/>
    </xf>
    <xf numFmtId="38" fontId="7" fillId="0" borderId="20" xfId="4" applyFont="1" applyBorder="1" applyAlignment="1">
      <alignment vertical="center"/>
    </xf>
    <xf numFmtId="38" fontId="12" fillId="0" borderId="0" xfId="4" applyFont="1" applyFill="1" applyBorder="1" applyAlignment="1">
      <alignment vertical="center"/>
    </xf>
    <xf numFmtId="179" fontId="7" fillId="0" borderId="46" xfId="3" applyNumberFormat="1" applyFont="1" applyBorder="1" applyAlignment="1">
      <alignment vertical="center"/>
    </xf>
    <xf numFmtId="177" fontId="7" fillId="0" borderId="46" xfId="3" applyNumberFormat="1" applyFont="1" applyBorder="1" applyAlignment="1">
      <alignment vertical="center"/>
    </xf>
    <xf numFmtId="178" fontId="7" fillId="0" borderId="46" xfId="3" applyNumberFormat="1" applyFont="1" applyBorder="1" applyAlignment="1">
      <alignment vertical="center"/>
    </xf>
    <xf numFmtId="177" fontId="7" fillId="0" borderId="46" xfId="5" applyNumberFormat="1" applyFont="1" applyBorder="1" applyAlignment="1">
      <alignment vertical="center"/>
    </xf>
    <xf numFmtId="0" fontId="12" fillId="0" borderId="46" xfId="3" applyFont="1" applyBorder="1" applyAlignment="1">
      <alignment horizontal="center" vertical="center"/>
    </xf>
    <xf numFmtId="38" fontId="12" fillId="0" borderId="46" xfId="4" applyFont="1" applyBorder="1" applyAlignment="1">
      <alignment horizontal="center" vertical="center"/>
    </xf>
    <xf numFmtId="38" fontId="12" fillId="0" borderId="40" xfId="4" applyFont="1" applyBorder="1" applyAlignment="1">
      <alignment vertical="center"/>
    </xf>
    <xf numFmtId="38" fontId="12" fillId="0" borderId="33" xfId="4" applyFont="1" applyBorder="1" applyAlignment="1">
      <alignment vertical="center"/>
    </xf>
    <xf numFmtId="38" fontId="12" fillId="0" borderId="34" xfId="4" applyFont="1" applyBorder="1" applyAlignment="1">
      <alignment vertical="center"/>
    </xf>
    <xf numFmtId="38" fontId="12" fillId="0" borderId="37" xfId="4" applyFont="1" applyBorder="1" applyAlignment="1">
      <alignment vertical="center"/>
    </xf>
    <xf numFmtId="38" fontId="7" fillId="0" borderId="41" xfId="4" applyFont="1" applyBorder="1" applyAlignment="1">
      <alignment vertical="center"/>
    </xf>
    <xf numFmtId="38" fontId="7" fillId="0" borderId="2" xfId="4" applyFont="1" applyBorder="1" applyAlignment="1">
      <alignment vertical="center"/>
    </xf>
    <xf numFmtId="38" fontId="7" fillId="0" borderId="24" xfId="4" applyFont="1" applyBorder="1" applyAlignment="1">
      <alignment vertical="center"/>
    </xf>
    <xf numFmtId="38" fontId="7" fillId="0" borderId="3" xfId="4" applyFont="1" applyBorder="1" applyAlignment="1">
      <alignment vertical="center"/>
    </xf>
    <xf numFmtId="178" fontId="11" fillId="0" borderId="41" xfId="3" applyNumberFormat="1" applyFont="1" applyBorder="1" applyAlignment="1">
      <alignment vertical="center"/>
    </xf>
    <xf numFmtId="38" fontId="11" fillId="0" borderId="41" xfId="4" applyFont="1" applyBorder="1" applyAlignment="1">
      <alignment vertical="center"/>
    </xf>
    <xf numFmtId="179" fontId="7" fillId="0" borderId="45" xfId="3" applyNumberFormat="1" applyFont="1" applyBorder="1" applyAlignment="1">
      <alignment vertical="center"/>
    </xf>
    <xf numFmtId="177" fontId="7" fillId="0" borderId="45" xfId="3" applyNumberFormat="1" applyFont="1" applyBorder="1" applyAlignment="1">
      <alignment vertical="center"/>
    </xf>
    <xf numFmtId="178" fontId="7" fillId="0" borderId="45" xfId="3" applyNumberFormat="1" applyFont="1" applyBorder="1" applyAlignment="1">
      <alignment vertical="center"/>
    </xf>
    <xf numFmtId="177" fontId="7" fillId="0" borderId="45" xfId="5" applyNumberFormat="1" applyFont="1" applyBorder="1" applyAlignment="1">
      <alignment vertical="center"/>
    </xf>
    <xf numFmtId="0" fontId="12" fillId="0" borderId="45" xfId="3" applyFont="1" applyBorder="1" applyAlignment="1">
      <alignment horizontal="center" vertical="center"/>
    </xf>
    <xf numFmtId="38" fontId="12" fillId="0" borderId="45" xfId="4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top" indent="1"/>
    </xf>
    <xf numFmtId="176" fontId="9" fillId="0" borderId="7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48" xfId="0" applyNumberFormat="1" applyFont="1" applyBorder="1" applyAlignment="1">
      <alignment horizontal="right" vertical="center"/>
    </xf>
    <xf numFmtId="176" fontId="9" fillId="0" borderId="49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7" fillId="0" borderId="38" xfId="3" applyFont="1" applyBorder="1" applyAlignment="1">
      <alignment horizontal="center" vertical="center"/>
    </xf>
    <xf numFmtId="38" fontId="7" fillId="0" borderId="19" xfId="4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38" fontId="12" fillId="0" borderId="19" xfId="4" applyFont="1" applyFill="1" applyBorder="1" applyAlignment="1">
      <alignment horizontal="center" vertical="center"/>
    </xf>
    <xf numFmtId="38" fontId="12" fillId="0" borderId="20" xfId="4" applyFont="1" applyFill="1" applyBorder="1" applyAlignment="1">
      <alignment horizontal="center" vertical="center"/>
    </xf>
    <xf numFmtId="38" fontId="12" fillId="0" borderId="21" xfId="4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39" xfId="3" applyFont="1" applyFill="1" applyBorder="1" applyAlignment="1">
      <alignment horizontal="center" vertical="center"/>
    </xf>
    <xf numFmtId="0" fontId="7" fillId="0" borderId="38" xfId="3" applyFont="1" applyFill="1" applyBorder="1" applyAlignment="1">
      <alignment horizontal="center" vertical="center"/>
    </xf>
    <xf numFmtId="38" fontId="7" fillId="0" borderId="19" xfId="4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38" fontId="7" fillId="0" borderId="20" xfId="4" applyFont="1" applyBorder="1" applyAlignment="1">
      <alignment horizontal="center" vertical="center"/>
    </xf>
    <xf numFmtId="38" fontId="7" fillId="0" borderId="21" xfId="4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7" fillId="0" borderId="50" xfId="3" applyFont="1" applyBorder="1" applyAlignment="1">
      <alignment horizontal="center" vertical="center"/>
    </xf>
    <xf numFmtId="0" fontId="7" fillId="0" borderId="5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37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0" fontId="8" fillId="0" borderId="39" xfId="2" applyBorder="1"/>
    <xf numFmtId="0" fontId="0" fillId="0" borderId="39" xfId="0" applyBorder="1"/>
    <xf numFmtId="0" fontId="2" fillId="0" borderId="39" xfId="1" applyFont="1" applyBorder="1" applyAlignment="1">
      <alignment horizontal="right" vertical="center"/>
    </xf>
    <xf numFmtId="0" fontId="2" fillId="0" borderId="39" xfId="1" applyFont="1" applyBorder="1" applyAlignment="1">
      <alignment horizontal="left" vertical="center"/>
    </xf>
    <xf numFmtId="0" fontId="1" fillId="0" borderId="39" xfId="1" applyBorder="1">
      <alignment vertical="center"/>
    </xf>
    <xf numFmtId="0" fontId="2" fillId="0" borderId="39" xfId="1" applyFont="1" applyBorder="1" applyAlignment="1">
      <alignment horizontal="center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3" sqref="B3"/>
    </sheetView>
  </sheetViews>
  <sheetFormatPr defaultRowHeight="12" x14ac:dyDescent="0.15"/>
  <cols>
    <col min="1" max="2" width="10.25" style="1" bestFit="1" customWidth="1"/>
    <col min="3" max="3" width="10.375" style="1" bestFit="1" customWidth="1"/>
    <col min="4" max="4" width="9.375" style="1" bestFit="1" customWidth="1"/>
    <col min="5" max="5" width="9.125" style="1" customWidth="1"/>
    <col min="6" max="16384" width="9" style="1"/>
  </cols>
  <sheetData>
    <row r="1" spans="1:8" ht="21" customHeight="1" x14ac:dyDescent="0.15">
      <c r="A1" s="2" t="s">
        <v>97</v>
      </c>
      <c r="B1" s="27" t="s">
        <v>69</v>
      </c>
      <c r="C1" s="2"/>
      <c r="D1" s="2"/>
      <c r="E1" s="2"/>
      <c r="F1" s="2"/>
      <c r="G1" s="2"/>
      <c r="H1" s="2"/>
    </row>
    <row r="2" spans="1:8" ht="21" customHeight="1" x14ac:dyDescent="0.15">
      <c r="A2" s="246" t="s">
        <v>0</v>
      </c>
      <c r="B2" s="245" t="s">
        <v>12</v>
      </c>
      <c r="C2" s="245"/>
      <c r="D2" s="245"/>
      <c r="E2" s="245" t="s">
        <v>74</v>
      </c>
      <c r="F2" s="245"/>
      <c r="G2" s="245"/>
      <c r="H2" s="245"/>
    </row>
    <row r="3" spans="1:8" ht="21" customHeight="1" x14ac:dyDescent="0.15">
      <c r="A3" s="247"/>
      <c r="B3" s="3" t="s">
        <v>1</v>
      </c>
      <c r="C3" s="4" t="s">
        <v>71</v>
      </c>
      <c r="D3" s="5" t="s">
        <v>2</v>
      </c>
      <c r="E3" s="3" t="s">
        <v>4</v>
      </c>
      <c r="F3" s="4" t="s">
        <v>3</v>
      </c>
      <c r="G3" s="4" t="s">
        <v>5</v>
      </c>
      <c r="H3" s="5" t="s">
        <v>6</v>
      </c>
    </row>
    <row r="4" spans="1:8" ht="21" customHeight="1" x14ac:dyDescent="0.15">
      <c r="A4" s="16" t="s">
        <v>11</v>
      </c>
      <c r="B4" s="8">
        <f>'４月(月間)'!$B$6</f>
        <v>490471</v>
      </c>
      <c r="C4" s="9">
        <f>'４月(月間)'!$F$6</f>
        <v>715935</v>
      </c>
      <c r="D4" s="23">
        <f>B4/C4</f>
        <v>0.68507755592337294</v>
      </c>
      <c r="E4" s="10" t="s">
        <v>7</v>
      </c>
      <c r="F4" s="11" t="s">
        <v>8</v>
      </c>
      <c r="G4" s="11" t="s">
        <v>9</v>
      </c>
      <c r="H4" s="12" t="s">
        <v>10</v>
      </c>
    </row>
    <row r="5" spans="1:8" ht="21" customHeight="1" x14ac:dyDescent="0.15">
      <c r="A5" s="17" t="s">
        <v>13</v>
      </c>
      <c r="B5" s="241">
        <f>'５月(月間)'!$B$6</f>
        <v>471629</v>
      </c>
      <c r="C5" s="242">
        <f>'５月(月間)'!$F$6</f>
        <v>754224</v>
      </c>
      <c r="D5" s="24">
        <f t="shared" ref="D5:D15" si="0">B5/C5</f>
        <v>0.62531688198731417</v>
      </c>
      <c r="E5" s="13" t="s">
        <v>14</v>
      </c>
      <c r="F5" s="14" t="s">
        <v>15</v>
      </c>
      <c r="G5" s="14" t="s">
        <v>16</v>
      </c>
      <c r="H5" s="15" t="s">
        <v>17</v>
      </c>
    </row>
    <row r="6" spans="1:8" ht="21" customHeight="1" x14ac:dyDescent="0.15">
      <c r="A6" s="17" t="s">
        <v>18</v>
      </c>
      <c r="B6" s="241">
        <f>'６月(月間)'!$B$6</f>
        <v>429280</v>
      </c>
      <c r="C6" s="242">
        <f>'６月(月間)'!$F$6</f>
        <v>686074</v>
      </c>
      <c r="D6" s="24">
        <f t="shared" si="0"/>
        <v>0.62570509886688608</v>
      </c>
      <c r="E6" s="13" t="s">
        <v>19</v>
      </c>
      <c r="F6" s="14" t="s">
        <v>20</v>
      </c>
      <c r="G6" s="14" t="s">
        <v>21</v>
      </c>
      <c r="H6" s="15" t="s">
        <v>22</v>
      </c>
    </row>
    <row r="7" spans="1:8" ht="21" customHeight="1" x14ac:dyDescent="0.15">
      <c r="A7" s="17" t="s">
        <v>23</v>
      </c>
      <c r="B7" s="241">
        <f>'７月(月間)'!$B$6</f>
        <v>543867</v>
      </c>
      <c r="C7" s="242">
        <f>'７月(月間)'!$F$6</f>
        <v>743461</v>
      </c>
      <c r="D7" s="24">
        <f t="shared" si="0"/>
        <v>0.73153400111101996</v>
      </c>
      <c r="E7" s="13" t="s">
        <v>24</v>
      </c>
      <c r="F7" s="14" t="s">
        <v>25</v>
      </c>
      <c r="G7" s="14" t="s">
        <v>26</v>
      </c>
      <c r="H7" s="15" t="s">
        <v>27</v>
      </c>
    </row>
    <row r="8" spans="1:8" ht="21" customHeight="1" x14ac:dyDescent="0.15">
      <c r="A8" s="17" t="s">
        <v>28</v>
      </c>
      <c r="B8" s="241">
        <f>'８月(月間)'!$B$6</f>
        <v>652714</v>
      </c>
      <c r="C8" s="242">
        <f>'８月(月間)'!$F$6</f>
        <v>780054</v>
      </c>
      <c r="D8" s="24">
        <f t="shared" si="0"/>
        <v>0.83675489132803627</v>
      </c>
      <c r="E8" s="13" t="s">
        <v>29</v>
      </c>
      <c r="F8" s="14" t="s">
        <v>30</v>
      </c>
      <c r="G8" s="14" t="s">
        <v>31</v>
      </c>
      <c r="H8" s="15" t="s">
        <v>32</v>
      </c>
    </row>
    <row r="9" spans="1:8" ht="21" customHeight="1" x14ac:dyDescent="0.15">
      <c r="A9" s="17" t="s">
        <v>33</v>
      </c>
      <c r="B9" s="241">
        <f>'９月(月間)'!$B$6</f>
        <v>558216</v>
      </c>
      <c r="C9" s="242">
        <f>'９月(月間)'!$F$6</f>
        <v>734523</v>
      </c>
      <c r="D9" s="24">
        <f t="shared" si="0"/>
        <v>0.75997075653179003</v>
      </c>
      <c r="E9" s="13" t="s">
        <v>34</v>
      </c>
      <c r="F9" s="14" t="s">
        <v>35</v>
      </c>
      <c r="G9" s="14" t="s">
        <v>36</v>
      </c>
      <c r="H9" s="15" t="s">
        <v>37</v>
      </c>
    </row>
    <row r="10" spans="1:8" ht="21" customHeight="1" x14ac:dyDescent="0.15">
      <c r="A10" s="17" t="s">
        <v>66</v>
      </c>
      <c r="B10" s="241">
        <f>'10月(月間)'!$B$6</f>
        <v>514208</v>
      </c>
      <c r="C10" s="242">
        <f>'10月(月間)'!$F$6</f>
        <v>704385</v>
      </c>
      <c r="D10" s="24">
        <f t="shared" si="0"/>
        <v>0.73000986676320478</v>
      </c>
      <c r="E10" s="13" t="s">
        <v>53</v>
      </c>
      <c r="F10" s="14" t="s">
        <v>56</v>
      </c>
      <c r="G10" s="14" t="s">
        <v>57</v>
      </c>
      <c r="H10" s="15" t="s">
        <v>58</v>
      </c>
    </row>
    <row r="11" spans="1:8" ht="21" customHeight="1" x14ac:dyDescent="0.15">
      <c r="A11" s="17" t="s">
        <v>67</v>
      </c>
      <c r="B11" s="241">
        <f>'11月(月間)'!$B$6</f>
        <v>459692</v>
      </c>
      <c r="C11" s="242">
        <f>'11月(月間)'!$F$6</f>
        <v>641617</v>
      </c>
      <c r="D11" s="24">
        <f t="shared" si="0"/>
        <v>0.7164585726375704</v>
      </c>
      <c r="E11" s="13" t="s">
        <v>54</v>
      </c>
      <c r="F11" s="14" t="s">
        <v>59</v>
      </c>
      <c r="G11" s="14" t="s">
        <v>60</v>
      </c>
      <c r="H11" s="15" t="s">
        <v>61</v>
      </c>
    </row>
    <row r="12" spans="1:8" ht="21" customHeight="1" x14ac:dyDescent="0.15">
      <c r="A12" s="17" t="s">
        <v>68</v>
      </c>
      <c r="B12" s="241">
        <f>'12月(月間)'!$B$6</f>
        <v>445574</v>
      </c>
      <c r="C12" s="242">
        <f>'12月(月間)'!$F$6</f>
        <v>665079</v>
      </c>
      <c r="D12" s="24">
        <f t="shared" si="0"/>
        <v>0.66995650140810337</v>
      </c>
      <c r="E12" s="13" t="s">
        <v>55</v>
      </c>
      <c r="F12" s="14" t="s">
        <v>62</v>
      </c>
      <c r="G12" s="14" t="s">
        <v>63</v>
      </c>
      <c r="H12" s="15" t="s">
        <v>64</v>
      </c>
    </row>
    <row r="13" spans="1:8" ht="21" customHeight="1" x14ac:dyDescent="0.15">
      <c r="A13" s="17" t="s">
        <v>38</v>
      </c>
      <c r="B13" s="241">
        <f>'１月(月間)'!$B$6</f>
        <v>424838</v>
      </c>
      <c r="C13" s="242">
        <f>'１月(月間)'!$F$6</f>
        <v>655100</v>
      </c>
      <c r="D13" s="24">
        <f t="shared" si="0"/>
        <v>0.64850862463745995</v>
      </c>
      <c r="E13" s="13" t="s">
        <v>41</v>
      </c>
      <c r="F13" s="14" t="s">
        <v>44</v>
      </c>
      <c r="G13" s="14" t="s">
        <v>45</v>
      </c>
      <c r="H13" s="15" t="s">
        <v>46</v>
      </c>
    </row>
    <row r="14" spans="1:8" ht="21" customHeight="1" x14ac:dyDescent="0.15">
      <c r="A14" s="17" t="s">
        <v>39</v>
      </c>
      <c r="B14" s="241">
        <f>'２月(月間)'!$B$6</f>
        <v>449264</v>
      </c>
      <c r="C14" s="242">
        <f>'２月(月間)'!$F$6</f>
        <v>597211</v>
      </c>
      <c r="D14" s="24">
        <f t="shared" si="0"/>
        <v>0.75227013568068912</v>
      </c>
      <c r="E14" s="13" t="s">
        <v>42</v>
      </c>
      <c r="F14" s="14" t="s">
        <v>47</v>
      </c>
      <c r="G14" s="14" t="s">
        <v>48</v>
      </c>
      <c r="H14" s="15" t="s">
        <v>49</v>
      </c>
    </row>
    <row r="15" spans="1:8" ht="21" customHeight="1" thickBot="1" x14ac:dyDescent="0.2">
      <c r="A15" s="18" t="s">
        <v>40</v>
      </c>
      <c r="B15" s="243">
        <f>'３月(月間)'!$B$6</f>
        <v>456680</v>
      </c>
      <c r="C15" s="244">
        <f>'３月(月間)'!$F$6</f>
        <v>662116</v>
      </c>
      <c r="D15" s="25">
        <f t="shared" si="0"/>
        <v>0.68972808390070617</v>
      </c>
      <c r="E15" s="19" t="s">
        <v>43</v>
      </c>
      <c r="F15" s="20" t="s">
        <v>50</v>
      </c>
      <c r="G15" s="20" t="s">
        <v>51</v>
      </c>
      <c r="H15" s="21" t="s">
        <v>52</v>
      </c>
    </row>
    <row r="16" spans="1:8" ht="23.25" customHeight="1" thickTop="1" x14ac:dyDescent="0.15">
      <c r="A16" s="28" t="s">
        <v>65</v>
      </c>
      <c r="B16" s="6">
        <f>SUM(B4:B15)</f>
        <v>5896433</v>
      </c>
      <c r="C16" s="7">
        <f>SUM(C4:C15)</f>
        <v>8339779</v>
      </c>
      <c r="D16" s="26">
        <f t="shared" ref="D16" si="1">B16/C16</f>
        <v>0.70702509023320637</v>
      </c>
      <c r="E16" s="239" t="s">
        <v>72</v>
      </c>
      <c r="F16" s="22"/>
      <c r="G16" s="22"/>
      <c r="H16" s="22"/>
    </row>
    <row r="17" spans="5:5" ht="17.25" customHeight="1" x14ac:dyDescent="0.15">
      <c r="E17" s="240" t="s">
        <v>73</v>
      </c>
    </row>
  </sheetData>
  <mergeCells count="3">
    <mergeCell ref="E2:H2"/>
    <mergeCell ref="B2:D2"/>
    <mergeCell ref="A2:A3"/>
  </mergeCells>
  <phoneticPr fontId="3"/>
  <hyperlinks>
    <hyperlink ref="E4" location="'4月（月間）'!A1" display="４月月間"/>
    <hyperlink ref="F4" location="'4月（上旬）'!A1" display="４月上旬"/>
    <hyperlink ref="G4" location="'4月（中旬）'!A1" display="４月中旬"/>
    <hyperlink ref="H4" location="'4月（下旬）'!A1" display="４月下旬"/>
    <hyperlink ref="E5" location="'５月（月間）'!A1" display="５月月間"/>
    <hyperlink ref="F5" location="'５月(上旬)'!A1" display="５月上旬"/>
    <hyperlink ref="G5" location="'５月(中旬)'!A1" display="５月中旬"/>
    <hyperlink ref="H5" location="'５月(下旬)'!A1" display="５月下旬"/>
    <hyperlink ref="E6" location="'６月(月間)'!A1" display="６月月間"/>
    <hyperlink ref="F6" location="'６月(上旬)'!A1" display="６月上旬"/>
    <hyperlink ref="G6" location="'６月(中旬)'!A1" display="６月中旬"/>
    <hyperlink ref="H6" location="'６月(下旬)'!A1" display="６月下旬"/>
    <hyperlink ref="E7" location="'７月(月間)'!A1" display="７月月間"/>
    <hyperlink ref="F7" location="'７月(上旬)'!A1" display="７月上旬"/>
    <hyperlink ref="G7" location="'７月(中旬)'!A1" display="７月中旬"/>
    <hyperlink ref="H7" location="'７月(下旬)'!A1" display="７月下旬"/>
    <hyperlink ref="E8" location="'８月(月間)'!A1" display="８月月間"/>
    <hyperlink ref="F8" location="'８月(上旬)'!A1" display="８月上旬"/>
    <hyperlink ref="G8" location="'８月(中旬)'!A1" display="８月中旬"/>
    <hyperlink ref="H8" location="'８月(下旬)'!A1" display="８月下旬"/>
    <hyperlink ref="E9" location="'９月(月間)'!A1" display="９月月間"/>
    <hyperlink ref="F9" location="'９月(上旬)'!A1" display="９月上旬"/>
    <hyperlink ref="G9" location="'９月(中旬)'!A1" display="９月中旬"/>
    <hyperlink ref="H9" location="'９月(下旬)'!A1" display="９月下旬"/>
    <hyperlink ref="E10" location="'10月(月間)'!A1" display="10月月間"/>
    <hyperlink ref="F10" location="'10月(上旬)'!A1" display="10月上旬"/>
    <hyperlink ref="G10" location="'10月(中旬)'!A1" display="10月中旬"/>
    <hyperlink ref="H10" location="'10月(下旬)'!A1" display="10月下旬"/>
    <hyperlink ref="H11" location="'11月（下旬）'!A1" display="11月下旬"/>
    <hyperlink ref="E11" location="'11月（月間）'!A1" display="11月月間"/>
    <hyperlink ref="F11" location="'11月（上旬）'!A1" display="11月上旬"/>
    <hyperlink ref="G11" location="'11月（中旬）'!A1" display="11月中旬"/>
    <hyperlink ref="E12" location="'12月（月間）'!A1" display="12月月間"/>
    <hyperlink ref="F12" location="'12月（上旬）'!A1" display="12月上旬"/>
    <hyperlink ref="G12" location="'12月（中旬）'!A1" display="12月中旬"/>
    <hyperlink ref="H12" location="'12月（下旬）'!A1" display="12月下旬"/>
    <hyperlink ref="E13" location="'１月(月間)'!A1" display="１月月間"/>
    <hyperlink ref="F13" location="'１月(上旬)'!A1" display="１月上旬"/>
    <hyperlink ref="G13" location="'１月(中旬)'!A1" display="１月中旬"/>
    <hyperlink ref="H13" location="'１月(下旬)'!A1" display="１月下旬"/>
    <hyperlink ref="E14" location="'２月(月間)'!A1" display="２月月間"/>
    <hyperlink ref="F14" location="'２月(上旬)'!A1" display="２月上旬"/>
    <hyperlink ref="G14" location="'２月(中旬)'!A1" display="２月中旬"/>
    <hyperlink ref="H14" location="'２月(下旬)'!A1" display="２月下旬"/>
    <hyperlink ref="E15" location="'３月(月間)'!A1" display="３月月間"/>
    <hyperlink ref="F15" location="'３月(上旬)'!A1" display="３月上旬"/>
    <hyperlink ref="G15" location="'３月(中旬)'!A1" display="３月中旬"/>
    <hyperlink ref="H15" location="'３月(下旬)'!A1" display="３月下旬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６月(月間)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166</v>
      </c>
      <c r="C4" s="257" t="s">
        <v>165</v>
      </c>
      <c r="D4" s="254" t="s">
        <v>92</v>
      </c>
      <c r="E4" s="254"/>
      <c r="F4" s="251" t="s">
        <v>166</v>
      </c>
      <c r="G4" s="251" t="s">
        <v>165</v>
      </c>
      <c r="H4" s="254" t="s">
        <v>92</v>
      </c>
      <c r="I4" s="254"/>
      <c r="J4" s="251" t="s">
        <v>166</v>
      </c>
      <c r="K4" s="251" t="s">
        <v>165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429280</v>
      </c>
      <c r="C6" s="110">
        <v>428473</v>
      </c>
      <c r="D6" s="81">
        <v>1.0018834325616783</v>
      </c>
      <c r="E6" s="82">
        <v>807</v>
      </c>
      <c r="F6" s="110">
        <v>686074</v>
      </c>
      <c r="G6" s="110">
        <v>710216</v>
      </c>
      <c r="H6" s="81">
        <v>0.96600752447142846</v>
      </c>
      <c r="I6" s="82">
        <v>-24142</v>
      </c>
      <c r="J6" s="81">
        <v>0.62570509886688608</v>
      </c>
      <c r="K6" s="81">
        <v>0.60329955957060954</v>
      </c>
      <c r="L6" s="95">
        <v>2.2405539296276533E-2</v>
      </c>
    </row>
    <row r="7" spans="1:12" s="62" customFormat="1" x14ac:dyDescent="0.4">
      <c r="A7" s="70" t="s">
        <v>89</v>
      </c>
      <c r="B7" s="110">
        <v>185815</v>
      </c>
      <c r="C7" s="110">
        <v>202868</v>
      </c>
      <c r="D7" s="81">
        <v>0.91594041445669105</v>
      </c>
      <c r="E7" s="82">
        <v>-17053</v>
      </c>
      <c r="F7" s="110">
        <v>305267</v>
      </c>
      <c r="G7" s="110">
        <v>332346</v>
      </c>
      <c r="H7" s="81">
        <v>0.91852166116035694</v>
      </c>
      <c r="I7" s="82">
        <v>-27079</v>
      </c>
      <c r="J7" s="81">
        <v>0.60869664916286403</v>
      </c>
      <c r="K7" s="81">
        <v>0.61041204046385389</v>
      </c>
      <c r="L7" s="95">
        <v>-1.7153913009898547E-3</v>
      </c>
    </row>
    <row r="8" spans="1:12" x14ac:dyDescent="0.4">
      <c r="A8" s="73" t="s">
        <v>140</v>
      </c>
      <c r="B8" s="142">
        <v>157289</v>
      </c>
      <c r="C8" s="142">
        <v>162340</v>
      </c>
      <c r="D8" s="93">
        <v>0.96888628803745225</v>
      </c>
      <c r="E8" s="79">
        <v>-5051</v>
      </c>
      <c r="F8" s="142">
        <v>261731</v>
      </c>
      <c r="G8" s="142">
        <v>267560</v>
      </c>
      <c r="H8" s="93">
        <v>0.97821423232172222</v>
      </c>
      <c r="I8" s="79">
        <v>-5829</v>
      </c>
      <c r="J8" s="93">
        <v>0.60095670745918517</v>
      </c>
      <c r="K8" s="93">
        <v>0.60674241291672892</v>
      </c>
      <c r="L8" s="92">
        <v>-5.785705457543755E-3</v>
      </c>
    </row>
    <row r="9" spans="1:12" x14ac:dyDescent="0.4">
      <c r="A9" s="40" t="s">
        <v>85</v>
      </c>
      <c r="B9" s="141">
        <v>91006</v>
      </c>
      <c r="C9" s="141">
        <v>96683</v>
      </c>
      <c r="D9" s="87">
        <v>0.94128233505373227</v>
      </c>
      <c r="E9" s="88">
        <v>-5677</v>
      </c>
      <c r="F9" s="141">
        <v>155362</v>
      </c>
      <c r="G9" s="141">
        <v>163092</v>
      </c>
      <c r="H9" s="87">
        <v>0.95260343855002083</v>
      </c>
      <c r="I9" s="88">
        <v>-7730</v>
      </c>
      <c r="J9" s="87">
        <v>0.5857674334779418</v>
      </c>
      <c r="K9" s="87">
        <v>0.59281264562332914</v>
      </c>
      <c r="L9" s="86">
        <v>-7.0452121453873362E-3</v>
      </c>
    </row>
    <row r="10" spans="1:12" x14ac:dyDescent="0.4">
      <c r="A10" s="41" t="s">
        <v>88</v>
      </c>
      <c r="B10" s="132">
        <v>10573</v>
      </c>
      <c r="C10" s="132">
        <v>12755</v>
      </c>
      <c r="D10" s="89">
        <v>0.82892983143865151</v>
      </c>
      <c r="E10" s="75">
        <v>-2182</v>
      </c>
      <c r="F10" s="132">
        <v>15000</v>
      </c>
      <c r="G10" s="132">
        <v>14641</v>
      </c>
      <c r="H10" s="89">
        <v>1.0245201830476061</v>
      </c>
      <c r="I10" s="75">
        <v>359</v>
      </c>
      <c r="J10" s="89">
        <v>0.70486666666666664</v>
      </c>
      <c r="K10" s="89">
        <v>0.8711836623181477</v>
      </c>
      <c r="L10" s="94">
        <v>-0.16631699565148106</v>
      </c>
    </row>
    <row r="11" spans="1:12" x14ac:dyDescent="0.4">
      <c r="A11" s="41" t="s">
        <v>114</v>
      </c>
      <c r="B11" s="132">
        <v>21297</v>
      </c>
      <c r="C11" s="132">
        <v>16698</v>
      </c>
      <c r="D11" s="89">
        <v>1.2754222062522458</v>
      </c>
      <c r="E11" s="75">
        <v>4599</v>
      </c>
      <c r="F11" s="132">
        <v>32599</v>
      </c>
      <c r="G11" s="132">
        <v>25230</v>
      </c>
      <c r="H11" s="89">
        <v>1.2920729290527151</v>
      </c>
      <c r="I11" s="75">
        <v>7369</v>
      </c>
      <c r="J11" s="89">
        <v>0.65330224853523111</v>
      </c>
      <c r="K11" s="89">
        <v>0.66183115338882281</v>
      </c>
      <c r="L11" s="94">
        <v>-8.5289048535917011E-3</v>
      </c>
    </row>
    <row r="12" spans="1:12" x14ac:dyDescent="0.4">
      <c r="A12" s="41" t="s">
        <v>83</v>
      </c>
      <c r="B12" s="132">
        <v>14969</v>
      </c>
      <c r="C12" s="132">
        <v>16317</v>
      </c>
      <c r="D12" s="89">
        <v>0.91738677452963169</v>
      </c>
      <c r="E12" s="75">
        <v>-1348</v>
      </c>
      <c r="F12" s="132">
        <v>26530</v>
      </c>
      <c r="G12" s="132">
        <v>28738</v>
      </c>
      <c r="H12" s="89">
        <v>0.92316793096248873</v>
      </c>
      <c r="I12" s="75">
        <v>-2208</v>
      </c>
      <c r="J12" s="89">
        <v>0.56422917451941201</v>
      </c>
      <c r="K12" s="89">
        <v>0.5677848145312826</v>
      </c>
      <c r="L12" s="94">
        <v>-3.5556400118705866E-3</v>
      </c>
    </row>
    <row r="13" spans="1:12" x14ac:dyDescent="0.4">
      <c r="A13" s="41" t="s">
        <v>84</v>
      </c>
      <c r="B13" s="132">
        <v>16679</v>
      </c>
      <c r="C13" s="132">
        <v>19887</v>
      </c>
      <c r="D13" s="89">
        <v>0.83868859053653144</v>
      </c>
      <c r="E13" s="75">
        <v>-3208</v>
      </c>
      <c r="F13" s="132">
        <v>28220</v>
      </c>
      <c r="G13" s="132">
        <v>35859</v>
      </c>
      <c r="H13" s="89">
        <v>0.78697119272706995</v>
      </c>
      <c r="I13" s="75">
        <v>-7639</v>
      </c>
      <c r="J13" s="89">
        <v>0.59103472714386962</v>
      </c>
      <c r="K13" s="89">
        <v>0.55458880615744999</v>
      </c>
      <c r="L13" s="94">
        <v>3.6445920986419633E-2</v>
      </c>
    </row>
    <row r="14" spans="1:12" x14ac:dyDescent="0.4">
      <c r="A14" s="45" t="s">
        <v>139</v>
      </c>
      <c r="B14" s="132">
        <v>2765</v>
      </c>
      <c r="C14" s="132">
        <v>0</v>
      </c>
      <c r="D14" s="89" t="e">
        <v>#DIV/0!</v>
      </c>
      <c r="E14" s="75">
        <v>2765</v>
      </c>
      <c r="F14" s="132">
        <v>4020</v>
      </c>
      <c r="G14" s="132">
        <v>0</v>
      </c>
      <c r="H14" s="89" t="e">
        <v>#DIV/0!</v>
      </c>
      <c r="I14" s="75">
        <v>4020</v>
      </c>
      <c r="J14" s="89">
        <v>0.68781094527363185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32">
        <v>0</v>
      </c>
      <c r="C15" s="131">
        <v>0</v>
      </c>
      <c r="D15" s="38" t="e">
        <v>#DIV/0!</v>
      </c>
      <c r="E15" s="39">
        <v>0</v>
      </c>
      <c r="F15" s="132">
        <v>0</v>
      </c>
      <c r="G15" s="131">
        <v>0</v>
      </c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>
        <v>0</v>
      </c>
      <c r="C16" s="131">
        <v>0</v>
      </c>
      <c r="D16" s="38" t="e">
        <v>#DIV/0!</v>
      </c>
      <c r="E16" s="39">
        <v>0</v>
      </c>
      <c r="F16" s="131">
        <v>0</v>
      </c>
      <c r="G16" s="131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>
        <v>0</v>
      </c>
      <c r="C17" s="134">
        <v>0</v>
      </c>
      <c r="D17" s="84" t="e">
        <v>#DIV/0!</v>
      </c>
      <c r="E17" s="74">
        <v>0</v>
      </c>
      <c r="F17" s="134">
        <v>0</v>
      </c>
      <c r="G17" s="134">
        <v>0</v>
      </c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26858</v>
      </c>
      <c r="C18" s="142">
        <v>38721</v>
      </c>
      <c r="D18" s="93">
        <v>0.69362878024844399</v>
      </c>
      <c r="E18" s="79">
        <v>-11863</v>
      </c>
      <c r="F18" s="142">
        <v>40405</v>
      </c>
      <c r="G18" s="142">
        <v>61304</v>
      </c>
      <c r="H18" s="93">
        <v>0.65909239201357173</v>
      </c>
      <c r="I18" s="79">
        <v>-20899</v>
      </c>
      <c r="J18" s="93">
        <v>0.66471971290681842</v>
      </c>
      <c r="K18" s="93">
        <v>0.6316227326112489</v>
      </c>
      <c r="L18" s="92">
        <v>3.3096980295569511E-2</v>
      </c>
    </row>
    <row r="19" spans="1:12" x14ac:dyDescent="0.4">
      <c r="A19" s="40" t="s">
        <v>134</v>
      </c>
      <c r="B19" s="141"/>
      <c r="C19" s="135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132"/>
      <c r="C20" s="131"/>
      <c r="D20" s="89" t="e">
        <v>#DIV/0!</v>
      </c>
      <c r="E20" s="75">
        <v>0</v>
      </c>
      <c r="F20" s="132"/>
      <c r="G20" s="131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2584</v>
      </c>
      <c r="C21" s="131">
        <v>3169</v>
      </c>
      <c r="D21" s="89">
        <v>0.8153991795519091</v>
      </c>
      <c r="E21" s="75">
        <v>-585</v>
      </c>
      <c r="F21" s="132">
        <v>4350</v>
      </c>
      <c r="G21" s="131">
        <v>4355</v>
      </c>
      <c r="H21" s="89">
        <v>0.99885189437428246</v>
      </c>
      <c r="I21" s="75">
        <v>-5</v>
      </c>
      <c r="J21" s="89">
        <v>0.59402298850574708</v>
      </c>
      <c r="K21" s="89">
        <v>0.72766934557979335</v>
      </c>
      <c r="L21" s="94">
        <v>-0.13364635707404626</v>
      </c>
    </row>
    <row r="22" spans="1:12" x14ac:dyDescent="0.4">
      <c r="A22" s="41" t="s">
        <v>133</v>
      </c>
      <c r="B22" s="132">
        <v>5900</v>
      </c>
      <c r="C22" s="131">
        <v>6447</v>
      </c>
      <c r="D22" s="89">
        <v>0.91515433534977508</v>
      </c>
      <c r="E22" s="75">
        <v>-547</v>
      </c>
      <c r="F22" s="132">
        <v>8930</v>
      </c>
      <c r="G22" s="131">
        <v>8845</v>
      </c>
      <c r="H22" s="89">
        <v>1.0096099491237989</v>
      </c>
      <c r="I22" s="75">
        <v>85</v>
      </c>
      <c r="J22" s="89">
        <v>0.6606942889137738</v>
      </c>
      <c r="K22" s="89">
        <v>0.72888637648388921</v>
      </c>
      <c r="L22" s="94">
        <v>-6.8192087570115412E-2</v>
      </c>
    </row>
    <row r="23" spans="1:12" x14ac:dyDescent="0.4">
      <c r="A23" s="41" t="s">
        <v>132</v>
      </c>
      <c r="B23" s="134">
        <v>3911</v>
      </c>
      <c r="C23" s="133">
        <v>3509</v>
      </c>
      <c r="D23" s="84">
        <v>1.1145625534340269</v>
      </c>
      <c r="E23" s="74">
        <v>402</v>
      </c>
      <c r="F23" s="134">
        <v>4480</v>
      </c>
      <c r="G23" s="133">
        <v>4350</v>
      </c>
      <c r="H23" s="84">
        <v>1.0298850574712644</v>
      </c>
      <c r="I23" s="74">
        <v>130</v>
      </c>
      <c r="J23" s="84">
        <v>0.87299107142857146</v>
      </c>
      <c r="K23" s="84">
        <v>0.80666666666666664</v>
      </c>
      <c r="L23" s="83">
        <v>6.632440476190482E-2</v>
      </c>
    </row>
    <row r="24" spans="1:12" x14ac:dyDescent="0.4">
      <c r="A24" s="49" t="s">
        <v>131</v>
      </c>
      <c r="B24" s="132">
        <v>0</v>
      </c>
      <c r="C24" s="131">
        <v>0</v>
      </c>
      <c r="D24" s="89" t="e">
        <v>#DIV/0!</v>
      </c>
      <c r="E24" s="75">
        <v>0</v>
      </c>
      <c r="F24" s="132">
        <v>0</v>
      </c>
      <c r="G24" s="131">
        <v>0</v>
      </c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2">
        <v>3386</v>
      </c>
      <c r="C25" s="131">
        <v>2708</v>
      </c>
      <c r="D25" s="89">
        <v>1.2503692762186116</v>
      </c>
      <c r="E25" s="75">
        <v>678</v>
      </c>
      <c r="F25" s="132">
        <v>4445</v>
      </c>
      <c r="G25" s="131">
        <v>4480</v>
      </c>
      <c r="H25" s="89">
        <v>0.9921875</v>
      </c>
      <c r="I25" s="75">
        <v>-35</v>
      </c>
      <c r="J25" s="89">
        <v>0.76175478065241842</v>
      </c>
      <c r="K25" s="89">
        <v>0.60446428571428568</v>
      </c>
      <c r="L25" s="94">
        <v>0.15729049493813274</v>
      </c>
    </row>
    <row r="26" spans="1:12" x14ac:dyDescent="0.4">
      <c r="A26" s="41" t="s">
        <v>164</v>
      </c>
      <c r="B26" s="132">
        <v>0</v>
      </c>
      <c r="C26" s="131">
        <v>2195</v>
      </c>
      <c r="D26" s="89">
        <v>0</v>
      </c>
      <c r="E26" s="75">
        <v>-2195</v>
      </c>
      <c r="F26" s="132">
        <v>0</v>
      </c>
      <c r="G26" s="131">
        <v>4480</v>
      </c>
      <c r="H26" s="89">
        <v>0</v>
      </c>
      <c r="I26" s="75">
        <v>-4480</v>
      </c>
      <c r="J26" s="89" t="e">
        <v>#DIV/0!</v>
      </c>
      <c r="K26" s="89">
        <v>0.48995535714285715</v>
      </c>
      <c r="L26" s="94" t="e">
        <v>#DIV/0!</v>
      </c>
    </row>
    <row r="27" spans="1:12" x14ac:dyDescent="0.4">
      <c r="A27" s="41" t="s">
        <v>128</v>
      </c>
      <c r="B27" s="132">
        <v>2659</v>
      </c>
      <c r="C27" s="131">
        <v>3415</v>
      </c>
      <c r="D27" s="89">
        <v>0.77862371888726212</v>
      </c>
      <c r="E27" s="75">
        <v>-756</v>
      </c>
      <c r="F27" s="132">
        <v>4465</v>
      </c>
      <c r="G27" s="131">
        <v>4495</v>
      </c>
      <c r="H27" s="89">
        <v>0.99332591768631817</v>
      </c>
      <c r="I27" s="75">
        <v>-30</v>
      </c>
      <c r="J27" s="89">
        <v>0.59552071668533035</v>
      </c>
      <c r="K27" s="89">
        <v>0.75973303670745274</v>
      </c>
      <c r="L27" s="94">
        <v>-0.16421232002212238</v>
      </c>
    </row>
    <row r="28" spans="1:12" x14ac:dyDescent="0.4">
      <c r="A28" s="41" t="s">
        <v>127</v>
      </c>
      <c r="B28" s="134">
        <v>2479</v>
      </c>
      <c r="C28" s="133">
        <v>2091</v>
      </c>
      <c r="D28" s="84">
        <v>1.1855571496891439</v>
      </c>
      <c r="E28" s="74">
        <v>388</v>
      </c>
      <c r="F28" s="134">
        <v>4490</v>
      </c>
      <c r="G28" s="133">
        <v>4234</v>
      </c>
      <c r="H28" s="84">
        <v>1.0604629192253188</v>
      </c>
      <c r="I28" s="74">
        <v>256</v>
      </c>
      <c r="J28" s="84">
        <v>0.55211581291759471</v>
      </c>
      <c r="K28" s="84">
        <v>0.49385923476617855</v>
      </c>
      <c r="L28" s="83">
        <v>5.8256578151416161E-2</v>
      </c>
    </row>
    <row r="29" spans="1:12" x14ac:dyDescent="0.4">
      <c r="A29" s="49" t="s">
        <v>126</v>
      </c>
      <c r="B29" s="132">
        <v>0</v>
      </c>
      <c r="C29" s="131">
        <v>0</v>
      </c>
      <c r="D29" s="89" t="e">
        <v>#DIV/0!</v>
      </c>
      <c r="E29" s="75">
        <v>0</v>
      </c>
      <c r="F29" s="132">
        <v>0</v>
      </c>
      <c r="G29" s="131">
        <v>0</v>
      </c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2942</v>
      </c>
      <c r="C30" s="131">
        <v>2847</v>
      </c>
      <c r="D30" s="89">
        <v>1.0333684580259923</v>
      </c>
      <c r="E30" s="75">
        <v>95</v>
      </c>
      <c r="F30" s="132">
        <v>4470</v>
      </c>
      <c r="G30" s="131">
        <v>4775</v>
      </c>
      <c r="H30" s="89">
        <v>0.93612565445026175</v>
      </c>
      <c r="I30" s="75">
        <v>-305</v>
      </c>
      <c r="J30" s="89">
        <v>0.65816554809843397</v>
      </c>
      <c r="K30" s="89">
        <v>0.59623036649214656</v>
      </c>
      <c r="L30" s="94">
        <v>6.1935181606287415E-2</v>
      </c>
    </row>
    <row r="31" spans="1:12" x14ac:dyDescent="0.4">
      <c r="A31" s="49" t="s">
        <v>124</v>
      </c>
      <c r="B31" s="134">
        <v>0</v>
      </c>
      <c r="C31" s="133">
        <v>0</v>
      </c>
      <c r="D31" s="84" t="e">
        <v>#DIV/0!</v>
      </c>
      <c r="E31" s="74">
        <v>0</v>
      </c>
      <c r="F31" s="134">
        <v>0</v>
      </c>
      <c r="G31" s="133">
        <v>0</v>
      </c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2997</v>
      </c>
      <c r="C32" s="133">
        <v>3000</v>
      </c>
      <c r="D32" s="84">
        <v>0.999</v>
      </c>
      <c r="E32" s="74">
        <v>-3</v>
      </c>
      <c r="F32" s="134">
        <v>4775</v>
      </c>
      <c r="G32" s="133">
        <v>4485</v>
      </c>
      <c r="H32" s="84">
        <v>1.064659977703456</v>
      </c>
      <c r="I32" s="74">
        <v>290</v>
      </c>
      <c r="J32" s="84">
        <v>0.62764397905759162</v>
      </c>
      <c r="K32" s="84">
        <v>0.66889632107023411</v>
      </c>
      <c r="L32" s="83">
        <v>-4.1252342012642496E-2</v>
      </c>
    </row>
    <row r="33" spans="1:12" x14ac:dyDescent="0.4">
      <c r="A33" s="41" t="s">
        <v>159</v>
      </c>
      <c r="B33" s="132"/>
      <c r="C33" s="131">
        <v>2394</v>
      </c>
      <c r="D33" s="89">
        <v>0</v>
      </c>
      <c r="E33" s="75">
        <v>-2394</v>
      </c>
      <c r="F33" s="132"/>
      <c r="G33" s="131">
        <v>4490</v>
      </c>
      <c r="H33" s="89">
        <v>0</v>
      </c>
      <c r="I33" s="75">
        <v>-4490</v>
      </c>
      <c r="J33" s="89" t="e">
        <v>#DIV/0!</v>
      </c>
      <c r="K33" s="89">
        <v>0.53318485523385306</v>
      </c>
      <c r="L33" s="94" t="e">
        <v>#DIV/0!</v>
      </c>
    </row>
    <row r="34" spans="1:12" x14ac:dyDescent="0.4">
      <c r="A34" s="49" t="s">
        <v>87</v>
      </c>
      <c r="B34" s="134"/>
      <c r="C34" s="133">
        <v>6946</v>
      </c>
      <c r="D34" s="84">
        <v>0</v>
      </c>
      <c r="E34" s="74">
        <v>-6946</v>
      </c>
      <c r="F34" s="134"/>
      <c r="G34" s="133">
        <v>12315</v>
      </c>
      <c r="H34" s="84">
        <v>0</v>
      </c>
      <c r="I34" s="74">
        <v>-12315</v>
      </c>
      <c r="J34" s="84" t="e">
        <v>#DIV/0!</v>
      </c>
      <c r="K34" s="84">
        <v>0.56402760860738932</v>
      </c>
      <c r="L34" s="83" t="e">
        <v>#DIV/0!</v>
      </c>
    </row>
    <row r="35" spans="1:12" x14ac:dyDescent="0.4">
      <c r="A35" s="73" t="s">
        <v>120</v>
      </c>
      <c r="B35" s="142">
        <v>1668</v>
      </c>
      <c r="C35" s="142">
        <v>1807</v>
      </c>
      <c r="D35" s="93">
        <v>0.92307692307692313</v>
      </c>
      <c r="E35" s="79">
        <v>-139</v>
      </c>
      <c r="F35" s="142">
        <v>3131</v>
      </c>
      <c r="G35" s="142">
        <v>3482</v>
      </c>
      <c r="H35" s="93">
        <v>0.89919586444572086</v>
      </c>
      <c r="I35" s="79">
        <v>-351</v>
      </c>
      <c r="J35" s="93">
        <v>0.53273714468221012</v>
      </c>
      <c r="K35" s="93">
        <v>0.51895462377943713</v>
      </c>
      <c r="L35" s="92">
        <v>1.3782520902772988E-2</v>
      </c>
    </row>
    <row r="36" spans="1:12" x14ac:dyDescent="0.4">
      <c r="A36" s="40" t="s">
        <v>119</v>
      </c>
      <c r="B36" s="141">
        <v>1050</v>
      </c>
      <c r="C36" s="135">
        <v>1118</v>
      </c>
      <c r="D36" s="87">
        <v>0.93917710196779969</v>
      </c>
      <c r="E36" s="88">
        <v>-68</v>
      </c>
      <c r="F36" s="141">
        <v>1961</v>
      </c>
      <c r="G36" s="135">
        <v>2312</v>
      </c>
      <c r="H36" s="87">
        <v>0.84818339100346019</v>
      </c>
      <c r="I36" s="88">
        <v>-351</v>
      </c>
      <c r="J36" s="87">
        <v>0.53544110147883728</v>
      </c>
      <c r="K36" s="87">
        <v>0.48356401384083048</v>
      </c>
      <c r="L36" s="86">
        <v>5.1877087638006802E-2</v>
      </c>
    </row>
    <row r="37" spans="1:12" x14ac:dyDescent="0.4">
      <c r="A37" s="41" t="s">
        <v>118</v>
      </c>
      <c r="B37" s="132">
        <v>618</v>
      </c>
      <c r="C37" s="131">
        <v>689</v>
      </c>
      <c r="D37" s="89">
        <v>0.89695210449927432</v>
      </c>
      <c r="E37" s="75">
        <v>-71</v>
      </c>
      <c r="F37" s="132">
        <v>1170</v>
      </c>
      <c r="G37" s="131">
        <v>1170</v>
      </c>
      <c r="H37" s="89">
        <v>1</v>
      </c>
      <c r="I37" s="75">
        <v>0</v>
      </c>
      <c r="J37" s="89">
        <v>0.52820512820512822</v>
      </c>
      <c r="K37" s="89">
        <v>0.58888888888888891</v>
      </c>
      <c r="L37" s="94">
        <v>-6.068376068376069E-2</v>
      </c>
    </row>
    <row r="38" spans="1:12" s="62" customFormat="1" x14ac:dyDescent="0.4">
      <c r="A38" s="70" t="s">
        <v>86</v>
      </c>
      <c r="B38" s="140">
        <v>213908</v>
      </c>
      <c r="C38" s="140">
        <v>208921</v>
      </c>
      <c r="D38" s="81">
        <v>1.0238702667515471</v>
      </c>
      <c r="E38" s="82">
        <v>4987</v>
      </c>
      <c r="F38" s="140">
        <v>339164</v>
      </c>
      <c r="G38" s="140">
        <v>351770</v>
      </c>
      <c r="H38" s="81">
        <v>0.96416408448702273</v>
      </c>
      <c r="I38" s="82">
        <v>-12606</v>
      </c>
      <c r="J38" s="81">
        <v>0.6306919366442193</v>
      </c>
      <c r="K38" s="81">
        <v>0.59391363675128639</v>
      </c>
      <c r="L38" s="95">
        <v>3.6778299892932909E-2</v>
      </c>
    </row>
    <row r="39" spans="1:12" s="62" customFormat="1" x14ac:dyDescent="0.4">
      <c r="A39" s="73" t="s">
        <v>117</v>
      </c>
      <c r="B39" s="110">
        <v>211918</v>
      </c>
      <c r="C39" s="110">
        <v>207645</v>
      </c>
      <c r="D39" s="81">
        <v>1.0205783910038768</v>
      </c>
      <c r="E39" s="82">
        <v>4273</v>
      </c>
      <c r="F39" s="110">
        <v>334669</v>
      </c>
      <c r="G39" s="110">
        <v>349094</v>
      </c>
      <c r="H39" s="81">
        <v>0.95867875128188973</v>
      </c>
      <c r="I39" s="82">
        <v>-14425</v>
      </c>
      <c r="J39" s="81">
        <v>0.63321670068037372</v>
      </c>
      <c r="K39" s="81">
        <v>0.59481113969303401</v>
      </c>
      <c r="L39" s="95">
        <v>3.8405560987339715E-2</v>
      </c>
    </row>
    <row r="40" spans="1:12" x14ac:dyDescent="0.4">
      <c r="A40" s="41" t="s">
        <v>85</v>
      </c>
      <c r="B40" s="131">
        <v>86148</v>
      </c>
      <c r="C40" s="139">
        <v>80781</v>
      </c>
      <c r="D40" s="103">
        <v>1.0664388903331228</v>
      </c>
      <c r="E40" s="74">
        <v>5367</v>
      </c>
      <c r="F40" s="138">
        <v>128136</v>
      </c>
      <c r="G40" s="131">
        <v>134438</v>
      </c>
      <c r="H40" s="84">
        <v>0.953123372855889</v>
      </c>
      <c r="I40" s="75">
        <v>-6302</v>
      </c>
      <c r="J40" s="89">
        <v>0.67231691327964038</v>
      </c>
      <c r="K40" s="89">
        <v>0.60087921569794256</v>
      </c>
      <c r="L40" s="94">
        <v>7.1437697581697823E-2</v>
      </c>
    </row>
    <row r="41" spans="1:12" x14ac:dyDescent="0.4">
      <c r="A41" s="41" t="s">
        <v>116</v>
      </c>
      <c r="B41" s="131">
        <v>5044</v>
      </c>
      <c r="C41" s="131">
        <v>4226</v>
      </c>
      <c r="D41" s="87">
        <v>1.1935636535731189</v>
      </c>
      <c r="E41" s="74">
        <v>818</v>
      </c>
      <c r="F41" s="132">
        <v>8100</v>
      </c>
      <c r="G41" s="131">
        <v>6480</v>
      </c>
      <c r="H41" s="84">
        <v>1.25</v>
      </c>
      <c r="I41" s="75">
        <v>1620</v>
      </c>
      <c r="J41" s="89">
        <v>0.62271604938271607</v>
      </c>
      <c r="K41" s="89">
        <v>0.65216049382716046</v>
      </c>
      <c r="L41" s="94">
        <v>-2.9444444444444384E-2</v>
      </c>
    </row>
    <row r="42" spans="1:12" x14ac:dyDescent="0.4">
      <c r="A42" s="41" t="s">
        <v>115</v>
      </c>
      <c r="B42" s="131">
        <v>11133</v>
      </c>
      <c r="C42" s="131">
        <v>11979</v>
      </c>
      <c r="D42" s="87">
        <v>0.92937640871525173</v>
      </c>
      <c r="E42" s="74">
        <v>-846</v>
      </c>
      <c r="F42" s="132">
        <v>15420</v>
      </c>
      <c r="G42" s="131">
        <v>15420</v>
      </c>
      <c r="H42" s="84">
        <v>1</v>
      </c>
      <c r="I42" s="75">
        <v>0</v>
      </c>
      <c r="J42" s="89">
        <v>0.72198443579766536</v>
      </c>
      <c r="K42" s="89">
        <v>0.77684824902723737</v>
      </c>
      <c r="L42" s="94">
        <v>-5.4863813229572012E-2</v>
      </c>
    </row>
    <row r="43" spans="1:12" x14ac:dyDescent="0.4">
      <c r="A43" s="49" t="s">
        <v>114</v>
      </c>
      <c r="B43" s="131">
        <v>16306</v>
      </c>
      <c r="C43" s="131">
        <v>19120</v>
      </c>
      <c r="D43" s="87">
        <v>0.85282426778242681</v>
      </c>
      <c r="E43" s="74">
        <v>-2814</v>
      </c>
      <c r="F43" s="132">
        <v>28741</v>
      </c>
      <c r="G43" s="131">
        <v>31589</v>
      </c>
      <c r="H43" s="84">
        <v>0.90984203361929783</v>
      </c>
      <c r="I43" s="75">
        <v>-2848</v>
      </c>
      <c r="J43" s="89">
        <v>0.56734282036115657</v>
      </c>
      <c r="K43" s="89">
        <v>0.60527398778055652</v>
      </c>
      <c r="L43" s="94">
        <v>-3.7931167419399947E-2</v>
      </c>
    </row>
    <row r="44" spans="1:12" x14ac:dyDescent="0.4">
      <c r="A44" s="49" t="s">
        <v>113</v>
      </c>
      <c r="B44" s="131">
        <v>11606</v>
      </c>
      <c r="C44" s="131">
        <v>10599</v>
      </c>
      <c r="D44" s="87">
        <v>1.0950089631097273</v>
      </c>
      <c r="E44" s="74">
        <v>1007</v>
      </c>
      <c r="F44" s="132">
        <v>21180</v>
      </c>
      <c r="G44" s="131">
        <v>17535</v>
      </c>
      <c r="H44" s="84">
        <v>1.2078699743370402</v>
      </c>
      <c r="I44" s="75">
        <v>3645</v>
      </c>
      <c r="J44" s="89">
        <v>0.54796978281397546</v>
      </c>
      <c r="K44" s="89">
        <v>0.60444824636441408</v>
      </c>
      <c r="L44" s="94">
        <v>-5.6478463550438618E-2</v>
      </c>
    </row>
    <row r="45" spans="1:12" x14ac:dyDescent="0.4">
      <c r="A45" s="41" t="s">
        <v>83</v>
      </c>
      <c r="B45" s="131">
        <v>34148</v>
      </c>
      <c r="C45" s="131">
        <v>29150</v>
      </c>
      <c r="D45" s="87">
        <v>1.1714579759862778</v>
      </c>
      <c r="E45" s="74">
        <v>4998</v>
      </c>
      <c r="F45" s="132">
        <v>52928</v>
      </c>
      <c r="G45" s="131">
        <v>48084</v>
      </c>
      <c r="H45" s="84">
        <v>1.1007403710173862</v>
      </c>
      <c r="I45" s="75">
        <v>4844</v>
      </c>
      <c r="J45" s="89">
        <v>0.64517835550181379</v>
      </c>
      <c r="K45" s="89">
        <v>0.60623076283171118</v>
      </c>
      <c r="L45" s="94">
        <v>3.8947592670102615E-2</v>
      </c>
    </row>
    <row r="46" spans="1:12" x14ac:dyDescent="0.4">
      <c r="A46" s="41" t="s">
        <v>84</v>
      </c>
      <c r="B46" s="131">
        <v>19158</v>
      </c>
      <c r="C46" s="131">
        <v>18194</v>
      </c>
      <c r="D46" s="87">
        <v>1.0529845003847422</v>
      </c>
      <c r="E46" s="74">
        <v>964</v>
      </c>
      <c r="F46" s="137">
        <v>29659</v>
      </c>
      <c r="G46" s="131">
        <v>31858</v>
      </c>
      <c r="H46" s="84">
        <v>0.93097495134660058</v>
      </c>
      <c r="I46" s="75">
        <v>-2199</v>
      </c>
      <c r="J46" s="89">
        <v>0.64594220978455108</v>
      </c>
      <c r="K46" s="89">
        <v>0.57109674179170067</v>
      </c>
      <c r="L46" s="94">
        <v>7.4845467992850412E-2</v>
      </c>
    </row>
    <row r="47" spans="1:12" x14ac:dyDescent="0.4">
      <c r="A47" s="41" t="s">
        <v>82</v>
      </c>
      <c r="B47" s="131">
        <v>4559</v>
      </c>
      <c r="C47" s="131">
        <v>4308</v>
      </c>
      <c r="D47" s="87">
        <v>1.0582636954503251</v>
      </c>
      <c r="E47" s="74">
        <v>251</v>
      </c>
      <c r="F47" s="136">
        <v>8100</v>
      </c>
      <c r="G47" s="131">
        <v>8100</v>
      </c>
      <c r="H47" s="84">
        <v>1</v>
      </c>
      <c r="I47" s="75">
        <v>0</v>
      </c>
      <c r="J47" s="89">
        <v>0.56283950617283951</v>
      </c>
      <c r="K47" s="89">
        <v>0.5318518518518518</v>
      </c>
      <c r="L47" s="94">
        <v>3.0987654320987712E-2</v>
      </c>
    </row>
    <row r="48" spans="1:12" x14ac:dyDescent="0.4">
      <c r="A48" s="41" t="s">
        <v>112</v>
      </c>
      <c r="B48" s="131">
        <v>0</v>
      </c>
      <c r="C48" s="135">
        <v>1439</v>
      </c>
      <c r="D48" s="87">
        <v>0</v>
      </c>
      <c r="E48" s="74">
        <v>-1439</v>
      </c>
      <c r="F48" s="132">
        <v>0</v>
      </c>
      <c r="G48" s="131">
        <v>4980</v>
      </c>
      <c r="H48" s="84">
        <v>0</v>
      </c>
      <c r="I48" s="75">
        <v>-4980</v>
      </c>
      <c r="J48" s="89" t="e">
        <v>#DIV/0!</v>
      </c>
      <c r="K48" s="89">
        <v>0.28895582329317271</v>
      </c>
      <c r="L48" s="94" t="e">
        <v>#DIV/0!</v>
      </c>
    </row>
    <row r="49" spans="1:12" x14ac:dyDescent="0.4">
      <c r="A49" s="41" t="s">
        <v>111</v>
      </c>
      <c r="B49" s="131">
        <v>2136</v>
      </c>
      <c r="C49" s="135">
        <v>2627</v>
      </c>
      <c r="D49" s="87">
        <v>0.81309478492577081</v>
      </c>
      <c r="E49" s="74">
        <v>-491</v>
      </c>
      <c r="F49" s="134">
        <v>3600</v>
      </c>
      <c r="G49" s="131">
        <v>3120</v>
      </c>
      <c r="H49" s="84">
        <v>1.1538461538461537</v>
      </c>
      <c r="I49" s="75">
        <v>480</v>
      </c>
      <c r="J49" s="89">
        <v>0.59333333333333338</v>
      </c>
      <c r="K49" s="89">
        <v>0.84198717948717949</v>
      </c>
      <c r="L49" s="94">
        <v>-0.24865384615384611</v>
      </c>
    </row>
    <row r="50" spans="1:12" x14ac:dyDescent="0.4">
      <c r="A50" s="41" t="s">
        <v>81</v>
      </c>
      <c r="B50" s="131">
        <v>5298</v>
      </c>
      <c r="C50" s="131">
        <v>5423</v>
      </c>
      <c r="D50" s="87">
        <v>0.97695002765996686</v>
      </c>
      <c r="E50" s="74">
        <v>-125</v>
      </c>
      <c r="F50" s="134">
        <v>8910</v>
      </c>
      <c r="G50" s="131">
        <v>8100</v>
      </c>
      <c r="H50" s="84">
        <v>1.1000000000000001</v>
      </c>
      <c r="I50" s="75">
        <v>810</v>
      </c>
      <c r="J50" s="89">
        <v>0.59461279461279459</v>
      </c>
      <c r="K50" s="89">
        <v>0.6695061728395062</v>
      </c>
      <c r="L50" s="94">
        <v>-7.4893378226711604E-2</v>
      </c>
    </row>
    <row r="51" spans="1:12" x14ac:dyDescent="0.4">
      <c r="A51" s="49" t="s">
        <v>79</v>
      </c>
      <c r="B51" s="131">
        <v>2211</v>
      </c>
      <c r="C51" s="133">
        <v>3039</v>
      </c>
      <c r="D51" s="87">
        <v>0.72754195459032578</v>
      </c>
      <c r="E51" s="74">
        <v>-828</v>
      </c>
      <c r="F51" s="132">
        <v>3601</v>
      </c>
      <c r="G51" s="131">
        <v>8100</v>
      </c>
      <c r="H51" s="84">
        <v>0.44456790123456791</v>
      </c>
      <c r="I51" s="75">
        <v>-4499</v>
      </c>
      <c r="J51" s="89">
        <v>0.61399611219105799</v>
      </c>
      <c r="K51" s="84">
        <v>0.37518518518518518</v>
      </c>
      <c r="L51" s="83">
        <v>0.23881092700587281</v>
      </c>
    </row>
    <row r="52" spans="1:12" x14ac:dyDescent="0.4">
      <c r="A52" s="41" t="s">
        <v>80</v>
      </c>
      <c r="B52" s="131">
        <v>4725</v>
      </c>
      <c r="C52" s="131">
        <v>4228</v>
      </c>
      <c r="D52" s="87">
        <v>1.1175496688741722</v>
      </c>
      <c r="E52" s="75">
        <v>497</v>
      </c>
      <c r="F52" s="132">
        <v>8098</v>
      </c>
      <c r="G52" s="131">
        <v>8100</v>
      </c>
      <c r="H52" s="89">
        <v>0.99975308641975313</v>
      </c>
      <c r="I52" s="75">
        <v>-2</v>
      </c>
      <c r="J52" s="89">
        <v>0.58347740182761176</v>
      </c>
      <c r="K52" s="89">
        <v>0.52197530864197528</v>
      </c>
      <c r="L52" s="94">
        <v>6.1502093185636486E-2</v>
      </c>
    </row>
    <row r="53" spans="1:12" x14ac:dyDescent="0.4">
      <c r="A53" s="41" t="s">
        <v>76</v>
      </c>
      <c r="B53" s="131">
        <v>5988</v>
      </c>
      <c r="C53" s="131">
        <v>6081</v>
      </c>
      <c r="D53" s="87">
        <v>0.98470646275283669</v>
      </c>
      <c r="E53" s="75">
        <v>-93</v>
      </c>
      <c r="F53" s="132">
        <v>10994</v>
      </c>
      <c r="G53" s="131">
        <v>10646</v>
      </c>
      <c r="H53" s="89">
        <v>1.0326883336464401</v>
      </c>
      <c r="I53" s="75">
        <v>348</v>
      </c>
      <c r="J53" s="89">
        <v>0.54466072403128984</v>
      </c>
      <c r="K53" s="89">
        <v>0.57120045087356752</v>
      </c>
      <c r="L53" s="94">
        <v>-2.6539726842277678E-2</v>
      </c>
    </row>
    <row r="54" spans="1:12" x14ac:dyDescent="0.4">
      <c r="A54" s="41" t="s">
        <v>78</v>
      </c>
      <c r="B54" s="131">
        <v>1521</v>
      </c>
      <c r="C54" s="131">
        <v>1677</v>
      </c>
      <c r="D54" s="87">
        <v>0.90697674418604646</v>
      </c>
      <c r="E54" s="75">
        <v>-156</v>
      </c>
      <c r="F54" s="132">
        <v>3600</v>
      </c>
      <c r="G54" s="131">
        <v>3595</v>
      </c>
      <c r="H54" s="89">
        <v>1.0013908205841446</v>
      </c>
      <c r="I54" s="75">
        <v>5</v>
      </c>
      <c r="J54" s="89">
        <v>0.42249999999999999</v>
      </c>
      <c r="K54" s="89">
        <v>0.46648122392211405</v>
      </c>
      <c r="L54" s="94">
        <v>-4.3981223922114066E-2</v>
      </c>
    </row>
    <row r="55" spans="1:12" x14ac:dyDescent="0.4">
      <c r="A55" s="41" t="s">
        <v>77</v>
      </c>
      <c r="B55" s="131">
        <v>1937</v>
      </c>
      <c r="C55" s="131">
        <v>2603</v>
      </c>
      <c r="D55" s="87">
        <v>0.74414137533615055</v>
      </c>
      <c r="E55" s="75">
        <v>-666</v>
      </c>
      <c r="F55" s="132">
        <v>3602</v>
      </c>
      <c r="G55" s="131">
        <v>4980</v>
      </c>
      <c r="H55" s="89">
        <v>0.7232931726907631</v>
      </c>
      <c r="I55" s="75">
        <v>-1378</v>
      </c>
      <c r="J55" s="89">
        <v>0.53775680177679064</v>
      </c>
      <c r="K55" s="89">
        <v>0.52269076305220885</v>
      </c>
      <c r="L55" s="94">
        <v>1.5066038724581787E-2</v>
      </c>
    </row>
    <row r="56" spans="1:12" x14ac:dyDescent="0.4">
      <c r="A56" s="45" t="s">
        <v>110</v>
      </c>
      <c r="B56" s="129">
        <v>0</v>
      </c>
      <c r="C56" s="129">
        <v>2171</v>
      </c>
      <c r="D56" s="91">
        <v>0</v>
      </c>
      <c r="E56" s="90">
        <v>-2171</v>
      </c>
      <c r="F56" s="130">
        <v>0</v>
      </c>
      <c r="G56" s="129">
        <v>3969</v>
      </c>
      <c r="H56" s="91">
        <v>0</v>
      </c>
      <c r="I56" s="90">
        <v>-3969</v>
      </c>
      <c r="J56" s="91" t="e">
        <v>#DIV/0!</v>
      </c>
      <c r="K56" s="91">
        <v>0.54698916603678505</v>
      </c>
      <c r="L56" s="128" t="e">
        <v>#DIV/0!</v>
      </c>
    </row>
    <row r="57" spans="1:12" x14ac:dyDescent="0.4">
      <c r="A57" s="36" t="s">
        <v>109</v>
      </c>
      <c r="B57" s="126">
        <v>0</v>
      </c>
      <c r="C57" s="126">
        <v>0</v>
      </c>
      <c r="D57" s="100" t="e">
        <v>#DIV/0!</v>
      </c>
      <c r="E57" s="71">
        <v>0</v>
      </c>
      <c r="F57" s="127">
        <v>0</v>
      </c>
      <c r="G57" s="126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1990</v>
      </c>
      <c r="C58" s="125">
        <v>1276</v>
      </c>
      <c r="D58" s="93">
        <v>1.5595611285266457</v>
      </c>
      <c r="E58" s="79">
        <v>714</v>
      </c>
      <c r="F58" s="125">
        <v>4495</v>
      </c>
      <c r="G58" s="125">
        <v>2676</v>
      </c>
      <c r="H58" s="93">
        <v>1.6797458893871451</v>
      </c>
      <c r="I58" s="79">
        <v>1819</v>
      </c>
      <c r="J58" s="93">
        <v>0.44271412680756395</v>
      </c>
      <c r="K58" s="93">
        <v>0.47683109118086697</v>
      </c>
      <c r="L58" s="92">
        <v>-3.4116964373303027E-2</v>
      </c>
    </row>
    <row r="59" spans="1:12" x14ac:dyDescent="0.4">
      <c r="A59" s="45" t="s">
        <v>75</v>
      </c>
      <c r="B59" s="124">
        <v>528</v>
      </c>
      <c r="C59" s="124">
        <v>0</v>
      </c>
      <c r="D59" s="87" t="e">
        <v>#DIV/0!</v>
      </c>
      <c r="E59" s="88">
        <v>528</v>
      </c>
      <c r="F59" s="124">
        <v>896</v>
      </c>
      <c r="G59" s="124">
        <v>0</v>
      </c>
      <c r="H59" s="87" t="e">
        <v>#DIV/0!</v>
      </c>
      <c r="I59" s="88">
        <v>896</v>
      </c>
      <c r="J59" s="87">
        <v>0.5892857142857143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124">
        <v>427</v>
      </c>
      <c r="C60" s="124">
        <v>0</v>
      </c>
      <c r="D60" s="87" t="e">
        <v>#DIV/0!</v>
      </c>
      <c r="E60" s="88">
        <v>427</v>
      </c>
      <c r="F60" s="124">
        <v>897</v>
      </c>
      <c r="G60" s="124">
        <v>0</v>
      </c>
      <c r="H60" s="87" t="e">
        <v>#DIV/0!</v>
      </c>
      <c r="I60" s="88">
        <v>897</v>
      </c>
      <c r="J60" s="87">
        <v>0.47603121516164992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124">
        <v>330</v>
      </c>
      <c r="C61" s="124">
        <v>403</v>
      </c>
      <c r="D61" s="87">
        <v>0.81885856079404462</v>
      </c>
      <c r="E61" s="88">
        <v>-73</v>
      </c>
      <c r="F61" s="124">
        <v>899</v>
      </c>
      <c r="G61" s="124">
        <v>894</v>
      </c>
      <c r="H61" s="87">
        <v>1.005592841163311</v>
      </c>
      <c r="I61" s="88">
        <v>5</v>
      </c>
      <c r="J61" s="87">
        <v>0.36707452725250278</v>
      </c>
      <c r="K61" s="87">
        <v>0.45078299776286351</v>
      </c>
      <c r="L61" s="86">
        <v>-8.3708470510360733E-2</v>
      </c>
    </row>
    <row r="62" spans="1:12" x14ac:dyDescent="0.4">
      <c r="A62" s="36" t="s">
        <v>105</v>
      </c>
      <c r="B62" s="123">
        <v>705</v>
      </c>
      <c r="C62" s="123">
        <v>873</v>
      </c>
      <c r="D62" s="89">
        <v>0.80756013745704469</v>
      </c>
      <c r="E62" s="75">
        <v>-168</v>
      </c>
      <c r="F62" s="123">
        <v>1803</v>
      </c>
      <c r="G62" s="123">
        <v>1782</v>
      </c>
      <c r="H62" s="89">
        <v>1.0117845117845117</v>
      </c>
      <c r="I62" s="75">
        <v>21</v>
      </c>
      <c r="J62" s="89">
        <v>0.39101497504159732</v>
      </c>
      <c r="K62" s="89">
        <v>0.48989898989898989</v>
      </c>
      <c r="L62" s="94">
        <v>-9.8884014857392566E-2</v>
      </c>
    </row>
    <row r="63" spans="1:12" x14ac:dyDescent="0.4">
      <c r="A63" s="70" t="s">
        <v>96</v>
      </c>
      <c r="B63" s="110">
        <v>29429</v>
      </c>
      <c r="C63" s="110">
        <v>16666</v>
      </c>
      <c r="D63" s="81">
        <v>1.7658106324252971</v>
      </c>
      <c r="E63" s="82">
        <v>12763</v>
      </c>
      <c r="F63" s="110">
        <v>41418</v>
      </c>
      <c r="G63" s="110">
        <v>26019</v>
      </c>
      <c r="H63" s="81">
        <v>1.5918367346938775</v>
      </c>
      <c r="I63" s="82">
        <v>15399</v>
      </c>
      <c r="J63" s="81">
        <v>0.71053648172292239</v>
      </c>
      <c r="K63" s="81">
        <v>0.64053191898228223</v>
      </c>
      <c r="L63" s="95">
        <v>7.0004562740640153E-2</v>
      </c>
    </row>
    <row r="64" spans="1:12" x14ac:dyDescent="0.4">
      <c r="A64" s="122" t="s">
        <v>104</v>
      </c>
      <c r="B64" s="121">
        <v>16377</v>
      </c>
      <c r="C64" s="121">
        <v>13269</v>
      </c>
      <c r="D64" s="120">
        <v>1.2342301605245309</v>
      </c>
      <c r="E64" s="119">
        <v>3108</v>
      </c>
      <c r="F64" s="121">
        <v>20178</v>
      </c>
      <c r="G64" s="121">
        <v>15753</v>
      </c>
      <c r="H64" s="120">
        <v>1.2808988764044944</v>
      </c>
      <c r="I64" s="119">
        <v>4425</v>
      </c>
      <c r="J64" s="118">
        <v>0.811626523936961</v>
      </c>
      <c r="K64" s="118">
        <v>0.84231574938107023</v>
      </c>
      <c r="L64" s="117">
        <v>-3.0689225444109236E-2</v>
      </c>
    </row>
    <row r="65" spans="1:12" s="29" customFormat="1" x14ac:dyDescent="0.4">
      <c r="A65" s="49" t="s">
        <v>103</v>
      </c>
      <c r="B65" s="116">
        <v>7133</v>
      </c>
      <c r="C65" s="115">
        <v>3397</v>
      </c>
      <c r="D65" s="84">
        <v>2.0997939358257285</v>
      </c>
      <c r="E65" s="74">
        <v>3736</v>
      </c>
      <c r="F65" s="116">
        <v>10620</v>
      </c>
      <c r="G65" s="115">
        <v>10266</v>
      </c>
      <c r="H65" s="84">
        <v>1.0344827586206897</v>
      </c>
      <c r="I65" s="74">
        <v>354</v>
      </c>
      <c r="J65" s="112">
        <v>0.67165725047080982</v>
      </c>
      <c r="K65" s="112">
        <v>0.33089811026690047</v>
      </c>
      <c r="L65" s="111">
        <v>0.34075914020390935</v>
      </c>
    </row>
    <row r="66" spans="1:12" s="29" customFormat="1" x14ac:dyDescent="0.4">
      <c r="A66" s="36" t="s">
        <v>95</v>
      </c>
      <c r="B66" s="114">
        <v>5919</v>
      </c>
      <c r="C66" s="113">
        <v>0</v>
      </c>
      <c r="D66" s="84" t="e">
        <v>#DIV/0!</v>
      </c>
      <c r="E66" s="74">
        <v>5919</v>
      </c>
      <c r="F66" s="114">
        <v>10620</v>
      </c>
      <c r="G66" s="113">
        <v>0</v>
      </c>
      <c r="H66" s="84" t="e">
        <v>#DIV/0!</v>
      </c>
      <c r="I66" s="74">
        <v>10620</v>
      </c>
      <c r="J66" s="112">
        <v>0.55734463276836155</v>
      </c>
      <c r="K66" s="112" t="e">
        <v>#DIV/0!</v>
      </c>
      <c r="L66" s="111" t="e">
        <v>#DIV/0!</v>
      </c>
    </row>
    <row r="67" spans="1:12" s="29" customFormat="1" x14ac:dyDescent="0.4">
      <c r="A67" s="70" t="s">
        <v>102</v>
      </c>
      <c r="B67" s="110">
        <v>128</v>
      </c>
      <c r="C67" s="110">
        <v>18</v>
      </c>
      <c r="D67" s="81">
        <v>7.1111111111111107</v>
      </c>
      <c r="E67" s="82">
        <v>110</v>
      </c>
      <c r="F67" s="110">
        <v>225</v>
      </c>
      <c r="G67" s="110">
        <v>81</v>
      </c>
      <c r="H67" s="81">
        <v>2.7777777777777777</v>
      </c>
      <c r="I67" s="82">
        <v>144</v>
      </c>
      <c r="J67" s="81">
        <v>0.56888888888888889</v>
      </c>
      <c r="K67" s="81">
        <v>0.22222222222222221</v>
      </c>
      <c r="L67" s="95">
        <v>0.34666666666666668</v>
      </c>
    </row>
    <row r="68" spans="1:12" s="29" customFormat="1" x14ac:dyDescent="0.4">
      <c r="A68" s="109" t="s">
        <v>101</v>
      </c>
      <c r="B68" s="108">
        <v>128</v>
      </c>
      <c r="C68" s="106">
        <v>18</v>
      </c>
      <c r="D68" s="100">
        <v>7.1111111111111107</v>
      </c>
      <c r="E68" s="79">
        <v>110</v>
      </c>
      <c r="F68" s="107">
        <v>225</v>
      </c>
      <c r="G68" s="106">
        <v>81</v>
      </c>
      <c r="H68" s="93">
        <v>2.7777777777777777</v>
      </c>
      <c r="I68" s="79">
        <v>144</v>
      </c>
      <c r="J68" s="105">
        <v>0.56888888888888889</v>
      </c>
      <c r="K68" s="105">
        <v>0.22222222222222221</v>
      </c>
      <c r="L68" s="104">
        <v>0.34666666666666668</v>
      </c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2010年6月月間航空旅客輸送実績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６月(上旬)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168</v>
      </c>
      <c r="C4" s="257" t="s">
        <v>167</v>
      </c>
      <c r="D4" s="255" t="s">
        <v>92</v>
      </c>
      <c r="E4" s="255"/>
      <c r="F4" s="262" t="s">
        <v>168</v>
      </c>
      <c r="G4" s="262" t="s">
        <v>167</v>
      </c>
      <c r="H4" s="255" t="s">
        <v>92</v>
      </c>
      <c r="I4" s="255"/>
      <c r="J4" s="262" t="s">
        <v>168</v>
      </c>
      <c r="K4" s="262" t="s">
        <v>167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118485</v>
      </c>
      <c r="C6" s="177">
        <v>119830</v>
      </c>
      <c r="D6" s="69">
        <v>0.98877576566802972</v>
      </c>
      <c r="E6" s="85">
        <v>-1345</v>
      </c>
      <c r="F6" s="177">
        <v>213333</v>
      </c>
      <c r="G6" s="177">
        <v>223892</v>
      </c>
      <c r="H6" s="69">
        <v>0.95283886874028545</v>
      </c>
      <c r="I6" s="85">
        <v>-10559</v>
      </c>
      <c r="J6" s="69">
        <v>0.55539930531141457</v>
      </c>
      <c r="K6" s="69">
        <v>0.53521340646383075</v>
      </c>
      <c r="L6" s="80">
        <v>2.0185898847583816E-2</v>
      </c>
    </row>
    <row r="7" spans="1:12" s="31" customFormat="1" x14ac:dyDescent="0.4">
      <c r="A7" s="70" t="s">
        <v>89</v>
      </c>
      <c r="B7" s="177">
        <v>56589</v>
      </c>
      <c r="C7" s="177">
        <v>59912</v>
      </c>
      <c r="D7" s="69">
        <v>0.94453531846708505</v>
      </c>
      <c r="E7" s="85">
        <v>-3323</v>
      </c>
      <c r="F7" s="177">
        <v>101884</v>
      </c>
      <c r="G7" s="177">
        <v>108929</v>
      </c>
      <c r="H7" s="69">
        <v>0.93532484462356213</v>
      </c>
      <c r="I7" s="85">
        <v>-7045</v>
      </c>
      <c r="J7" s="69">
        <v>0.55542577833614704</v>
      </c>
      <c r="K7" s="69">
        <v>0.55000963930633717</v>
      </c>
      <c r="L7" s="80">
        <v>5.4161390298098633E-3</v>
      </c>
    </row>
    <row r="8" spans="1:12" x14ac:dyDescent="0.4">
      <c r="A8" s="73" t="s">
        <v>140</v>
      </c>
      <c r="B8" s="125">
        <v>47981</v>
      </c>
      <c r="C8" s="125">
        <v>47976</v>
      </c>
      <c r="D8" s="72">
        <v>1.0001042187760547</v>
      </c>
      <c r="E8" s="78">
        <v>5</v>
      </c>
      <c r="F8" s="125">
        <v>87429</v>
      </c>
      <c r="G8" s="125">
        <v>87070</v>
      </c>
      <c r="H8" s="72">
        <v>1.0041231193292752</v>
      </c>
      <c r="I8" s="78">
        <v>359</v>
      </c>
      <c r="J8" s="72">
        <v>0.54879959738759454</v>
      </c>
      <c r="K8" s="72">
        <v>0.55100493855518551</v>
      </c>
      <c r="L8" s="77">
        <v>-2.2053411675909684E-3</v>
      </c>
    </row>
    <row r="9" spans="1:12" x14ac:dyDescent="0.4">
      <c r="A9" s="40" t="s">
        <v>85</v>
      </c>
      <c r="B9" s="141">
        <v>26444</v>
      </c>
      <c r="C9" s="141">
        <v>28187</v>
      </c>
      <c r="D9" s="50">
        <v>0.9381629829353958</v>
      </c>
      <c r="E9" s="56">
        <v>-1743</v>
      </c>
      <c r="F9" s="141">
        <v>51491</v>
      </c>
      <c r="G9" s="141">
        <v>51956</v>
      </c>
      <c r="H9" s="50">
        <v>0.99105011933174225</v>
      </c>
      <c r="I9" s="56">
        <v>-465</v>
      </c>
      <c r="J9" s="50">
        <v>0.5135654774620807</v>
      </c>
      <c r="K9" s="50">
        <v>0.54251674493802449</v>
      </c>
      <c r="L9" s="63">
        <v>-2.8951267475943787E-2</v>
      </c>
    </row>
    <row r="10" spans="1:12" x14ac:dyDescent="0.4">
      <c r="A10" s="41" t="s">
        <v>88</v>
      </c>
      <c r="B10" s="132">
        <v>3273</v>
      </c>
      <c r="C10" s="132">
        <v>3768</v>
      </c>
      <c r="D10" s="38">
        <v>0.86863057324840764</v>
      </c>
      <c r="E10" s="39">
        <v>-495</v>
      </c>
      <c r="F10" s="132">
        <v>5000</v>
      </c>
      <c r="G10" s="132">
        <v>5000</v>
      </c>
      <c r="H10" s="38">
        <v>1</v>
      </c>
      <c r="I10" s="39">
        <v>0</v>
      </c>
      <c r="J10" s="38">
        <v>0.65459999999999996</v>
      </c>
      <c r="K10" s="38">
        <v>0.75360000000000005</v>
      </c>
      <c r="L10" s="37">
        <v>-9.9000000000000088E-2</v>
      </c>
    </row>
    <row r="11" spans="1:12" x14ac:dyDescent="0.4">
      <c r="A11" s="41" t="s">
        <v>114</v>
      </c>
      <c r="B11" s="132">
        <v>6853</v>
      </c>
      <c r="C11" s="132">
        <v>5126</v>
      </c>
      <c r="D11" s="38">
        <v>1.3369098712446352</v>
      </c>
      <c r="E11" s="39">
        <v>1727</v>
      </c>
      <c r="F11" s="132">
        <v>10780</v>
      </c>
      <c r="G11" s="132">
        <v>8505</v>
      </c>
      <c r="H11" s="38">
        <v>1.2674897119341564</v>
      </c>
      <c r="I11" s="39">
        <v>2275</v>
      </c>
      <c r="J11" s="38">
        <v>0.63571428571428568</v>
      </c>
      <c r="K11" s="38">
        <v>0.60270429159318051</v>
      </c>
      <c r="L11" s="37">
        <v>3.3009994121105168E-2</v>
      </c>
    </row>
    <row r="12" spans="1:12" x14ac:dyDescent="0.4">
      <c r="A12" s="41" t="s">
        <v>83</v>
      </c>
      <c r="B12" s="132">
        <v>4796</v>
      </c>
      <c r="C12" s="132">
        <v>4745</v>
      </c>
      <c r="D12" s="38">
        <v>1.0107481559536353</v>
      </c>
      <c r="E12" s="39">
        <v>51</v>
      </c>
      <c r="F12" s="132">
        <v>8688</v>
      </c>
      <c r="G12" s="132">
        <v>9570</v>
      </c>
      <c r="H12" s="38">
        <v>0.90783699059561129</v>
      </c>
      <c r="I12" s="39">
        <v>-882</v>
      </c>
      <c r="J12" s="38">
        <v>0.55202578268876612</v>
      </c>
      <c r="K12" s="38">
        <v>0.49582027168234066</v>
      </c>
      <c r="L12" s="37">
        <v>5.6205511006425457E-2</v>
      </c>
    </row>
    <row r="13" spans="1:12" x14ac:dyDescent="0.4">
      <c r="A13" s="41" t="s">
        <v>84</v>
      </c>
      <c r="B13" s="132">
        <v>5684</v>
      </c>
      <c r="C13" s="132">
        <v>6150</v>
      </c>
      <c r="D13" s="38">
        <v>0.92422764227642273</v>
      </c>
      <c r="E13" s="39">
        <v>-466</v>
      </c>
      <c r="F13" s="132">
        <v>10130</v>
      </c>
      <c r="G13" s="132">
        <v>12039</v>
      </c>
      <c r="H13" s="38">
        <v>0.84143201262563339</v>
      </c>
      <c r="I13" s="39">
        <v>-1909</v>
      </c>
      <c r="J13" s="38">
        <v>0.56110562685093779</v>
      </c>
      <c r="K13" s="38">
        <v>0.51083977074507847</v>
      </c>
      <c r="L13" s="37">
        <v>5.0265856105859319E-2</v>
      </c>
    </row>
    <row r="14" spans="1:12" x14ac:dyDescent="0.4">
      <c r="A14" s="45" t="s">
        <v>139</v>
      </c>
      <c r="B14" s="132">
        <v>931</v>
      </c>
      <c r="C14" s="132">
        <v>0</v>
      </c>
      <c r="D14" s="38" t="e">
        <v>#DIV/0!</v>
      </c>
      <c r="E14" s="39">
        <v>931</v>
      </c>
      <c r="F14" s="132">
        <v>1340</v>
      </c>
      <c r="G14" s="132">
        <v>0</v>
      </c>
      <c r="H14" s="38" t="e">
        <v>#DIV/0!</v>
      </c>
      <c r="I14" s="39">
        <v>1340</v>
      </c>
      <c r="J14" s="38">
        <v>0.69477611940298512</v>
      </c>
      <c r="K14" s="38" t="e">
        <v>#DIV/0!</v>
      </c>
      <c r="L14" s="37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8247</v>
      </c>
      <c r="C18" s="125">
        <v>11402</v>
      </c>
      <c r="D18" s="72">
        <v>0.72329415891948778</v>
      </c>
      <c r="E18" s="78">
        <v>-3155</v>
      </c>
      <c r="F18" s="125">
        <v>13675</v>
      </c>
      <c r="G18" s="125">
        <v>20704</v>
      </c>
      <c r="H18" s="72">
        <v>0.66050038639876352</v>
      </c>
      <c r="I18" s="78">
        <v>-7029</v>
      </c>
      <c r="J18" s="72">
        <v>0.60307129798903103</v>
      </c>
      <c r="K18" s="72">
        <v>0.55071483771251928</v>
      </c>
      <c r="L18" s="77">
        <v>5.2356460276511751E-2</v>
      </c>
    </row>
    <row r="19" spans="1:12" x14ac:dyDescent="0.4">
      <c r="A19" s="40" t="s">
        <v>134</v>
      </c>
      <c r="B19" s="135">
        <v>0</v>
      </c>
      <c r="C19" s="135">
        <v>0</v>
      </c>
      <c r="D19" s="38" t="e">
        <v>#DIV/0!</v>
      </c>
      <c r="E19" s="39">
        <v>0</v>
      </c>
      <c r="F19" s="135">
        <v>0</v>
      </c>
      <c r="G19" s="135">
        <v>0</v>
      </c>
      <c r="H19" s="50" t="e">
        <v>#DIV/0!</v>
      </c>
      <c r="I19" s="39">
        <v>0</v>
      </c>
      <c r="J19" s="38" t="e">
        <v>#DIV/0!</v>
      </c>
      <c r="K19" s="38" t="e">
        <v>#DIV/0!</v>
      </c>
      <c r="L19" s="63" t="e">
        <v>#DIV/0!</v>
      </c>
    </row>
    <row r="20" spans="1:12" x14ac:dyDescent="0.4">
      <c r="A20" s="41" t="s">
        <v>114</v>
      </c>
      <c r="B20" s="131">
        <v>0</v>
      </c>
      <c r="C20" s="131">
        <v>0</v>
      </c>
      <c r="D20" s="38" t="e">
        <v>#DIV/0!</v>
      </c>
      <c r="E20" s="39">
        <v>0</v>
      </c>
      <c r="F20" s="131">
        <v>0</v>
      </c>
      <c r="G20" s="131">
        <v>0</v>
      </c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797</v>
      </c>
      <c r="C21" s="131">
        <v>929</v>
      </c>
      <c r="D21" s="38">
        <v>0.85791173304628632</v>
      </c>
      <c r="E21" s="39">
        <v>-132</v>
      </c>
      <c r="F21" s="131">
        <v>1450</v>
      </c>
      <c r="G21" s="131">
        <v>1450</v>
      </c>
      <c r="H21" s="47">
        <v>1</v>
      </c>
      <c r="I21" s="39">
        <v>0</v>
      </c>
      <c r="J21" s="38">
        <v>0.54965517241379314</v>
      </c>
      <c r="K21" s="38">
        <v>0.64068965517241383</v>
      </c>
      <c r="L21" s="37">
        <v>-9.1034482758620694E-2</v>
      </c>
    </row>
    <row r="22" spans="1:12" x14ac:dyDescent="0.4">
      <c r="A22" s="41" t="s">
        <v>133</v>
      </c>
      <c r="B22" s="131">
        <v>1778</v>
      </c>
      <c r="C22" s="131">
        <v>1953</v>
      </c>
      <c r="D22" s="38">
        <v>0.91039426523297495</v>
      </c>
      <c r="E22" s="39">
        <v>-175</v>
      </c>
      <c r="F22" s="131">
        <v>2965</v>
      </c>
      <c r="G22" s="131">
        <v>2845</v>
      </c>
      <c r="H22" s="38">
        <v>1.0421792618629173</v>
      </c>
      <c r="I22" s="39">
        <v>120</v>
      </c>
      <c r="J22" s="38">
        <v>0.59966273187183816</v>
      </c>
      <c r="K22" s="38">
        <v>0.68646748681898062</v>
      </c>
      <c r="L22" s="37">
        <v>-8.680475494714246E-2</v>
      </c>
    </row>
    <row r="23" spans="1:12" x14ac:dyDescent="0.4">
      <c r="A23" s="41" t="s">
        <v>132</v>
      </c>
      <c r="B23" s="133">
        <v>1245</v>
      </c>
      <c r="C23" s="133">
        <v>958</v>
      </c>
      <c r="D23" s="38">
        <v>1.2995824634655533</v>
      </c>
      <c r="E23" s="48">
        <v>287</v>
      </c>
      <c r="F23" s="133">
        <v>1500</v>
      </c>
      <c r="G23" s="133">
        <v>1350</v>
      </c>
      <c r="H23" s="47">
        <v>1.1111111111111112</v>
      </c>
      <c r="I23" s="48">
        <v>150</v>
      </c>
      <c r="J23" s="47">
        <v>0.83</v>
      </c>
      <c r="K23" s="38">
        <v>0.70962962962962961</v>
      </c>
      <c r="L23" s="46">
        <v>0.12037037037037035</v>
      </c>
    </row>
    <row r="24" spans="1:12" x14ac:dyDescent="0.4">
      <c r="A24" s="49" t="s">
        <v>131</v>
      </c>
      <c r="B24" s="131">
        <v>0</v>
      </c>
      <c r="C24" s="131">
        <v>0</v>
      </c>
      <c r="D24" s="38" t="e">
        <v>#DIV/0!</v>
      </c>
      <c r="E24" s="39">
        <v>0</v>
      </c>
      <c r="F24" s="131">
        <v>0</v>
      </c>
      <c r="G24" s="131">
        <v>0</v>
      </c>
      <c r="H24" s="38" t="e">
        <v>#DIV/0!</v>
      </c>
      <c r="I24" s="39">
        <v>0</v>
      </c>
      <c r="J24" s="38" t="e">
        <v>#DIV/0!</v>
      </c>
      <c r="K24" s="38" t="e">
        <v>#DIV/0!</v>
      </c>
      <c r="L24" s="37" t="e">
        <v>#DIV/0!</v>
      </c>
    </row>
    <row r="25" spans="1:12" x14ac:dyDescent="0.4">
      <c r="A25" s="49" t="s">
        <v>130</v>
      </c>
      <c r="B25" s="131">
        <v>1087</v>
      </c>
      <c r="C25" s="131">
        <v>680</v>
      </c>
      <c r="D25" s="38">
        <v>1.598529411764706</v>
      </c>
      <c r="E25" s="39">
        <v>407</v>
      </c>
      <c r="F25" s="131">
        <v>1485</v>
      </c>
      <c r="G25" s="131">
        <v>1495</v>
      </c>
      <c r="H25" s="38">
        <v>0.99331103678929766</v>
      </c>
      <c r="I25" s="39">
        <v>-10</v>
      </c>
      <c r="J25" s="38">
        <v>0.73198653198653196</v>
      </c>
      <c r="K25" s="38">
        <v>0.45484949832775917</v>
      </c>
      <c r="L25" s="37">
        <v>0.27713703365877279</v>
      </c>
    </row>
    <row r="26" spans="1:12" x14ac:dyDescent="0.4">
      <c r="A26" s="41" t="s">
        <v>164</v>
      </c>
      <c r="B26" s="131">
        <v>0</v>
      </c>
      <c r="C26" s="131">
        <v>683</v>
      </c>
      <c r="D26" s="38">
        <v>0</v>
      </c>
      <c r="E26" s="39">
        <v>-683</v>
      </c>
      <c r="F26" s="131">
        <v>0</v>
      </c>
      <c r="G26" s="131">
        <v>1490</v>
      </c>
      <c r="H26" s="38">
        <v>0</v>
      </c>
      <c r="I26" s="39">
        <v>-1490</v>
      </c>
      <c r="J26" s="38" t="e">
        <v>#DIV/0!</v>
      </c>
      <c r="K26" s="38">
        <v>0.45838926174496647</v>
      </c>
      <c r="L26" s="37" t="e">
        <v>#DIV/0!</v>
      </c>
    </row>
    <row r="27" spans="1:12" x14ac:dyDescent="0.4">
      <c r="A27" s="41" t="s">
        <v>128</v>
      </c>
      <c r="B27" s="135">
        <v>665</v>
      </c>
      <c r="C27" s="135">
        <v>1098</v>
      </c>
      <c r="D27" s="38">
        <v>0.60564663023679421</v>
      </c>
      <c r="E27" s="39">
        <v>-433</v>
      </c>
      <c r="F27" s="135">
        <v>1495</v>
      </c>
      <c r="G27" s="135">
        <v>1495</v>
      </c>
      <c r="H27" s="38">
        <v>1</v>
      </c>
      <c r="I27" s="39">
        <v>0</v>
      </c>
      <c r="J27" s="38">
        <v>0.44481605351170567</v>
      </c>
      <c r="K27" s="38">
        <v>0.73444816053511708</v>
      </c>
      <c r="L27" s="37">
        <v>-0.28963210702341141</v>
      </c>
    </row>
    <row r="28" spans="1:12" x14ac:dyDescent="0.4">
      <c r="A28" s="41" t="s">
        <v>127</v>
      </c>
      <c r="B28" s="133">
        <v>698</v>
      </c>
      <c r="C28" s="133">
        <v>877</v>
      </c>
      <c r="D28" s="38">
        <v>0.79589509692132265</v>
      </c>
      <c r="E28" s="48">
        <v>-179</v>
      </c>
      <c r="F28" s="133">
        <v>1500</v>
      </c>
      <c r="G28" s="133">
        <v>1834</v>
      </c>
      <c r="H28" s="47">
        <v>0.81788440567066523</v>
      </c>
      <c r="I28" s="48">
        <v>-334</v>
      </c>
      <c r="J28" s="47">
        <v>0.46533333333333332</v>
      </c>
      <c r="K28" s="38">
        <v>0.4781897491821156</v>
      </c>
      <c r="L28" s="46">
        <v>-1.2856415848782277E-2</v>
      </c>
    </row>
    <row r="29" spans="1:12" x14ac:dyDescent="0.4">
      <c r="A29" s="49" t="s">
        <v>126</v>
      </c>
      <c r="B29" s="131">
        <v>0</v>
      </c>
      <c r="C29" s="131">
        <v>0</v>
      </c>
      <c r="D29" s="38" t="e">
        <v>#DIV/0!</v>
      </c>
      <c r="E29" s="39">
        <v>0</v>
      </c>
      <c r="F29" s="131">
        <v>0</v>
      </c>
      <c r="G29" s="131">
        <v>0</v>
      </c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864</v>
      </c>
      <c r="C30" s="131">
        <v>840</v>
      </c>
      <c r="D30" s="38">
        <v>1.0285714285714285</v>
      </c>
      <c r="E30" s="39">
        <v>24</v>
      </c>
      <c r="F30" s="131">
        <v>1490</v>
      </c>
      <c r="G30" s="131">
        <v>1645</v>
      </c>
      <c r="H30" s="38">
        <v>0.9057750759878419</v>
      </c>
      <c r="I30" s="39">
        <v>-155</v>
      </c>
      <c r="J30" s="38">
        <v>0.57986577181208054</v>
      </c>
      <c r="K30" s="38">
        <v>0.51063829787234039</v>
      </c>
      <c r="L30" s="37">
        <v>6.9227473939740158E-2</v>
      </c>
    </row>
    <row r="31" spans="1:12" x14ac:dyDescent="0.4">
      <c r="A31" s="49" t="s">
        <v>124</v>
      </c>
      <c r="B31" s="133">
        <v>0</v>
      </c>
      <c r="C31" s="133">
        <v>0</v>
      </c>
      <c r="D31" s="38" t="e">
        <v>#DIV/0!</v>
      </c>
      <c r="E31" s="48">
        <v>0</v>
      </c>
      <c r="F31" s="133">
        <v>0</v>
      </c>
      <c r="G31" s="133">
        <v>0</v>
      </c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1113</v>
      </c>
      <c r="C32" s="133">
        <v>811</v>
      </c>
      <c r="D32" s="47">
        <v>1.3723797780517879</v>
      </c>
      <c r="E32" s="48">
        <v>302</v>
      </c>
      <c r="F32" s="133">
        <v>1790</v>
      </c>
      <c r="G32" s="133">
        <v>1495</v>
      </c>
      <c r="H32" s="47">
        <v>1.1973244147157192</v>
      </c>
      <c r="I32" s="48">
        <v>295</v>
      </c>
      <c r="J32" s="47">
        <v>0.62178770949720674</v>
      </c>
      <c r="K32" s="47">
        <v>0.54247491638795986</v>
      </c>
      <c r="L32" s="46">
        <v>7.9312793109246882E-2</v>
      </c>
    </row>
    <row r="33" spans="1:64" x14ac:dyDescent="0.4">
      <c r="A33" s="41" t="s">
        <v>159</v>
      </c>
      <c r="B33" s="131">
        <v>0</v>
      </c>
      <c r="C33" s="131">
        <v>673</v>
      </c>
      <c r="D33" s="38">
        <v>0</v>
      </c>
      <c r="E33" s="39">
        <v>-673</v>
      </c>
      <c r="F33" s="131">
        <v>0</v>
      </c>
      <c r="G33" s="131">
        <v>1500</v>
      </c>
      <c r="H33" s="38">
        <v>0</v>
      </c>
      <c r="I33" s="39">
        <v>-1500</v>
      </c>
      <c r="J33" s="38" t="e">
        <v>#DIV/0!</v>
      </c>
      <c r="K33" s="38">
        <v>0.44866666666666666</v>
      </c>
      <c r="L33" s="37" t="e">
        <v>#DIV/0!</v>
      </c>
    </row>
    <row r="34" spans="1:64" x14ac:dyDescent="0.4">
      <c r="A34" s="49" t="s">
        <v>87</v>
      </c>
      <c r="B34" s="133">
        <v>0</v>
      </c>
      <c r="C34" s="133">
        <v>1900</v>
      </c>
      <c r="D34" s="47">
        <v>0</v>
      </c>
      <c r="E34" s="48">
        <v>-1900</v>
      </c>
      <c r="F34" s="133">
        <v>0</v>
      </c>
      <c r="G34" s="133">
        <v>4105</v>
      </c>
      <c r="H34" s="47">
        <v>0</v>
      </c>
      <c r="I34" s="48">
        <v>-4105</v>
      </c>
      <c r="J34" s="47" t="e">
        <v>#DIV/0!</v>
      </c>
      <c r="K34" s="47">
        <v>0.46285018270401951</v>
      </c>
      <c r="L34" s="46" t="e">
        <v>#DIV/0!</v>
      </c>
    </row>
    <row r="35" spans="1:64" x14ac:dyDescent="0.4">
      <c r="A35" s="73" t="s">
        <v>120</v>
      </c>
      <c r="B35" s="125">
        <v>361</v>
      </c>
      <c r="C35" s="125">
        <v>534</v>
      </c>
      <c r="D35" s="72">
        <v>0.67602996254681647</v>
      </c>
      <c r="E35" s="78">
        <v>-173</v>
      </c>
      <c r="F35" s="125">
        <v>780</v>
      </c>
      <c r="G35" s="125">
        <v>1155</v>
      </c>
      <c r="H35" s="72">
        <v>0.67532467532467533</v>
      </c>
      <c r="I35" s="78">
        <v>-375</v>
      </c>
      <c r="J35" s="72">
        <v>0.46282051282051284</v>
      </c>
      <c r="K35" s="72">
        <v>0.46233766233766233</v>
      </c>
      <c r="L35" s="77">
        <v>4.8285048285051646E-4</v>
      </c>
    </row>
    <row r="36" spans="1:64" x14ac:dyDescent="0.4">
      <c r="A36" s="40" t="s">
        <v>119</v>
      </c>
      <c r="B36" s="135">
        <v>199</v>
      </c>
      <c r="C36" s="135">
        <v>292</v>
      </c>
      <c r="D36" s="50">
        <v>0.68150684931506844</v>
      </c>
      <c r="E36" s="56">
        <v>-93</v>
      </c>
      <c r="F36" s="135">
        <v>390</v>
      </c>
      <c r="G36" s="135">
        <v>765</v>
      </c>
      <c r="H36" s="50">
        <v>0.50980392156862742</v>
      </c>
      <c r="I36" s="56">
        <v>-375</v>
      </c>
      <c r="J36" s="50">
        <v>0.51025641025641022</v>
      </c>
      <c r="K36" s="50">
        <v>0.38169934640522873</v>
      </c>
      <c r="L36" s="63">
        <v>0.12855706385118149</v>
      </c>
    </row>
    <row r="37" spans="1:64" x14ac:dyDescent="0.4">
      <c r="A37" s="41" t="s">
        <v>118</v>
      </c>
      <c r="B37" s="131">
        <v>162</v>
      </c>
      <c r="C37" s="131">
        <v>242</v>
      </c>
      <c r="D37" s="38">
        <v>0.66942148760330578</v>
      </c>
      <c r="E37" s="39">
        <v>-80</v>
      </c>
      <c r="F37" s="131">
        <v>390</v>
      </c>
      <c r="G37" s="131">
        <v>390</v>
      </c>
      <c r="H37" s="38">
        <v>1</v>
      </c>
      <c r="I37" s="39">
        <v>0</v>
      </c>
      <c r="J37" s="38">
        <v>0.41538461538461541</v>
      </c>
      <c r="K37" s="38">
        <v>0.62051282051282053</v>
      </c>
      <c r="L37" s="37">
        <v>-0.20512820512820512</v>
      </c>
    </row>
    <row r="38" spans="1:64" s="62" customFormat="1" x14ac:dyDescent="0.4">
      <c r="A38" s="70" t="s">
        <v>86</v>
      </c>
      <c r="B38" s="140">
        <v>61896</v>
      </c>
      <c r="C38" s="140">
        <v>59918</v>
      </c>
      <c r="D38" s="81">
        <v>1.0330117827697853</v>
      </c>
      <c r="E38" s="82">
        <v>1978</v>
      </c>
      <c r="F38" s="140">
        <v>111449</v>
      </c>
      <c r="G38" s="140">
        <v>114963</v>
      </c>
      <c r="H38" s="81">
        <v>0.96943364386802711</v>
      </c>
      <c r="I38" s="82">
        <v>-3514</v>
      </c>
      <c r="J38" s="81">
        <v>0.55537510430780002</v>
      </c>
      <c r="K38" s="81">
        <v>0.52119377538860334</v>
      </c>
      <c r="L38" s="95">
        <v>3.4181328919196674E-2</v>
      </c>
    </row>
    <row r="39" spans="1:64" s="31" customFormat="1" x14ac:dyDescent="0.4">
      <c r="A39" s="73" t="s">
        <v>117</v>
      </c>
      <c r="B39" s="177">
        <v>61383</v>
      </c>
      <c r="C39" s="177">
        <v>59559</v>
      </c>
      <c r="D39" s="69">
        <v>1.0306250944441646</v>
      </c>
      <c r="E39" s="85">
        <v>1824</v>
      </c>
      <c r="F39" s="177">
        <v>109951</v>
      </c>
      <c r="G39" s="177">
        <v>114076</v>
      </c>
      <c r="H39" s="69">
        <v>0.96383989620954447</v>
      </c>
      <c r="I39" s="85">
        <v>-4125</v>
      </c>
      <c r="J39" s="69">
        <v>0.55827595929095686</v>
      </c>
      <c r="K39" s="69">
        <v>0.5220993022195729</v>
      </c>
      <c r="L39" s="80">
        <v>3.6176657071383955E-2</v>
      </c>
    </row>
    <row r="40" spans="1:64" x14ac:dyDescent="0.4">
      <c r="A40" s="41" t="s">
        <v>85</v>
      </c>
      <c r="B40" s="138">
        <v>22533</v>
      </c>
      <c r="C40" s="139">
        <v>21951</v>
      </c>
      <c r="D40" s="43">
        <v>1.0265135984693181</v>
      </c>
      <c r="E40" s="48">
        <v>582</v>
      </c>
      <c r="F40" s="138">
        <v>41750</v>
      </c>
      <c r="G40" s="131">
        <v>44260</v>
      </c>
      <c r="H40" s="47">
        <v>0.94328965205603255</v>
      </c>
      <c r="I40" s="53">
        <v>-2510</v>
      </c>
      <c r="J40" s="38">
        <v>0.53971257485029944</v>
      </c>
      <c r="K40" s="38">
        <v>0.49595571622232265</v>
      </c>
      <c r="L40" s="51">
        <v>4.3756858627976791E-2</v>
      </c>
    </row>
    <row r="41" spans="1:64" x14ac:dyDescent="0.4">
      <c r="A41" s="41" t="s">
        <v>116</v>
      </c>
      <c r="B41" s="132">
        <v>1696</v>
      </c>
      <c r="C41" s="174">
        <v>1450</v>
      </c>
      <c r="D41" s="50">
        <v>1.1696551724137931</v>
      </c>
      <c r="E41" s="48">
        <v>246</v>
      </c>
      <c r="F41" s="132">
        <v>2700</v>
      </c>
      <c r="G41" s="173">
        <v>2160</v>
      </c>
      <c r="H41" s="47">
        <v>1.25</v>
      </c>
      <c r="I41" s="53">
        <v>540</v>
      </c>
      <c r="J41" s="38">
        <v>0.62814814814814812</v>
      </c>
      <c r="K41" s="38">
        <v>0.67129629629629628</v>
      </c>
      <c r="L41" s="51">
        <v>-4.3148148148148158E-2</v>
      </c>
    </row>
    <row r="42" spans="1:64" x14ac:dyDescent="0.4">
      <c r="A42" s="41" t="s">
        <v>115</v>
      </c>
      <c r="B42" s="132">
        <v>3325</v>
      </c>
      <c r="C42" s="173">
        <v>3861</v>
      </c>
      <c r="D42" s="50">
        <v>0.8611758611758612</v>
      </c>
      <c r="E42" s="48">
        <v>-536</v>
      </c>
      <c r="F42" s="132">
        <v>5140</v>
      </c>
      <c r="G42" s="173">
        <v>5140</v>
      </c>
      <c r="H42" s="55">
        <v>1</v>
      </c>
      <c r="I42" s="53">
        <v>0</v>
      </c>
      <c r="J42" s="38">
        <v>0.64688715953307396</v>
      </c>
      <c r="K42" s="38">
        <v>0.75116731517509727</v>
      </c>
      <c r="L42" s="51">
        <v>-0.10428015564202331</v>
      </c>
    </row>
    <row r="43" spans="1:64" x14ac:dyDescent="0.4">
      <c r="A43" s="49" t="s">
        <v>114</v>
      </c>
      <c r="B43" s="132">
        <v>5009</v>
      </c>
      <c r="C43" s="173">
        <v>5730</v>
      </c>
      <c r="D43" s="52">
        <v>0.87417102966841187</v>
      </c>
      <c r="E43" s="53">
        <v>-721</v>
      </c>
      <c r="F43" s="132">
        <v>9435</v>
      </c>
      <c r="G43" s="176">
        <v>10575</v>
      </c>
      <c r="H43" s="55">
        <v>0.89219858156028364</v>
      </c>
      <c r="I43" s="58">
        <v>-1140</v>
      </c>
      <c r="J43" s="52">
        <v>0.53089560148383674</v>
      </c>
      <c r="K43" s="52">
        <v>0.54184397163120568</v>
      </c>
      <c r="L43" s="60">
        <v>-1.0948370147368935E-2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3772</v>
      </c>
      <c r="C44" s="175">
        <v>2385</v>
      </c>
      <c r="D44" s="52">
        <v>1.5815513626834381</v>
      </c>
      <c r="E44" s="53">
        <v>1387</v>
      </c>
      <c r="F44" s="132">
        <v>7060</v>
      </c>
      <c r="G44" s="173">
        <v>4360</v>
      </c>
      <c r="H44" s="55">
        <v>1.6192660550458715</v>
      </c>
      <c r="I44" s="58">
        <v>2700</v>
      </c>
      <c r="J44" s="52">
        <v>0.53427762039660054</v>
      </c>
      <c r="K44" s="61">
        <v>0.54701834862385323</v>
      </c>
      <c r="L44" s="60">
        <v>-1.2740728227252696E-2</v>
      </c>
    </row>
    <row r="45" spans="1:64" x14ac:dyDescent="0.4">
      <c r="A45" s="41" t="s">
        <v>83</v>
      </c>
      <c r="B45" s="132">
        <v>10075</v>
      </c>
      <c r="C45" s="173">
        <v>8638</v>
      </c>
      <c r="D45" s="54">
        <v>1.1663579532299144</v>
      </c>
      <c r="E45" s="57">
        <v>1437</v>
      </c>
      <c r="F45" s="132">
        <v>17434</v>
      </c>
      <c r="G45" s="174">
        <v>15851</v>
      </c>
      <c r="H45" s="52">
        <v>1.0998675162450318</v>
      </c>
      <c r="I45" s="53">
        <v>1583</v>
      </c>
      <c r="J45" s="54">
        <v>0.57789377079270388</v>
      </c>
      <c r="K45" s="52">
        <v>0.5449498454356192</v>
      </c>
      <c r="L45" s="51">
        <v>3.294392535708468E-2</v>
      </c>
    </row>
    <row r="46" spans="1:64" x14ac:dyDescent="0.4">
      <c r="A46" s="41" t="s">
        <v>84</v>
      </c>
      <c r="B46" s="137">
        <v>6669</v>
      </c>
      <c r="C46" s="131">
        <v>5965</v>
      </c>
      <c r="D46" s="54">
        <v>1.1180217937971499</v>
      </c>
      <c r="E46" s="58">
        <v>704</v>
      </c>
      <c r="F46" s="137">
        <v>9723</v>
      </c>
      <c r="G46" s="131">
        <v>10665</v>
      </c>
      <c r="H46" s="52">
        <v>0.91167369901547113</v>
      </c>
      <c r="I46" s="53">
        <v>-942</v>
      </c>
      <c r="J46" s="52">
        <v>0.6858994137611848</v>
      </c>
      <c r="K46" s="52">
        <v>0.55930614158462255</v>
      </c>
      <c r="L46" s="51">
        <v>0.12659327217656224</v>
      </c>
    </row>
    <row r="47" spans="1:64" x14ac:dyDescent="0.4">
      <c r="A47" s="41" t="s">
        <v>82</v>
      </c>
      <c r="B47" s="136">
        <v>1383</v>
      </c>
      <c r="C47" s="131">
        <v>1405</v>
      </c>
      <c r="D47" s="54">
        <v>0.98434163701067612</v>
      </c>
      <c r="E47" s="53">
        <v>-22</v>
      </c>
      <c r="F47" s="136">
        <v>2700</v>
      </c>
      <c r="G47" s="131">
        <v>2700</v>
      </c>
      <c r="H47" s="47">
        <v>1</v>
      </c>
      <c r="I47" s="39">
        <v>0</v>
      </c>
      <c r="J47" s="38">
        <v>0.51222222222222225</v>
      </c>
      <c r="K47" s="52">
        <v>0.52037037037037037</v>
      </c>
      <c r="L47" s="51">
        <v>-8.1481481481481266E-3</v>
      </c>
    </row>
    <row r="48" spans="1:64" x14ac:dyDescent="0.4">
      <c r="A48" s="41" t="s">
        <v>112</v>
      </c>
      <c r="B48" s="132"/>
      <c r="C48" s="135">
        <v>422</v>
      </c>
      <c r="D48" s="50">
        <v>0</v>
      </c>
      <c r="E48" s="48">
        <v>-422</v>
      </c>
      <c r="F48" s="132"/>
      <c r="G48" s="173">
        <v>1660</v>
      </c>
      <c r="H48" s="47">
        <v>0</v>
      </c>
      <c r="I48" s="39">
        <v>-1660</v>
      </c>
      <c r="J48" s="38" t="e">
        <v>#DIV/0!</v>
      </c>
      <c r="K48" s="38">
        <v>0.25421686746987954</v>
      </c>
      <c r="L48" s="37" t="e">
        <v>#DIV/0!</v>
      </c>
    </row>
    <row r="49" spans="1:12" x14ac:dyDescent="0.4">
      <c r="A49" s="41" t="s">
        <v>111</v>
      </c>
      <c r="B49" s="134">
        <v>677</v>
      </c>
      <c r="C49" s="135">
        <v>768</v>
      </c>
      <c r="D49" s="54">
        <v>0.88151041666666663</v>
      </c>
      <c r="E49" s="53">
        <v>-91</v>
      </c>
      <c r="F49" s="134">
        <v>1200</v>
      </c>
      <c r="G49" s="173">
        <v>840</v>
      </c>
      <c r="H49" s="47">
        <v>1.4285714285714286</v>
      </c>
      <c r="I49" s="39">
        <v>360</v>
      </c>
      <c r="J49" s="38">
        <v>0.56416666666666671</v>
      </c>
      <c r="K49" s="52">
        <v>0.91428571428571426</v>
      </c>
      <c r="L49" s="51">
        <v>-0.35011904761904755</v>
      </c>
    </row>
    <row r="50" spans="1:12" x14ac:dyDescent="0.4">
      <c r="A50" s="41" t="s">
        <v>81</v>
      </c>
      <c r="B50" s="134">
        <v>1345</v>
      </c>
      <c r="C50" s="131">
        <v>1468</v>
      </c>
      <c r="D50" s="50">
        <v>0.91621253405994552</v>
      </c>
      <c r="E50" s="48">
        <v>-123</v>
      </c>
      <c r="F50" s="134">
        <v>2835</v>
      </c>
      <c r="G50" s="131">
        <v>2700</v>
      </c>
      <c r="H50" s="47">
        <v>1.05</v>
      </c>
      <c r="I50" s="39">
        <v>135</v>
      </c>
      <c r="J50" s="38">
        <v>0.47442680776014107</v>
      </c>
      <c r="K50" s="38">
        <v>0.54370370370370369</v>
      </c>
      <c r="L50" s="37">
        <v>-6.9276895943562622E-2</v>
      </c>
    </row>
    <row r="51" spans="1:12" x14ac:dyDescent="0.4">
      <c r="A51" s="49" t="s">
        <v>79</v>
      </c>
      <c r="B51" s="132">
        <v>639</v>
      </c>
      <c r="C51" s="133">
        <v>883</v>
      </c>
      <c r="D51" s="50">
        <v>0.72366930917327288</v>
      </c>
      <c r="E51" s="48">
        <v>-244</v>
      </c>
      <c r="F51" s="132">
        <v>1200</v>
      </c>
      <c r="G51" s="133">
        <v>2700</v>
      </c>
      <c r="H51" s="47">
        <v>0.44444444444444442</v>
      </c>
      <c r="I51" s="39">
        <v>-1500</v>
      </c>
      <c r="J51" s="38">
        <v>0.53249999999999997</v>
      </c>
      <c r="K51" s="47">
        <v>0.32703703703703701</v>
      </c>
      <c r="L51" s="46">
        <v>0.20546296296296296</v>
      </c>
    </row>
    <row r="52" spans="1:12" x14ac:dyDescent="0.4">
      <c r="A52" s="41" t="s">
        <v>80</v>
      </c>
      <c r="B52" s="132">
        <v>1236</v>
      </c>
      <c r="C52" s="131">
        <v>1068</v>
      </c>
      <c r="D52" s="50">
        <v>1.1573033707865168</v>
      </c>
      <c r="E52" s="39">
        <v>168</v>
      </c>
      <c r="F52" s="132">
        <v>2700</v>
      </c>
      <c r="G52" s="131">
        <v>2700</v>
      </c>
      <c r="H52" s="38">
        <v>1</v>
      </c>
      <c r="I52" s="39">
        <v>0</v>
      </c>
      <c r="J52" s="38">
        <v>0.45777777777777778</v>
      </c>
      <c r="K52" s="38">
        <v>0.39555555555555555</v>
      </c>
      <c r="L52" s="37">
        <v>6.2222222222222234E-2</v>
      </c>
    </row>
    <row r="53" spans="1:12" x14ac:dyDescent="0.4">
      <c r="A53" s="41" t="s">
        <v>76</v>
      </c>
      <c r="B53" s="132">
        <v>1975</v>
      </c>
      <c r="C53" s="131">
        <v>1873</v>
      </c>
      <c r="D53" s="50">
        <v>1.0544580886278698</v>
      </c>
      <c r="E53" s="39">
        <v>102</v>
      </c>
      <c r="F53" s="132">
        <v>3674</v>
      </c>
      <c r="G53" s="131">
        <v>3594</v>
      </c>
      <c r="H53" s="38">
        <v>1.0222593210907067</v>
      </c>
      <c r="I53" s="39">
        <v>80</v>
      </c>
      <c r="J53" s="38">
        <v>0.53756124115405557</v>
      </c>
      <c r="K53" s="38">
        <v>0.52114635503617135</v>
      </c>
      <c r="L53" s="37">
        <v>1.641488611788422E-2</v>
      </c>
    </row>
    <row r="54" spans="1:12" x14ac:dyDescent="0.4">
      <c r="A54" s="41" t="s">
        <v>78</v>
      </c>
      <c r="B54" s="132">
        <v>466</v>
      </c>
      <c r="C54" s="131">
        <v>543</v>
      </c>
      <c r="D54" s="50">
        <v>0.85819521178637204</v>
      </c>
      <c r="E54" s="39">
        <v>-77</v>
      </c>
      <c r="F54" s="132">
        <v>1200</v>
      </c>
      <c r="G54" s="131">
        <v>1195</v>
      </c>
      <c r="H54" s="38">
        <v>1.00418410041841</v>
      </c>
      <c r="I54" s="39">
        <v>5</v>
      </c>
      <c r="J54" s="38">
        <v>0.38833333333333331</v>
      </c>
      <c r="K54" s="38">
        <v>0.45439330543933054</v>
      </c>
      <c r="L54" s="37">
        <v>-6.6059972105997233E-2</v>
      </c>
    </row>
    <row r="55" spans="1:12" x14ac:dyDescent="0.4">
      <c r="A55" s="41" t="s">
        <v>77</v>
      </c>
      <c r="B55" s="134">
        <v>583</v>
      </c>
      <c r="C55" s="133">
        <v>663</v>
      </c>
      <c r="D55" s="64">
        <v>0.8793363499245852</v>
      </c>
      <c r="E55" s="48">
        <v>-80</v>
      </c>
      <c r="F55" s="134">
        <v>1200</v>
      </c>
      <c r="G55" s="133">
        <v>1660</v>
      </c>
      <c r="H55" s="47">
        <v>0.72289156626506024</v>
      </c>
      <c r="I55" s="48">
        <v>-460</v>
      </c>
      <c r="J55" s="47">
        <v>0.48583333333333334</v>
      </c>
      <c r="K55" s="47">
        <v>0.39939759036144579</v>
      </c>
      <c r="L55" s="46">
        <v>8.6435742971887553E-2</v>
      </c>
    </row>
    <row r="56" spans="1:12" x14ac:dyDescent="0.4">
      <c r="A56" s="45" t="s">
        <v>110</v>
      </c>
      <c r="B56" s="134"/>
      <c r="C56" s="133">
        <v>486</v>
      </c>
      <c r="D56" s="47">
        <v>0</v>
      </c>
      <c r="E56" s="48">
        <v>-486</v>
      </c>
      <c r="F56" s="134"/>
      <c r="G56" s="133">
        <v>1316</v>
      </c>
      <c r="H56" s="47">
        <v>0</v>
      </c>
      <c r="I56" s="48">
        <v>-1316</v>
      </c>
      <c r="J56" s="47" t="e">
        <v>#DIV/0!</v>
      </c>
      <c r="K56" s="47">
        <v>0.36930091185410335</v>
      </c>
      <c r="L56" s="46" t="e">
        <v>#DIV/0!</v>
      </c>
    </row>
    <row r="57" spans="1:12" x14ac:dyDescent="0.4">
      <c r="A57" s="36" t="s">
        <v>109</v>
      </c>
      <c r="B57" s="127"/>
      <c r="C57" s="126">
        <v>0</v>
      </c>
      <c r="D57" s="34" t="e">
        <v>#DIV/0!</v>
      </c>
      <c r="E57" s="35">
        <v>0</v>
      </c>
      <c r="F57" s="127"/>
      <c r="G57" s="126">
        <v>0</v>
      </c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513</v>
      </c>
      <c r="C58" s="125">
        <v>359</v>
      </c>
      <c r="D58" s="72">
        <v>1.4289693593314763</v>
      </c>
      <c r="E58" s="79">
        <v>154</v>
      </c>
      <c r="F58" s="125">
        <v>1498</v>
      </c>
      <c r="G58" s="125">
        <v>887</v>
      </c>
      <c r="H58" s="72">
        <v>1.6888387824126267</v>
      </c>
      <c r="I58" s="78">
        <v>611</v>
      </c>
      <c r="J58" s="72">
        <v>0.342456608811749</v>
      </c>
      <c r="K58" s="72">
        <v>0.4047350620067644</v>
      </c>
      <c r="L58" s="77">
        <v>-6.2278453195015404E-2</v>
      </c>
    </row>
    <row r="59" spans="1:12" s="32" customFormat="1" x14ac:dyDescent="0.4">
      <c r="A59" s="45" t="s">
        <v>75</v>
      </c>
      <c r="B59" s="139">
        <v>155</v>
      </c>
      <c r="C59" s="139">
        <v>0</v>
      </c>
      <c r="D59" s="43" t="e">
        <v>#DIV/0!</v>
      </c>
      <c r="E59" s="76">
        <v>155</v>
      </c>
      <c r="F59" s="139">
        <v>300</v>
      </c>
      <c r="G59" s="139">
        <v>0</v>
      </c>
      <c r="H59" s="43" t="e">
        <v>#DIV/0!</v>
      </c>
      <c r="I59" s="44">
        <v>300</v>
      </c>
      <c r="J59" s="43">
        <v>0.51666666666666672</v>
      </c>
      <c r="K59" s="43" t="e">
        <v>#DIV/0!</v>
      </c>
      <c r="L59" s="42" t="e">
        <v>#DIV/0!</v>
      </c>
    </row>
    <row r="60" spans="1:12" s="32" customFormat="1" x14ac:dyDescent="0.4">
      <c r="A60" s="41" t="s">
        <v>107</v>
      </c>
      <c r="B60" s="131">
        <v>102</v>
      </c>
      <c r="C60" s="131">
        <v>0</v>
      </c>
      <c r="D60" s="38" t="e">
        <v>#DIV/0!</v>
      </c>
      <c r="E60" s="75">
        <v>102</v>
      </c>
      <c r="F60" s="131">
        <v>300</v>
      </c>
      <c r="G60" s="131">
        <v>0</v>
      </c>
      <c r="H60" s="38" t="e">
        <v>#DIV/0!</v>
      </c>
      <c r="I60" s="39">
        <v>300</v>
      </c>
      <c r="J60" s="38">
        <v>0.34</v>
      </c>
      <c r="K60" s="38" t="e">
        <v>#DIV/0!</v>
      </c>
      <c r="L60" s="37" t="e">
        <v>#DIV/0!</v>
      </c>
    </row>
    <row r="61" spans="1:12" s="32" customFormat="1" x14ac:dyDescent="0.4">
      <c r="A61" s="40" t="s">
        <v>106</v>
      </c>
      <c r="B61" s="131">
        <v>65</v>
      </c>
      <c r="C61" s="132">
        <v>118</v>
      </c>
      <c r="D61" s="38">
        <v>0.55084745762711862</v>
      </c>
      <c r="E61" s="75">
        <v>-53</v>
      </c>
      <c r="F61" s="132">
        <v>300</v>
      </c>
      <c r="G61" s="131">
        <v>297</v>
      </c>
      <c r="H61" s="38">
        <v>1.0101010101010102</v>
      </c>
      <c r="I61" s="39">
        <v>3</v>
      </c>
      <c r="J61" s="38">
        <v>0.21666666666666667</v>
      </c>
      <c r="K61" s="38">
        <v>0.39730639730639733</v>
      </c>
      <c r="L61" s="37">
        <v>-0.18063973063973066</v>
      </c>
    </row>
    <row r="62" spans="1:12" s="32" customFormat="1" x14ac:dyDescent="0.4">
      <c r="A62" s="36" t="s">
        <v>105</v>
      </c>
      <c r="B62" s="126">
        <v>191</v>
      </c>
      <c r="C62" s="127">
        <v>241</v>
      </c>
      <c r="D62" s="34">
        <v>0.79253112033195017</v>
      </c>
      <c r="E62" s="71">
        <v>-50</v>
      </c>
      <c r="F62" s="127">
        <v>598</v>
      </c>
      <c r="G62" s="126">
        <v>590</v>
      </c>
      <c r="H62" s="34">
        <v>1.0135593220338983</v>
      </c>
      <c r="I62" s="35">
        <v>8</v>
      </c>
      <c r="J62" s="34">
        <v>0.3193979933110368</v>
      </c>
      <c r="K62" s="34">
        <v>0.40847457627118644</v>
      </c>
      <c r="L62" s="33">
        <v>-8.9076582960149642E-2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36" t="s">
        <v>95</v>
      </c>
      <c r="B66" s="156"/>
      <c r="C66" s="155"/>
      <c r="D66" s="154"/>
      <c r="E66" s="153"/>
      <c r="F66" s="156"/>
      <c r="G66" s="155"/>
      <c r="H66" s="154"/>
      <c r="I66" s="153"/>
      <c r="J66" s="152"/>
      <c r="K66" s="152"/>
      <c r="L66" s="151"/>
    </row>
    <row r="67" spans="1:12" x14ac:dyDescent="0.4">
      <c r="A67" s="70" t="s">
        <v>102</v>
      </c>
      <c r="B67" s="149"/>
      <c r="C67" s="148"/>
      <c r="D67" s="147"/>
      <c r="E67" s="146"/>
      <c r="F67" s="149"/>
      <c r="G67" s="148"/>
      <c r="H67" s="147"/>
      <c r="I67" s="146"/>
      <c r="J67" s="145"/>
      <c r="K67" s="145"/>
      <c r="L67" s="144"/>
    </row>
    <row r="68" spans="1:12" x14ac:dyDescent="0.4">
      <c r="A68" s="109" t="s">
        <v>101</v>
      </c>
      <c r="B68" s="150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29" t="s">
        <v>100</v>
      </c>
      <c r="C69" s="29"/>
      <c r="E69" s="30"/>
      <c r="G69" s="29"/>
      <c r="I69" s="30"/>
      <c r="K69" s="29"/>
    </row>
    <row r="70" spans="1:12" x14ac:dyDescent="0.4">
      <c r="A70" s="31" t="s">
        <v>99</v>
      </c>
      <c r="C70" s="29"/>
      <c r="E70" s="30"/>
      <c r="G70" s="29"/>
      <c r="I70" s="30"/>
      <c r="K70" s="29"/>
    </row>
    <row r="71" spans="1:12" x14ac:dyDescent="0.4">
      <c r="A71" s="29" t="s">
        <v>98</v>
      </c>
    </row>
    <row r="72" spans="1:12" x14ac:dyDescent="0.4">
      <c r="A72" s="29" t="s">
        <v>146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2010年6月上旬航空旅客輸送実績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６月(中旬)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170</v>
      </c>
      <c r="C4" s="257" t="s">
        <v>169</v>
      </c>
      <c r="D4" s="254" t="s">
        <v>92</v>
      </c>
      <c r="E4" s="254"/>
      <c r="F4" s="251" t="s">
        <v>170</v>
      </c>
      <c r="G4" s="251" t="s">
        <v>169</v>
      </c>
      <c r="H4" s="254" t="s">
        <v>92</v>
      </c>
      <c r="I4" s="254"/>
      <c r="J4" s="251" t="s">
        <v>170</v>
      </c>
      <c r="K4" s="251" t="s">
        <v>169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134432</v>
      </c>
      <c r="C6" s="110">
        <v>134602</v>
      </c>
      <c r="D6" s="81">
        <v>0.99873701728057529</v>
      </c>
      <c r="E6" s="82">
        <v>-170</v>
      </c>
      <c r="F6" s="110">
        <v>213897</v>
      </c>
      <c r="G6" s="110">
        <v>227539</v>
      </c>
      <c r="H6" s="81">
        <v>0.94004544275926327</v>
      </c>
      <c r="I6" s="82">
        <v>-13642</v>
      </c>
      <c r="J6" s="81">
        <v>0.62848941312874884</v>
      </c>
      <c r="K6" s="81">
        <v>0.59155573330286237</v>
      </c>
      <c r="L6" s="95">
        <v>3.6933679825886467E-2</v>
      </c>
    </row>
    <row r="7" spans="1:12" s="62" customFormat="1" x14ac:dyDescent="0.4">
      <c r="A7" s="70" t="s">
        <v>89</v>
      </c>
      <c r="B7" s="110">
        <v>61445</v>
      </c>
      <c r="C7" s="110">
        <v>67108</v>
      </c>
      <c r="D7" s="81">
        <v>0.91561363771830484</v>
      </c>
      <c r="E7" s="82">
        <v>-5663</v>
      </c>
      <c r="F7" s="110">
        <v>101364</v>
      </c>
      <c r="G7" s="110">
        <v>112128</v>
      </c>
      <c r="H7" s="81">
        <v>0.90400256849315064</v>
      </c>
      <c r="I7" s="82">
        <v>-10764</v>
      </c>
      <c r="J7" s="81">
        <v>0.60618168185943733</v>
      </c>
      <c r="K7" s="81">
        <v>0.59849457762557079</v>
      </c>
      <c r="L7" s="95">
        <v>7.6871042338665374E-3</v>
      </c>
    </row>
    <row r="8" spans="1:12" x14ac:dyDescent="0.4">
      <c r="A8" s="73" t="s">
        <v>140</v>
      </c>
      <c r="B8" s="142">
        <v>51917</v>
      </c>
      <c r="C8" s="142">
        <v>53730</v>
      </c>
      <c r="D8" s="93">
        <v>0.96625721198585524</v>
      </c>
      <c r="E8" s="79">
        <v>-1813</v>
      </c>
      <c r="F8" s="142">
        <v>86808</v>
      </c>
      <c r="G8" s="142">
        <v>90588</v>
      </c>
      <c r="H8" s="93">
        <v>0.95827261888991921</v>
      </c>
      <c r="I8" s="79">
        <v>-3780</v>
      </c>
      <c r="J8" s="93">
        <v>0.59806699843332412</v>
      </c>
      <c r="K8" s="93">
        <v>0.59312491720757721</v>
      </c>
      <c r="L8" s="92">
        <v>4.9420812257469082E-3</v>
      </c>
    </row>
    <row r="9" spans="1:12" x14ac:dyDescent="0.4">
      <c r="A9" s="40" t="s">
        <v>85</v>
      </c>
      <c r="B9" s="141">
        <v>29981</v>
      </c>
      <c r="C9" s="141">
        <v>31155</v>
      </c>
      <c r="D9" s="87">
        <v>0.96231744503290007</v>
      </c>
      <c r="E9" s="88">
        <v>-1174</v>
      </c>
      <c r="F9" s="141">
        <v>51459</v>
      </c>
      <c r="G9" s="141">
        <v>55858</v>
      </c>
      <c r="H9" s="87">
        <v>0.92124673278670921</v>
      </c>
      <c r="I9" s="88">
        <v>-4399</v>
      </c>
      <c r="J9" s="87">
        <v>0.58261917254513307</v>
      </c>
      <c r="K9" s="87">
        <v>0.55775358945898523</v>
      </c>
      <c r="L9" s="86">
        <v>2.4865583086147836E-2</v>
      </c>
    </row>
    <row r="10" spans="1:12" x14ac:dyDescent="0.4">
      <c r="A10" s="41" t="s">
        <v>88</v>
      </c>
      <c r="B10" s="141">
        <v>3621</v>
      </c>
      <c r="C10" s="141">
        <v>4545</v>
      </c>
      <c r="D10" s="89">
        <v>0.7966996699669967</v>
      </c>
      <c r="E10" s="75">
        <v>-924</v>
      </c>
      <c r="F10" s="141">
        <v>5000</v>
      </c>
      <c r="G10" s="141">
        <v>5000</v>
      </c>
      <c r="H10" s="89">
        <v>1</v>
      </c>
      <c r="I10" s="75">
        <v>0</v>
      </c>
      <c r="J10" s="89">
        <v>0.72419999999999995</v>
      </c>
      <c r="K10" s="89">
        <v>0.90900000000000003</v>
      </c>
      <c r="L10" s="94">
        <v>-0.18480000000000008</v>
      </c>
    </row>
    <row r="11" spans="1:12" x14ac:dyDescent="0.4">
      <c r="A11" s="41" t="s">
        <v>114</v>
      </c>
      <c r="B11" s="141">
        <v>7147</v>
      </c>
      <c r="C11" s="141">
        <v>5801</v>
      </c>
      <c r="D11" s="89">
        <v>1.2320289605240475</v>
      </c>
      <c r="E11" s="75">
        <v>1346</v>
      </c>
      <c r="F11" s="141">
        <v>10800</v>
      </c>
      <c r="G11" s="141">
        <v>8505</v>
      </c>
      <c r="H11" s="89">
        <v>1.2698412698412698</v>
      </c>
      <c r="I11" s="75">
        <v>2295</v>
      </c>
      <c r="J11" s="89">
        <v>0.66175925925925927</v>
      </c>
      <c r="K11" s="89">
        <v>0.68206937095825981</v>
      </c>
      <c r="L11" s="94">
        <v>-2.0310111699000544E-2</v>
      </c>
    </row>
    <row r="12" spans="1:12" x14ac:dyDescent="0.4">
      <c r="A12" s="41" t="s">
        <v>83</v>
      </c>
      <c r="B12" s="141">
        <v>5113</v>
      </c>
      <c r="C12" s="141">
        <v>5456</v>
      </c>
      <c r="D12" s="89">
        <v>0.93713343108504399</v>
      </c>
      <c r="E12" s="75">
        <v>-343</v>
      </c>
      <c r="F12" s="141">
        <v>9159</v>
      </c>
      <c r="G12" s="141">
        <v>9425</v>
      </c>
      <c r="H12" s="89">
        <v>0.97177718832891247</v>
      </c>
      <c r="I12" s="75">
        <v>-266</v>
      </c>
      <c r="J12" s="89">
        <v>0.55824871710885471</v>
      </c>
      <c r="K12" s="89">
        <v>0.57888594164456231</v>
      </c>
      <c r="L12" s="94">
        <v>-2.0637224535707599E-2</v>
      </c>
    </row>
    <row r="13" spans="1:12" x14ac:dyDescent="0.4">
      <c r="A13" s="41" t="s">
        <v>84</v>
      </c>
      <c r="B13" s="141">
        <v>5185</v>
      </c>
      <c r="C13" s="141">
        <v>6773</v>
      </c>
      <c r="D13" s="89">
        <v>0.76553964269895169</v>
      </c>
      <c r="E13" s="75">
        <v>-1588</v>
      </c>
      <c r="F13" s="141">
        <v>9050</v>
      </c>
      <c r="G13" s="141">
        <v>11800</v>
      </c>
      <c r="H13" s="89">
        <v>0.76694915254237284</v>
      </c>
      <c r="I13" s="75">
        <v>-2750</v>
      </c>
      <c r="J13" s="89">
        <v>0.57292817679558006</v>
      </c>
      <c r="K13" s="89">
        <v>0.5739830508474576</v>
      </c>
      <c r="L13" s="94">
        <v>-1.0548740518775412E-3</v>
      </c>
    </row>
    <row r="14" spans="1:12" x14ac:dyDescent="0.4">
      <c r="A14" s="45" t="s">
        <v>139</v>
      </c>
      <c r="B14" s="141">
        <v>870</v>
      </c>
      <c r="C14" s="141"/>
      <c r="D14" s="89" t="e">
        <v>#DIV/0!</v>
      </c>
      <c r="E14" s="75">
        <v>870</v>
      </c>
      <c r="F14" s="141">
        <v>1340</v>
      </c>
      <c r="G14" s="141"/>
      <c r="H14" s="89" t="e">
        <v>#DIV/0!</v>
      </c>
      <c r="I14" s="75">
        <v>1340</v>
      </c>
      <c r="J14" s="89">
        <v>0.64925373134328357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41"/>
      <c r="C15" s="141"/>
      <c r="D15" s="89" t="e">
        <v>#DIV/0!</v>
      </c>
      <c r="E15" s="90">
        <v>0</v>
      </c>
      <c r="F15" s="141"/>
      <c r="G15" s="141"/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/>
      <c r="C16" s="141"/>
      <c r="D16" s="89" t="e">
        <v>#DIV/0!</v>
      </c>
      <c r="E16" s="75">
        <v>0</v>
      </c>
      <c r="F16" s="141"/>
      <c r="G16" s="141"/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/>
      <c r="C17" s="130"/>
      <c r="D17" s="91" t="e">
        <v>#DIV/0!</v>
      </c>
      <c r="E17" s="74">
        <v>0</v>
      </c>
      <c r="F17" s="130"/>
      <c r="G17" s="130"/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8897</v>
      </c>
      <c r="C18" s="142">
        <v>12791</v>
      </c>
      <c r="D18" s="93">
        <v>0.69556719568446568</v>
      </c>
      <c r="E18" s="79">
        <v>-3894</v>
      </c>
      <c r="F18" s="142">
        <v>13375</v>
      </c>
      <c r="G18" s="142">
        <v>20370</v>
      </c>
      <c r="H18" s="93">
        <v>0.65660284732449681</v>
      </c>
      <c r="I18" s="79">
        <v>-6995</v>
      </c>
      <c r="J18" s="93">
        <v>0.665196261682243</v>
      </c>
      <c r="K18" s="93">
        <v>0.62793323514972998</v>
      </c>
      <c r="L18" s="92">
        <v>3.7263026532513011E-2</v>
      </c>
    </row>
    <row r="19" spans="1:12" x14ac:dyDescent="0.4">
      <c r="A19" s="40" t="s">
        <v>134</v>
      </c>
      <c r="B19" s="131"/>
      <c r="C19" s="141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6"/>
      <c r="C20" s="141"/>
      <c r="D20" s="89" t="e">
        <v>#DIV/0!</v>
      </c>
      <c r="E20" s="75">
        <v>0</v>
      </c>
      <c r="F20" s="141"/>
      <c r="G20" s="135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877</v>
      </c>
      <c r="C21" s="141">
        <v>1206</v>
      </c>
      <c r="D21" s="89">
        <v>0.72719734660033164</v>
      </c>
      <c r="E21" s="75">
        <v>-329</v>
      </c>
      <c r="F21" s="141">
        <v>1450</v>
      </c>
      <c r="G21" s="135">
        <v>1450</v>
      </c>
      <c r="H21" s="89">
        <v>1</v>
      </c>
      <c r="I21" s="75">
        <v>0</v>
      </c>
      <c r="J21" s="89">
        <v>0.60482758620689658</v>
      </c>
      <c r="K21" s="89">
        <v>0.8317241379310345</v>
      </c>
      <c r="L21" s="94">
        <v>-0.22689655172413792</v>
      </c>
    </row>
    <row r="22" spans="1:12" x14ac:dyDescent="0.4">
      <c r="A22" s="41" t="s">
        <v>133</v>
      </c>
      <c r="B22" s="131">
        <v>1945</v>
      </c>
      <c r="C22" s="141">
        <v>2089</v>
      </c>
      <c r="D22" s="89">
        <v>0.93106749640976538</v>
      </c>
      <c r="E22" s="75">
        <v>-144</v>
      </c>
      <c r="F22" s="141">
        <v>2985</v>
      </c>
      <c r="G22" s="135">
        <v>3000</v>
      </c>
      <c r="H22" s="89">
        <v>0.995</v>
      </c>
      <c r="I22" s="75">
        <v>-15</v>
      </c>
      <c r="J22" s="89">
        <v>0.65159128978224456</v>
      </c>
      <c r="K22" s="89">
        <v>0.69633333333333336</v>
      </c>
      <c r="L22" s="94">
        <v>-4.4742043551088795E-2</v>
      </c>
    </row>
    <row r="23" spans="1:12" x14ac:dyDescent="0.4">
      <c r="A23" s="41" t="s">
        <v>132</v>
      </c>
      <c r="B23" s="133">
        <v>1302</v>
      </c>
      <c r="C23" s="141">
        <v>1190</v>
      </c>
      <c r="D23" s="84">
        <v>1.0941176470588236</v>
      </c>
      <c r="E23" s="74">
        <v>112</v>
      </c>
      <c r="F23" s="141">
        <v>1485</v>
      </c>
      <c r="G23" s="135">
        <v>1500</v>
      </c>
      <c r="H23" s="84">
        <v>0.99</v>
      </c>
      <c r="I23" s="74">
        <v>-15</v>
      </c>
      <c r="J23" s="84">
        <v>0.87676767676767675</v>
      </c>
      <c r="K23" s="84">
        <v>0.79333333333333333</v>
      </c>
      <c r="L23" s="83">
        <v>8.3434343434343416E-2</v>
      </c>
    </row>
    <row r="24" spans="1:12" x14ac:dyDescent="0.4">
      <c r="A24" s="49" t="s">
        <v>131</v>
      </c>
      <c r="B24" s="131">
        <v>0</v>
      </c>
      <c r="C24" s="141">
        <v>0</v>
      </c>
      <c r="D24" s="89" t="e">
        <v>#DIV/0!</v>
      </c>
      <c r="E24" s="75">
        <v>0</v>
      </c>
      <c r="F24" s="141">
        <v>0</v>
      </c>
      <c r="G24" s="135">
        <v>0</v>
      </c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1">
        <v>1131</v>
      </c>
      <c r="C25" s="141">
        <v>889</v>
      </c>
      <c r="D25" s="89">
        <v>1.2722159730033746</v>
      </c>
      <c r="E25" s="75">
        <v>242</v>
      </c>
      <c r="F25" s="141">
        <v>1480</v>
      </c>
      <c r="G25" s="135">
        <v>1495</v>
      </c>
      <c r="H25" s="89">
        <v>0.98996655518394649</v>
      </c>
      <c r="I25" s="75">
        <v>-15</v>
      </c>
      <c r="J25" s="89">
        <v>0.76418918918918921</v>
      </c>
      <c r="K25" s="89">
        <v>0.59464882943143815</v>
      </c>
      <c r="L25" s="94">
        <v>0.16954035975775106</v>
      </c>
    </row>
    <row r="26" spans="1:12" x14ac:dyDescent="0.4">
      <c r="A26" s="41" t="s">
        <v>164</v>
      </c>
      <c r="B26" s="131">
        <v>0</v>
      </c>
      <c r="C26" s="141">
        <v>694</v>
      </c>
      <c r="D26" s="89">
        <v>0</v>
      </c>
      <c r="E26" s="75">
        <v>-694</v>
      </c>
      <c r="F26" s="141">
        <v>0</v>
      </c>
      <c r="G26" s="135">
        <v>1490</v>
      </c>
      <c r="H26" s="89">
        <v>0</v>
      </c>
      <c r="I26" s="75">
        <v>-1490</v>
      </c>
      <c r="J26" s="89" t="e">
        <v>#DIV/0!</v>
      </c>
      <c r="K26" s="89">
        <v>0.46577181208053692</v>
      </c>
      <c r="L26" s="94" t="e">
        <v>#DIV/0!</v>
      </c>
    </row>
    <row r="27" spans="1:12" x14ac:dyDescent="0.4">
      <c r="A27" s="41" t="s">
        <v>128</v>
      </c>
      <c r="B27" s="135">
        <v>958</v>
      </c>
      <c r="C27" s="141">
        <v>1184</v>
      </c>
      <c r="D27" s="89">
        <v>0.8091216216216216</v>
      </c>
      <c r="E27" s="75">
        <v>-226</v>
      </c>
      <c r="F27" s="141">
        <v>1485</v>
      </c>
      <c r="G27" s="135">
        <v>1500</v>
      </c>
      <c r="H27" s="89">
        <v>0.99</v>
      </c>
      <c r="I27" s="75">
        <v>-15</v>
      </c>
      <c r="J27" s="89">
        <v>0.64511784511784509</v>
      </c>
      <c r="K27" s="89">
        <v>0.78933333333333333</v>
      </c>
      <c r="L27" s="94">
        <v>-0.14421548821548824</v>
      </c>
    </row>
    <row r="28" spans="1:12" x14ac:dyDescent="0.4">
      <c r="A28" s="41" t="s">
        <v>127</v>
      </c>
      <c r="B28" s="133">
        <v>922</v>
      </c>
      <c r="C28" s="141">
        <v>566</v>
      </c>
      <c r="D28" s="84">
        <v>1.6289752650176679</v>
      </c>
      <c r="E28" s="74">
        <v>356</v>
      </c>
      <c r="F28" s="141">
        <v>1500</v>
      </c>
      <c r="G28" s="135">
        <v>1200</v>
      </c>
      <c r="H28" s="84">
        <v>1.25</v>
      </c>
      <c r="I28" s="74">
        <v>300</v>
      </c>
      <c r="J28" s="84">
        <v>0.61466666666666669</v>
      </c>
      <c r="K28" s="84">
        <v>0.47166666666666668</v>
      </c>
      <c r="L28" s="83">
        <v>0.14300000000000002</v>
      </c>
    </row>
    <row r="29" spans="1:12" x14ac:dyDescent="0.4">
      <c r="A29" s="49" t="s">
        <v>126</v>
      </c>
      <c r="B29" s="131">
        <v>0</v>
      </c>
      <c r="C29" s="141">
        <v>0</v>
      </c>
      <c r="D29" s="89" t="e">
        <v>#DIV/0!</v>
      </c>
      <c r="E29" s="75">
        <v>0</v>
      </c>
      <c r="F29" s="141">
        <v>0</v>
      </c>
      <c r="G29" s="135">
        <v>0</v>
      </c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1029</v>
      </c>
      <c r="C30" s="141">
        <v>842</v>
      </c>
      <c r="D30" s="89">
        <v>1.2220902612826603</v>
      </c>
      <c r="E30" s="75">
        <v>187</v>
      </c>
      <c r="F30" s="141">
        <v>1495</v>
      </c>
      <c r="G30" s="135">
        <v>1640</v>
      </c>
      <c r="H30" s="89">
        <v>0.91158536585365857</v>
      </c>
      <c r="I30" s="75">
        <v>-145</v>
      </c>
      <c r="J30" s="89">
        <v>0.68829431438127087</v>
      </c>
      <c r="K30" s="89">
        <v>0.51341463414634148</v>
      </c>
      <c r="L30" s="94">
        <v>0.17487968023492939</v>
      </c>
    </row>
    <row r="31" spans="1:12" x14ac:dyDescent="0.4">
      <c r="A31" s="49" t="s">
        <v>124</v>
      </c>
      <c r="B31" s="133">
        <v>0</v>
      </c>
      <c r="C31" s="141">
        <v>0</v>
      </c>
      <c r="D31" s="84" t="e">
        <v>#DIV/0!</v>
      </c>
      <c r="E31" s="74">
        <v>0</v>
      </c>
      <c r="F31" s="141">
        <v>0</v>
      </c>
      <c r="G31" s="135">
        <v>0</v>
      </c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733</v>
      </c>
      <c r="C32" s="130">
        <v>850</v>
      </c>
      <c r="D32" s="84">
        <v>0.86235294117647054</v>
      </c>
      <c r="E32" s="74">
        <v>-117</v>
      </c>
      <c r="F32" s="130">
        <v>1495</v>
      </c>
      <c r="G32" s="129">
        <v>1495</v>
      </c>
      <c r="H32" s="84">
        <v>1</v>
      </c>
      <c r="I32" s="74">
        <v>0</v>
      </c>
      <c r="J32" s="84">
        <v>0.49030100334448162</v>
      </c>
      <c r="K32" s="84">
        <v>0.56856187290969895</v>
      </c>
      <c r="L32" s="83">
        <v>-7.8260869565217328E-2</v>
      </c>
    </row>
    <row r="33" spans="1:12" x14ac:dyDescent="0.4">
      <c r="A33" s="41" t="s">
        <v>159</v>
      </c>
      <c r="B33" s="131">
        <v>0</v>
      </c>
      <c r="C33" s="132">
        <v>823</v>
      </c>
      <c r="D33" s="89">
        <v>0</v>
      </c>
      <c r="E33" s="75">
        <v>-823</v>
      </c>
      <c r="F33" s="132">
        <v>0</v>
      </c>
      <c r="G33" s="132">
        <v>1495</v>
      </c>
      <c r="H33" s="89">
        <v>0</v>
      </c>
      <c r="I33" s="75">
        <v>-1495</v>
      </c>
      <c r="J33" s="89" t="e">
        <v>#DIV/0!</v>
      </c>
      <c r="K33" s="89">
        <v>0.55050167224080271</v>
      </c>
      <c r="L33" s="94" t="e">
        <v>#DIV/0!</v>
      </c>
    </row>
    <row r="34" spans="1:12" x14ac:dyDescent="0.4">
      <c r="A34" s="49" t="s">
        <v>87</v>
      </c>
      <c r="B34" s="133">
        <v>0</v>
      </c>
      <c r="C34" s="130">
        <v>2458</v>
      </c>
      <c r="D34" s="84">
        <v>0</v>
      </c>
      <c r="E34" s="74">
        <v>-2458</v>
      </c>
      <c r="F34" s="130">
        <v>0</v>
      </c>
      <c r="G34" s="129">
        <v>4105</v>
      </c>
      <c r="H34" s="84">
        <v>0</v>
      </c>
      <c r="I34" s="74">
        <v>-4105</v>
      </c>
      <c r="J34" s="84" t="e">
        <v>#DIV/0!</v>
      </c>
      <c r="K34" s="84">
        <v>0.59878197320341042</v>
      </c>
      <c r="L34" s="83" t="e">
        <v>#DIV/0!</v>
      </c>
    </row>
    <row r="35" spans="1:12" x14ac:dyDescent="0.4">
      <c r="A35" s="73" t="s">
        <v>120</v>
      </c>
      <c r="B35" s="142">
        <v>631</v>
      </c>
      <c r="C35" s="142">
        <v>587</v>
      </c>
      <c r="D35" s="93">
        <v>1.0749574105621806</v>
      </c>
      <c r="E35" s="79">
        <v>44</v>
      </c>
      <c r="F35" s="142">
        <v>1181</v>
      </c>
      <c r="G35" s="142">
        <v>1170</v>
      </c>
      <c r="H35" s="93">
        <v>1.0094017094017094</v>
      </c>
      <c r="I35" s="79">
        <v>11</v>
      </c>
      <c r="J35" s="93">
        <v>0.53429297205757831</v>
      </c>
      <c r="K35" s="93">
        <v>0.5017094017094017</v>
      </c>
      <c r="L35" s="92">
        <v>3.2583570348176605E-2</v>
      </c>
    </row>
    <row r="36" spans="1:12" x14ac:dyDescent="0.4">
      <c r="A36" s="40" t="s">
        <v>119</v>
      </c>
      <c r="B36" s="141">
        <v>389</v>
      </c>
      <c r="C36" s="141">
        <v>342</v>
      </c>
      <c r="D36" s="87">
        <v>1.1374269005847952</v>
      </c>
      <c r="E36" s="88">
        <v>47</v>
      </c>
      <c r="F36" s="141">
        <v>791</v>
      </c>
      <c r="G36" s="141">
        <v>780</v>
      </c>
      <c r="H36" s="87">
        <v>1.0141025641025641</v>
      </c>
      <c r="I36" s="88">
        <v>11</v>
      </c>
      <c r="J36" s="87">
        <v>0.4917825537294564</v>
      </c>
      <c r="K36" s="87">
        <v>0.43846153846153846</v>
      </c>
      <c r="L36" s="86">
        <v>5.3321015267917937E-2</v>
      </c>
    </row>
    <row r="37" spans="1:12" x14ac:dyDescent="0.4">
      <c r="A37" s="41" t="s">
        <v>118</v>
      </c>
      <c r="B37" s="141">
        <v>242</v>
      </c>
      <c r="C37" s="141">
        <v>245</v>
      </c>
      <c r="D37" s="89">
        <v>0.98775510204081629</v>
      </c>
      <c r="E37" s="75">
        <v>-3</v>
      </c>
      <c r="F37" s="141">
        <v>390</v>
      </c>
      <c r="G37" s="141">
        <v>390</v>
      </c>
      <c r="H37" s="89">
        <v>1</v>
      </c>
      <c r="I37" s="75">
        <v>0</v>
      </c>
      <c r="J37" s="89">
        <v>0.62051282051282053</v>
      </c>
      <c r="K37" s="89">
        <v>0.62820512820512819</v>
      </c>
      <c r="L37" s="94">
        <v>-7.692307692307665E-3</v>
      </c>
    </row>
    <row r="38" spans="1:12" s="62" customFormat="1" x14ac:dyDescent="0.4">
      <c r="A38" s="70" t="s">
        <v>86</v>
      </c>
      <c r="B38" s="140">
        <v>72987</v>
      </c>
      <c r="C38" s="140">
        <v>67494</v>
      </c>
      <c r="D38" s="81">
        <v>1.0813850120010668</v>
      </c>
      <c r="E38" s="82">
        <v>5493</v>
      </c>
      <c r="F38" s="140">
        <v>112533</v>
      </c>
      <c r="G38" s="140">
        <v>115411</v>
      </c>
      <c r="H38" s="81">
        <v>0.97506303558586271</v>
      </c>
      <c r="I38" s="82">
        <v>-2878</v>
      </c>
      <c r="J38" s="81">
        <v>0.64858308229585993</v>
      </c>
      <c r="K38" s="81">
        <v>0.58481427246969531</v>
      </c>
      <c r="L38" s="95">
        <v>6.3768809826164619E-2</v>
      </c>
    </row>
    <row r="39" spans="1:12" s="62" customFormat="1" x14ac:dyDescent="0.4">
      <c r="A39" s="73" t="s">
        <v>117</v>
      </c>
      <c r="B39" s="110">
        <v>72210</v>
      </c>
      <c r="C39" s="110">
        <v>67058</v>
      </c>
      <c r="D39" s="81">
        <v>1.0768290136896419</v>
      </c>
      <c r="E39" s="82">
        <v>5152</v>
      </c>
      <c r="F39" s="110">
        <v>111033</v>
      </c>
      <c r="G39" s="110">
        <v>114522</v>
      </c>
      <c r="H39" s="81">
        <v>0.96953423796301152</v>
      </c>
      <c r="I39" s="82">
        <v>-3489</v>
      </c>
      <c r="J39" s="81">
        <v>0.65034719407743646</v>
      </c>
      <c r="K39" s="81">
        <v>0.58554688182183334</v>
      </c>
      <c r="L39" s="95">
        <v>6.4800312255603121E-2</v>
      </c>
    </row>
    <row r="40" spans="1:12" x14ac:dyDescent="0.4">
      <c r="A40" s="41" t="s">
        <v>85</v>
      </c>
      <c r="B40" s="215">
        <v>29846</v>
      </c>
      <c r="C40" s="215">
        <v>26144</v>
      </c>
      <c r="D40" s="120">
        <v>1.1416003671970625</v>
      </c>
      <c r="E40" s="74">
        <v>3702</v>
      </c>
      <c r="F40" s="215">
        <v>42793</v>
      </c>
      <c r="G40" s="215">
        <v>44330</v>
      </c>
      <c r="H40" s="84">
        <v>0.96532822016692987</v>
      </c>
      <c r="I40" s="74">
        <v>-1537</v>
      </c>
      <c r="J40" s="84">
        <v>0.69745051760802002</v>
      </c>
      <c r="K40" s="84">
        <v>0.58975862846830585</v>
      </c>
      <c r="L40" s="83">
        <v>0.10769188913971417</v>
      </c>
    </row>
    <row r="41" spans="1:12" x14ac:dyDescent="0.4">
      <c r="A41" s="41" t="s">
        <v>116</v>
      </c>
      <c r="B41" s="205">
        <v>1647</v>
      </c>
      <c r="C41" s="205">
        <v>1239</v>
      </c>
      <c r="D41" s="89">
        <v>1.3292978208232447</v>
      </c>
      <c r="E41" s="75">
        <v>408</v>
      </c>
      <c r="F41" s="205">
        <v>2700</v>
      </c>
      <c r="G41" s="205">
        <v>2160</v>
      </c>
      <c r="H41" s="89">
        <v>1.25</v>
      </c>
      <c r="I41" s="75">
        <v>540</v>
      </c>
      <c r="J41" s="89">
        <v>0.61</v>
      </c>
      <c r="K41" s="89">
        <v>0.57361111111111107</v>
      </c>
      <c r="L41" s="94">
        <v>3.6388888888888915E-2</v>
      </c>
    </row>
    <row r="42" spans="1:12" x14ac:dyDescent="0.4">
      <c r="A42" s="41" t="s">
        <v>115</v>
      </c>
      <c r="B42" s="205">
        <v>3489</v>
      </c>
      <c r="C42" s="205">
        <v>3682</v>
      </c>
      <c r="D42" s="89">
        <v>0.94758283541553501</v>
      </c>
      <c r="E42" s="75">
        <v>-193</v>
      </c>
      <c r="F42" s="205">
        <v>5140</v>
      </c>
      <c r="G42" s="205">
        <v>5140</v>
      </c>
      <c r="H42" s="212">
        <v>1</v>
      </c>
      <c r="I42" s="75">
        <v>0</v>
      </c>
      <c r="J42" s="89">
        <v>0.67879377431906618</v>
      </c>
      <c r="K42" s="89">
        <v>0.71634241245136188</v>
      </c>
      <c r="L42" s="94">
        <v>-3.7548638132295697E-2</v>
      </c>
    </row>
    <row r="43" spans="1:12" x14ac:dyDescent="0.4">
      <c r="A43" s="49" t="s">
        <v>114</v>
      </c>
      <c r="B43" s="205">
        <v>5279</v>
      </c>
      <c r="C43" s="205">
        <v>6428</v>
      </c>
      <c r="D43" s="211">
        <v>0.82125077784691969</v>
      </c>
      <c r="E43" s="96">
        <v>-1149</v>
      </c>
      <c r="F43" s="205">
        <v>9466</v>
      </c>
      <c r="G43" s="205">
        <v>10305</v>
      </c>
      <c r="H43" s="212">
        <v>0.91858321203299365</v>
      </c>
      <c r="I43" s="75">
        <v>-839</v>
      </c>
      <c r="J43" s="89">
        <v>0.55768011831819142</v>
      </c>
      <c r="K43" s="89">
        <v>0.62377486656962644</v>
      </c>
      <c r="L43" s="94">
        <v>-6.609474825143502E-2</v>
      </c>
    </row>
    <row r="44" spans="1:12" x14ac:dyDescent="0.4">
      <c r="A44" s="49" t="s">
        <v>113</v>
      </c>
      <c r="B44" s="205">
        <v>3902</v>
      </c>
      <c r="C44" s="205">
        <v>2943</v>
      </c>
      <c r="D44" s="211">
        <v>1.3258579680598028</v>
      </c>
      <c r="E44" s="96">
        <v>959</v>
      </c>
      <c r="F44" s="205">
        <v>7060</v>
      </c>
      <c r="G44" s="205">
        <v>4765</v>
      </c>
      <c r="H44" s="212">
        <v>1.4816369359916055</v>
      </c>
      <c r="I44" s="75">
        <v>2295</v>
      </c>
      <c r="J44" s="89">
        <v>0.55269121813031163</v>
      </c>
      <c r="K44" s="89">
        <v>0.61762854144805879</v>
      </c>
      <c r="L44" s="94">
        <v>-6.4937323317747153E-2</v>
      </c>
    </row>
    <row r="45" spans="1:12" x14ac:dyDescent="0.4">
      <c r="A45" s="41" t="s">
        <v>83</v>
      </c>
      <c r="B45" s="205">
        <v>12347</v>
      </c>
      <c r="C45" s="205">
        <v>10010</v>
      </c>
      <c r="D45" s="211">
        <v>1.2334665334665336</v>
      </c>
      <c r="E45" s="96">
        <v>2337</v>
      </c>
      <c r="F45" s="205">
        <v>17597</v>
      </c>
      <c r="G45" s="214">
        <v>15982</v>
      </c>
      <c r="H45" s="212">
        <v>1.101051182580403</v>
      </c>
      <c r="I45" s="75">
        <v>1615</v>
      </c>
      <c r="J45" s="89">
        <v>0.7016536909700517</v>
      </c>
      <c r="K45" s="89">
        <v>0.62632962082342636</v>
      </c>
      <c r="L45" s="94">
        <v>7.5324070146625344E-2</v>
      </c>
    </row>
    <row r="46" spans="1:12" x14ac:dyDescent="0.4">
      <c r="A46" s="41" t="s">
        <v>84</v>
      </c>
      <c r="B46" s="205">
        <v>5483</v>
      </c>
      <c r="C46" s="205">
        <v>5709</v>
      </c>
      <c r="D46" s="211">
        <v>0.96041338237870033</v>
      </c>
      <c r="E46" s="74">
        <v>-226</v>
      </c>
      <c r="F46" s="205">
        <v>9588</v>
      </c>
      <c r="G46" s="205">
        <v>10395</v>
      </c>
      <c r="H46" s="212">
        <v>0.92236652236652239</v>
      </c>
      <c r="I46" s="75">
        <v>-807</v>
      </c>
      <c r="J46" s="89">
        <v>0.5718606591572799</v>
      </c>
      <c r="K46" s="89">
        <v>0.54920634920634925</v>
      </c>
      <c r="L46" s="94">
        <v>2.2654309950930651E-2</v>
      </c>
    </row>
    <row r="47" spans="1:12" x14ac:dyDescent="0.4">
      <c r="A47" s="41" t="s">
        <v>82</v>
      </c>
      <c r="B47" s="205">
        <v>1659</v>
      </c>
      <c r="C47" s="205">
        <v>1251</v>
      </c>
      <c r="D47" s="211">
        <v>1.3261390887290168</v>
      </c>
      <c r="E47" s="74">
        <v>408</v>
      </c>
      <c r="F47" s="205">
        <v>2700</v>
      </c>
      <c r="G47" s="207">
        <v>2700</v>
      </c>
      <c r="H47" s="209">
        <v>1</v>
      </c>
      <c r="I47" s="75">
        <v>0</v>
      </c>
      <c r="J47" s="89">
        <v>0.61444444444444446</v>
      </c>
      <c r="K47" s="89">
        <v>0.46333333333333332</v>
      </c>
      <c r="L47" s="94">
        <v>0.15111111111111114</v>
      </c>
    </row>
    <row r="48" spans="1:12" x14ac:dyDescent="0.4">
      <c r="A48" s="41" t="s">
        <v>112</v>
      </c>
      <c r="B48" s="205">
        <v>0</v>
      </c>
      <c r="C48" s="205">
        <v>385</v>
      </c>
      <c r="D48" s="211">
        <v>0</v>
      </c>
      <c r="E48" s="74">
        <v>-385</v>
      </c>
      <c r="F48" s="205">
        <v>0</v>
      </c>
      <c r="G48" s="205">
        <v>1660</v>
      </c>
      <c r="H48" s="213">
        <v>0</v>
      </c>
      <c r="I48" s="75">
        <v>-1660</v>
      </c>
      <c r="J48" s="89" t="e">
        <v>#DIV/0!</v>
      </c>
      <c r="K48" s="89">
        <v>0.23192771084337349</v>
      </c>
      <c r="L48" s="94" t="e">
        <v>#DIV/0!</v>
      </c>
    </row>
    <row r="49" spans="1:12" x14ac:dyDescent="0.4">
      <c r="A49" s="41" t="s">
        <v>111</v>
      </c>
      <c r="B49" s="205">
        <v>677</v>
      </c>
      <c r="C49" s="205">
        <v>967</v>
      </c>
      <c r="D49" s="211">
        <v>0.70010341261633924</v>
      </c>
      <c r="E49" s="74">
        <v>-290</v>
      </c>
      <c r="F49" s="205">
        <v>1200</v>
      </c>
      <c r="G49" s="205">
        <v>1200</v>
      </c>
      <c r="H49" s="209">
        <v>1</v>
      </c>
      <c r="I49" s="75">
        <v>0</v>
      </c>
      <c r="J49" s="89">
        <v>0.56416666666666671</v>
      </c>
      <c r="K49" s="89">
        <v>0.80583333333333329</v>
      </c>
      <c r="L49" s="94">
        <v>-0.24166666666666659</v>
      </c>
    </row>
    <row r="50" spans="1:12" x14ac:dyDescent="0.4">
      <c r="A50" s="41" t="s">
        <v>81</v>
      </c>
      <c r="B50" s="205">
        <v>1843</v>
      </c>
      <c r="C50" s="205">
        <v>1728</v>
      </c>
      <c r="D50" s="211">
        <v>1.0665509259259258</v>
      </c>
      <c r="E50" s="74">
        <v>115</v>
      </c>
      <c r="F50" s="205">
        <v>2835</v>
      </c>
      <c r="G50" s="205">
        <v>2700</v>
      </c>
      <c r="H50" s="212">
        <v>1.05</v>
      </c>
      <c r="I50" s="75">
        <v>135</v>
      </c>
      <c r="J50" s="89">
        <v>0.65008818342151675</v>
      </c>
      <c r="K50" s="89">
        <v>0.64</v>
      </c>
      <c r="L50" s="94">
        <v>1.0088183421516739E-2</v>
      </c>
    </row>
    <row r="51" spans="1:12" x14ac:dyDescent="0.4">
      <c r="A51" s="49" t="s">
        <v>79</v>
      </c>
      <c r="B51" s="205">
        <v>791</v>
      </c>
      <c r="C51" s="205">
        <v>954</v>
      </c>
      <c r="D51" s="211">
        <v>0.82914046121593288</v>
      </c>
      <c r="E51" s="74">
        <v>-163</v>
      </c>
      <c r="F51" s="205">
        <v>1201</v>
      </c>
      <c r="G51" s="207">
        <v>2700</v>
      </c>
      <c r="H51" s="212">
        <v>0.44481481481481483</v>
      </c>
      <c r="I51" s="75">
        <v>-1499</v>
      </c>
      <c r="J51" s="89">
        <v>0.65861781848459622</v>
      </c>
      <c r="K51" s="84">
        <v>0.35333333333333333</v>
      </c>
      <c r="L51" s="83">
        <v>0.30528448515126289</v>
      </c>
    </row>
    <row r="52" spans="1:12" x14ac:dyDescent="0.4">
      <c r="A52" s="41" t="s">
        <v>80</v>
      </c>
      <c r="B52" s="205">
        <v>1574</v>
      </c>
      <c r="C52" s="205">
        <v>1428</v>
      </c>
      <c r="D52" s="211">
        <v>1.1022408963585435</v>
      </c>
      <c r="E52" s="75">
        <v>146</v>
      </c>
      <c r="F52" s="205">
        <v>2698</v>
      </c>
      <c r="G52" s="207">
        <v>2700</v>
      </c>
      <c r="H52" s="209">
        <v>0.99925925925925929</v>
      </c>
      <c r="I52" s="75">
        <v>-2</v>
      </c>
      <c r="J52" s="89">
        <v>0.58339510748702739</v>
      </c>
      <c r="K52" s="89">
        <v>0.52888888888888885</v>
      </c>
      <c r="L52" s="94">
        <v>5.4506218598138534E-2</v>
      </c>
    </row>
    <row r="53" spans="1:12" x14ac:dyDescent="0.4">
      <c r="A53" s="41" t="s">
        <v>76</v>
      </c>
      <c r="B53" s="205">
        <v>2358</v>
      </c>
      <c r="C53" s="205">
        <v>2074</v>
      </c>
      <c r="D53" s="211">
        <v>1.1369334619093538</v>
      </c>
      <c r="E53" s="75">
        <v>284</v>
      </c>
      <c r="F53" s="205">
        <v>3653</v>
      </c>
      <c r="G53" s="205">
        <v>3602</v>
      </c>
      <c r="H53" s="209">
        <v>1.0141588006662965</v>
      </c>
      <c r="I53" s="75">
        <v>51</v>
      </c>
      <c r="J53" s="89">
        <v>0.6454968519025458</v>
      </c>
      <c r="K53" s="89">
        <v>0.57579122709605779</v>
      </c>
      <c r="L53" s="94">
        <v>6.9705624806488009E-2</v>
      </c>
    </row>
    <row r="54" spans="1:12" x14ac:dyDescent="0.4">
      <c r="A54" s="41" t="s">
        <v>78</v>
      </c>
      <c r="B54" s="205">
        <v>530</v>
      </c>
      <c r="C54" s="205">
        <v>548</v>
      </c>
      <c r="D54" s="87">
        <v>0.96715328467153283</v>
      </c>
      <c r="E54" s="75">
        <v>-18</v>
      </c>
      <c r="F54" s="205">
        <v>1200</v>
      </c>
      <c r="G54" s="207">
        <v>1200</v>
      </c>
      <c r="H54" s="89">
        <v>1</v>
      </c>
      <c r="I54" s="75">
        <v>0</v>
      </c>
      <c r="J54" s="89">
        <v>0.44166666666666665</v>
      </c>
      <c r="K54" s="89">
        <v>0.45666666666666667</v>
      </c>
      <c r="L54" s="94">
        <v>-1.4999999999999999E-2</v>
      </c>
    </row>
    <row r="55" spans="1:12" x14ac:dyDescent="0.4">
      <c r="A55" s="41" t="s">
        <v>77</v>
      </c>
      <c r="B55" s="205">
        <v>785</v>
      </c>
      <c r="C55" s="205">
        <v>814</v>
      </c>
      <c r="D55" s="87">
        <v>0.96437346437346438</v>
      </c>
      <c r="E55" s="75">
        <v>-29</v>
      </c>
      <c r="F55" s="205">
        <v>1202</v>
      </c>
      <c r="G55" s="205">
        <v>1660</v>
      </c>
      <c r="H55" s="89">
        <v>0.72409638554216871</v>
      </c>
      <c r="I55" s="75">
        <v>-458</v>
      </c>
      <c r="J55" s="89">
        <v>0.65307820299500829</v>
      </c>
      <c r="K55" s="89">
        <v>0.49036144578313251</v>
      </c>
      <c r="L55" s="94">
        <v>0.16271675721187578</v>
      </c>
    </row>
    <row r="56" spans="1:12" x14ac:dyDescent="0.4">
      <c r="A56" s="45" t="s">
        <v>110</v>
      </c>
      <c r="B56" s="203">
        <v>0</v>
      </c>
      <c r="C56" s="203">
        <v>754</v>
      </c>
      <c r="D56" s="91">
        <v>0</v>
      </c>
      <c r="E56" s="74">
        <v>-754</v>
      </c>
      <c r="F56" s="203">
        <v>0</v>
      </c>
      <c r="G56" s="203">
        <v>1323</v>
      </c>
      <c r="H56" s="84">
        <v>0</v>
      </c>
      <c r="I56" s="74">
        <v>-1323</v>
      </c>
      <c r="J56" s="84" t="e">
        <v>#DIV/0!</v>
      </c>
      <c r="K56" s="84">
        <v>0.56991685563114136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1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777</v>
      </c>
      <c r="C58" s="125">
        <v>436</v>
      </c>
      <c r="D58" s="93">
        <v>1.7821100917431192</v>
      </c>
      <c r="E58" s="79">
        <v>341</v>
      </c>
      <c r="F58" s="125">
        <v>1500</v>
      </c>
      <c r="G58" s="125">
        <v>889</v>
      </c>
      <c r="H58" s="93">
        <v>1.6872890888638921</v>
      </c>
      <c r="I58" s="79">
        <v>611</v>
      </c>
      <c r="J58" s="93">
        <v>0.51800000000000002</v>
      </c>
      <c r="K58" s="93">
        <v>0.49043869516310462</v>
      </c>
      <c r="L58" s="92">
        <v>2.7561304836895395E-2</v>
      </c>
    </row>
    <row r="59" spans="1:12" x14ac:dyDescent="0.4">
      <c r="A59" s="45" t="s">
        <v>75</v>
      </c>
      <c r="B59" s="129">
        <v>196</v>
      </c>
      <c r="C59" s="129">
        <v>0</v>
      </c>
      <c r="D59" s="91" t="e">
        <v>#DIV/0!</v>
      </c>
      <c r="E59" s="90">
        <v>196</v>
      </c>
      <c r="F59" s="129">
        <v>297</v>
      </c>
      <c r="G59" s="129">
        <v>0</v>
      </c>
      <c r="H59" s="91" t="e">
        <v>#DIV/0!</v>
      </c>
      <c r="I59" s="90">
        <v>297</v>
      </c>
      <c r="J59" s="91">
        <v>0.65993265993265993</v>
      </c>
      <c r="K59" s="91" t="e">
        <v>#DIV/0!</v>
      </c>
      <c r="L59" s="128" t="e">
        <v>#DIV/0!</v>
      </c>
    </row>
    <row r="60" spans="1:12" x14ac:dyDescent="0.4">
      <c r="A60" s="41" t="s">
        <v>107</v>
      </c>
      <c r="B60" s="131">
        <v>163</v>
      </c>
      <c r="C60" s="131">
        <v>0</v>
      </c>
      <c r="D60" s="91" t="e">
        <v>#DIV/0!</v>
      </c>
      <c r="E60" s="90">
        <v>163</v>
      </c>
      <c r="F60" s="131">
        <v>298</v>
      </c>
      <c r="G60" s="131">
        <v>0</v>
      </c>
      <c r="H60" s="91" t="e">
        <v>#DIV/0!</v>
      </c>
      <c r="I60" s="90">
        <v>298</v>
      </c>
      <c r="J60" s="91">
        <v>0.54697986577181212</v>
      </c>
      <c r="K60" s="91" t="e">
        <v>#DIV/0!</v>
      </c>
      <c r="L60" s="128" t="e">
        <v>#DIV/0!</v>
      </c>
    </row>
    <row r="61" spans="1:12" x14ac:dyDescent="0.4">
      <c r="A61" s="40" t="s">
        <v>106</v>
      </c>
      <c r="B61" s="129">
        <v>123</v>
      </c>
      <c r="C61" s="129">
        <v>145</v>
      </c>
      <c r="D61" s="91">
        <v>0.84827586206896555</v>
      </c>
      <c r="E61" s="90">
        <v>-22</v>
      </c>
      <c r="F61" s="129">
        <v>299</v>
      </c>
      <c r="G61" s="129">
        <v>297</v>
      </c>
      <c r="H61" s="91">
        <v>1.0067340067340067</v>
      </c>
      <c r="I61" s="90">
        <v>2</v>
      </c>
      <c r="J61" s="91">
        <v>0.41137123745819398</v>
      </c>
      <c r="K61" s="91">
        <v>0.48821548821548821</v>
      </c>
      <c r="L61" s="128">
        <v>-7.684425075729423E-2</v>
      </c>
    </row>
    <row r="62" spans="1:12" x14ac:dyDescent="0.4">
      <c r="A62" s="36" t="s">
        <v>105</v>
      </c>
      <c r="B62" s="126">
        <v>295</v>
      </c>
      <c r="C62" s="126">
        <v>291</v>
      </c>
      <c r="D62" s="100">
        <v>1.0137457044673539</v>
      </c>
      <c r="E62" s="71">
        <v>4</v>
      </c>
      <c r="F62" s="126">
        <v>606</v>
      </c>
      <c r="G62" s="126">
        <v>592</v>
      </c>
      <c r="H62" s="100">
        <v>1.0236486486486487</v>
      </c>
      <c r="I62" s="71">
        <v>14</v>
      </c>
      <c r="J62" s="100">
        <v>0.48679867986798681</v>
      </c>
      <c r="K62" s="100">
        <v>0.49155405405405406</v>
      </c>
      <c r="L62" s="99">
        <v>-4.7553741860672516E-3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36" t="s">
        <v>95</v>
      </c>
      <c r="B66" s="190"/>
      <c r="C66" s="189"/>
      <c r="D66" s="188"/>
      <c r="E66" s="187"/>
      <c r="F66" s="190"/>
      <c r="G66" s="189"/>
      <c r="H66" s="188"/>
      <c r="I66" s="187"/>
      <c r="J66" s="186"/>
      <c r="K66" s="186"/>
      <c r="L66" s="185"/>
    </row>
    <row r="67" spans="1:12" x14ac:dyDescent="0.4">
      <c r="A67" s="70" t="s">
        <v>102</v>
      </c>
      <c r="B67" s="183"/>
      <c r="C67" s="182"/>
      <c r="D67" s="181"/>
      <c r="E67" s="180"/>
      <c r="F67" s="183"/>
      <c r="G67" s="182"/>
      <c r="H67" s="181"/>
      <c r="I67" s="180"/>
      <c r="J67" s="179"/>
      <c r="K67" s="179"/>
      <c r="L67" s="178"/>
    </row>
    <row r="68" spans="1:12" x14ac:dyDescent="0.4">
      <c r="A68" s="109" t="s">
        <v>101</v>
      </c>
      <c r="B68" s="184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  <c r="C70" s="32"/>
      <c r="E70" s="66"/>
      <c r="G70" s="32"/>
      <c r="I70" s="66"/>
      <c r="K70" s="32"/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2010年6月中旬航空旅客輸送実績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６月(下旬)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172</v>
      </c>
      <c r="C4" s="257" t="s">
        <v>171</v>
      </c>
      <c r="D4" s="254" t="s">
        <v>92</v>
      </c>
      <c r="E4" s="254"/>
      <c r="F4" s="251" t="s">
        <v>172</v>
      </c>
      <c r="G4" s="251" t="s">
        <v>171</v>
      </c>
      <c r="H4" s="254" t="s">
        <v>92</v>
      </c>
      <c r="I4" s="254"/>
      <c r="J4" s="251" t="s">
        <v>172</v>
      </c>
      <c r="K4" s="251" t="s">
        <v>171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146806</v>
      </c>
      <c r="C6" s="110">
        <v>157357</v>
      </c>
      <c r="D6" s="81">
        <v>0.93294864543680933</v>
      </c>
      <c r="E6" s="82">
        <v>-10551</v>
      </c>
      <c r="F6" s="110">
        <v>217201</v>
      </c>
      <c r="G6" s="110">
        <v>232685</v>
      </c>
      <c r="H6" s="81">
        <v>0.93345510024281753</v>
      </c>
      <c r="I6" s="82">
        <v>-15484</v>
      </c>
      <c r="J6" s="81">
        <v>0.67589928223166562</v>
      </c>
      <c r="K6" s="81">
        <v>0.67626619678965127</v>
      </c>
      <c r="L6" s="95">
        <v>-3.6691455798565364E-4</v>
      </c>
    </row>
    <row r="7" spans="1:12" s="62" customFormat="1" x14ac:dyDescent="0.4">
      <c r="A7" s="70" t="s">
        <v>89</v>
      </c>
      <c r="B7" s="232">
        <v>67781</v>
      </c>
      <c r="C7" s="110">
        <v>75848</v>
      </c>
      <c r="D7" s="81">
        <v>0.89364254825440359</v>
      </c>
      <c r="E7" s="82">
        <v>-8067</v>
      </c>
      <c r="F7" s="110">
        <v>102019</v>
      </c>
      <c r="G7" s="110">
        <v>111289</v>
      </c>
      <c r="H7" s="81">
        <v>0.91670335792396374</v>
      </c>
      <c r="I7" s="231">
        <v>-9270</v>
      </c>
      <c r="J7" s="81">
        <v>0.66439584783226657</v>
      </c>
      <c r="K7" s="81">
        <v>0.68154085309419621</v>
      </c>
      <c r="L7" s="95">
        <v>-1.7145005261929636E-2</v>
      </c>
    </row>
    <row r="8" spans="1:12" x14ac:dyDescent="0.4">
      <c r="A8" s="73" t="s">
        <v>140</v>
      </c>
      <c r="B8" s="227">
        <v>57391</v>
      </c>
      <c r="C8" s="142">
        <v>60634</v>
      </c>
      <c r="D8" s="93">
        <v>0.94651515651284757</v>
      </c>
      <c r="E8" s="98">
        <v>-3243</v>
      </c>
      <c r="F8" s="142">
        <v>87494</v>
      </c>
      <c r="G8" s="142">
        <v>89902</v>
      </c>
      <c r="H8" s="93">
        <v>0.97321527885920223</v>
      </c>
      <c r="I8" s="98">
        <v>-2408</v>
      </c>
      <c r="J8" s="93">
        <v>0.65594212174549116</v>
      </c>
      <c r="K8" s="93">
        <v>0.67444550733020403</v>
      </c>
      <c r="L8" s="92">
        <v>-1.8503385584712873E-2</v>
      </c>
    </row>
    <row r="9" spans="1:12" x14ac:dyDescent="0.4">
      <c r="A9" s="40" t="s">
        <v>85</v>
      </c>
      <c r="B9" s="210">
        <v>34581</v>
      </c>
      <c r="C9" s="214">
        <v>37341</v>
      </c>
      <c r="D9" s="87">
        <v>0.92608660721458991</v>
      </c>
      <c r="E9" s="97">
        <v>-2760</v>
      </c>
      <c r="F9" s="214">
        <v>52412</v>
      </c>
      <c r="G9" s="214">
        <v>55278</v>
      </c>
      <c r="H9" s="87">
        <v>0.94815297224935779</v>
      </c>
      <c r="I9" s="97">
        <v>-2866</v>
      </c>
      <c r="J9" s="87">
        <v>0.65979165076699997</v>
      </c>
      <c r="K9" s="87">
        <v>0.67551286225985019</v>
      </c>
      <c r="L9" s="86">
        <v>-1.5721211492850218E-2</v>
      </c>
    </row>
    <row r="10" spans="1:12" x14ac:dyDescent="0.4">
      <c r="A10" s="41" t="s">
        <v>88</v>
      </c>
      <c r="B10" s="210">
        <v>3679</v>
      </c>
      <c r="C10" s="214">
        <v>4442</v>
      </c>
      <c r="D10" s="89">
        <v>0.8282305267897343</v>
      </c>
      <c r="E10" s="96">
        <v>-763</v>
      </c>
      <c r="F10" s="214">
        <v>5000</v>
      </c>
      <c r="G10" s="214">
        <v>4641</v>
      </c>
      <c r="H10" s="89">
        <v>1.0773540185304891</v>
      </c>
      <c r="I10" s="96">
        <v>359</v>
      </c>
      <c r="J10" s="89">
        <v>0.73580000000000001</v>
      </c>
      <c r="K10" s="89">
        <v>0.95712131006248657</v>
      </c>
      <c r="L10" s="94">
        <v>-0.22132131006248656</v>
      </c>
    </row>
    <row r="11" spans="1:12" x14ac:dyDescent="0.4">
      <c r="A11" s="41" t="s">
        <v>114</v>
      </c>
      <c r="B11" s="210">
        <v>7297</v>
      </c>
      <c r="C11" s="214">
        <v>5771</v>
      </c>
      <c r="D11" s="89">
        <v>1.2644255761566452</v>
      </c>
      <c r="E11" s="96">
        <v>1526</v>
      </c>
      <c r="F11" s="214">
        <v>11019</v>
      </c>
      <c r="G11" s="214">
        <v>8220</v>
      </c>
      <c r="H11" s="89">
        <v>1.3405109489051095</v>
      </c>
      <c r="I11" s="96">
        <v>2799</v>
      </c>
      <c r="J11" s="89">
        <v>0.66221980215990561</v>
      </c>
      <c r="K11" s="89">
        <v>0.70206812652068129</v>
      </c>
      <c r="L11" s="94">
        <v>-3.9848324360775678E-2</v>
      </c>
    </row>
    <row r="12" spans="1:12" x14ac:dyDescent="0.4">
      <c r="A12" s="41" t="s">
        <v>83</v>
      </c>
      <c r="B12" s="210">
        <v>5060</v>
      </c>
      <c r="C12" s="214">
        <v>6116</v>
      </c>
      <c r="D12" s="89">
        <v>0.82733812949640284</v>
      </c>
      <c r="E12" s="96">
        <v>-1056</v>
      </c>
      <c r="F12" s="214">
        <v>8683</v>
      </c>
      <c r="G12" s="214">
        <v>9743</v>
      </c>
      <c r="H12" s="89">
        <v>0.89120394129118341</v>
      </c>
      <c r="I12" s="96">
        <v>-1060</v>
      </c>
      <c r="J12" s="89">
        <v>0.58274789819186912</v>
      </c>
      <c r="K12" s="89">
        <v>0.62773273119162476</v>
      </c>
      <c r="L12" s="94">
        <v>-4.4984832999755642E-2</v>
      </c>
    </row>
    <row r="13" spans="1:12" x14ac:dyDescent="0.4">
      <c r="A13" s="41" t="s">
        <v>84</v>
      </c>
      <c r="B13" s="210">
        <v>5810</v>
      </c>
      <c r="C13" s="214">
        <v>6964</v>
      </c>
      <c r="D13" s="89">
        <v>0.83429063756461808</v>
      </c>
      <c r="E13" s="96">
        <v>-1154</v>
      </c>
      <c r="F13" s="214">
        <v>9040</v>
      </c>
      <c r="G13" s="214">
        <v>12020</v>
      </c>
      <c r="H13" s="89">
        <v>0.75207986688851913</v>
      </c>
      <c r="I13" s="96">
        <v>-2980</v>
      </c>
      <c r="J13" s="89">
        <v>0.64269911504424782</v>
      </c>
      <c r="K13" s="89">
        <v>0.57936772046589013</v>
      </c>
      <c r="L13" s="94">
        <v>6.333139457835768E-2</v>
      </c>
    </row>
    <row r="14" spans="1:12" x14ac:dyDescent="0.4">
      <c r="A14" s="45" t="s">
        <v>139</v>
      </c>
      <c r="B14" s="210">
        <v>964</v>
      </c>
      <c r="C14" s="214">
        <v>0</v>
      </c>
      <c r="D14" s="89" t="e">
        <v>#DIV/0!</v>
      </c>
      <c r="E14" s="96">
        <v>964</v>
      </c>
      <c r="F14" s="214">
        <v>1340</v>
      </c>
      <c r="G14" s="214">
        <v>0</v>
      </c>
      <c r="H14" s="89" t="e">
        <v>#DIV/0!</v>
      </c>
      <c r="I14" s="96">
        <v>1340</v>
      </c>
      <c r="J14" s="89">
        <v>0.71940298507462686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9714</v>
      </c>
      <c r="C18" s="227">
        <v>14528</v>
      </c>
      <c r="D18" s="93">
        <v>0.66863986784140972</v>
      </c>
      <c r="E18" s="98">
        <v>-4814</v>
      </c>
      <c r="F18" s="142">
        <v>13355</v>
      </c>
      <c r="G18" s="142">
        <v>20230</v>
      </c>
      <c r="H18" s="93">
        <v>0.66015818091942657</v>
      </c>
      <c r="I18" s="98">
        <v>-6875</v>
      </c>
      <c r="J18" s="93">
        <v>0.72736802695619618</v>
      </c>
      <c r="K18" s="93">
        <v>0.71814137419673751</v>
      </c>
      <c r="L18" s="92">
        <v>9.2266527594586645E-3</v>
      </c>
    </row>
    <row r="19" spans="1:12" x14ac:dyDescent="0.4">
      <c r="A19" s="40" t="s">
        <v>134</v>
      </c>
      <c r="B19" s="210">
        <v>0</v>
      </c>
      <c r="C19" s="214">
        <v>0</v>
      </c>
      <c r="D19" s="87" t="e">
        <v>#DIV/0!</v>
      </c>
      <c r="E19" s="97">
        <v>0</v>
      </c>
      <c r="F19" s="214">
        <v>0</v>
      </c>
      <c r="G19" s="214">
        <v>0</v>
      </c>
      <c r="H19" s="87" t="e">
        <v>#DIV/0!</v>
      </c>
      <c r="I19" s="97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910</v>
      </c>
      <c r="C21" s="214">
        <v>1034</v>
      </c>
      <c r="D21" s="89">
        <v>0.88007736943907156</v>
      </c>
      <c r="E21" s="96">
        <v>-124</v>
      </c>
      <c r="F21" s="214">
        <v>1450</v>
      </c>
      <c r="G21" s="214">
        <v>1455</v>
      </c>
      <c r="H21" s="89">
        <v>0.99656357388316152</v>
      </c>
      <c r="I21" s="96">
        <v>-5</v>
      </c>
      <c r="J21" s="89">
        <v>0.62758620689655176</v>
      </c>
      <c r="K21" s="89">
        <v>0.71065292096219934</v>
      </c>
      <c r="L21" s="94">
        <v>-8.3066714065647584E-2</v>
      </c>
    </row>
    <row r="22" spans="1:12" x14ac:dyDescent="0.4">
      <c r="A22" s="41" t="s">
        <v>133</v>
      </c>
      <c r="B22" s="210">
        <v>2177</v>
      </c>
      <c r="C22" s="214">
        <v>2405</v>
      </c>
      <c r="D22" s="89">
        <v>0.90519750519750519</v>
      </c>
      <c r="E22" s="96">
        <v>-228</v>
      </c>
      <c r="F22" s="214">
        <v>2980</v>
      </c>
      <c r="G22" s="214">
        <v>3000</v>
      </c>
      <c r="H22" s="89">
        <v>0.99333333333333329</v>
      </c>
      <c r="I22" s="96">
        <v>-20</v>
      </c>
      <c r="J22" s="89">
        <v>0.73053691275167787</v>
      </c>
      <c r="K22" s="89">
        <v>0.80166666666666664</v>
      </c>
      <c r="L22" s="94">
        <v>-7.1129753914988769E-2</v>
      </c>
    </row>
    <row r="23" spans="1:12" x14ac:dyDescent="0.4">
      <c r="A23" s="41" t="s">
        <v>132</v>
      </c>
      <c r="B23" s="210">
        <v>1364</v>
      </c>
      <c r="C23" s="214">
        <v>1361</v>
      </c>
      <c r="D23" s="84">
        <v>1.0022042615723732</v>
      </c>
      <c r="E23" s="102">
        <v>3</v>
      </c>
      <c r="F23" s="214">
        <v>1495</v>
      </c>
      <c r="G23" s="214">
        <v>1500</v>
      </c>
      <c r="H23" s="84">
        <v>0.9966666666666667</v>
      </c>
      <c r="I23" s="102">
        <v>-5</v>
      </c>
      <c r="J23" s="84">
        <v>0.91237458193979937</v>
      </c>
      <c r="K23" s="84">
        <v>0.90733333333333333</v>
      </c>
      <c r="L23" s="83">
        <v>5.0412486064660422E-3</v>
      </c>
    </row>
    <row r="24" spans="1:12" x14ac:dyDescent="0.4">
      <c r="A24" s="49" t="s">
        <v>131</v>
      </c>
      <c r="B24" s="210">
        <v>0</v>
      </c>
      <c r="C24" s="214">
        <v>0</v>
      </c>
      <c r="D24" s="89" t="e">
        <v>#DIV/0!</v>
      </c>
      <c r="E24" s="96">
        <v>0</v>
      </c>
      <c r="F24" s="214">
        <v>0</v>
      </c>
      <c r="G24" s="214">
        <v>0</v>
      </c>
      <c r="H24" s="89" t="e">
        <v>#DIV/0!</v>
      </c>
      <c r="I24" s="96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210">
        <v>1168</v>
      </c>
      <c r="C25" s="214">
        <v>1139</v>
      </c>
      <c r="D25" s="89">
        <v>1.025460930640913</v>
      </c>
      <c r="E25" s="96">
        <v>29</v>
      </c>
      <c r="F25" s="214">
        <v>1480</v>
      </c>
      <c r="G25" s="214">
        <v>1490</v>
      </c>
      <c r="H25" s="89">
        <v>0.99328859060402686</v>
      </c>
      <c r="I25" s="96">
        <v>-10</v>
      </c>
      <c r="J25" s="89">
        <v>0.78918918918918923</v>
      </c>
      <c r="K25" s="89">
        <v>0.7644295302013423</v>
      </c>
      <c r="L25" s="94">
        <v>2.4759658987846933E-2</v>
      </c>
    </row>
    <row r="26" spans="1:12" x14ac:dyDescent="0.4">
      <c r="A26" s="41" t="s">
        <v>164</v>
      </c>
      <c r="B26" s="210">
        <v>0</v>
      </c>
      <c r="C26" s="214">
        <v>818</v>
      </c>
      <c r="D26" s="89">
        <v>0</v>
      </c>
      <c r="E26" s="96">
        <v>-818</v>
      </c>
      <c r="F26" s="214">
        <v>0</v>
      </c>
      <c r="G26" s="214">
        <v>1500</v>
      </c>
      <c r="H26" s="89">
        <v>0</v>
      </c>
      <c r="I26" s="96">
        <v>-1500</v>
      </c>
      <c r="J26" s="89" t="e">
        <v>#DIV/0!</v>
      </c>
      <c r="K26" s="89">
        <v>0.54533333333333334</v>
      </c>
      <c r="L26" s="94" t="e">
        <v>#DIV/0!</v>
      </c>
    </row>
    <row r="27" spans="1:12" x14ac:dyDescent="0.4">
      <c r="A27" s="41" t="s">
        <v>128</v>
      </c>
      <c r="B27" s="210">
        <v>1036</v>
      </c>
      <c r="C27" s="214">
        <v>1133</v>
      </c>
      <c r="D27" s="89">
        <v>0.91438658428949693</v>
      </c>
      <c r="E27" s="96">
        <v>-97</v>
      </c>
      <c r="F27" s="214">
        <v>1485</v>
      </c>
      <c r="G27" s="214">
        <v>1500</v>
      </c>
      <c r="H27" s="89">
        <v>0.99</v>
      </c>
      <c r="I27" s="96">
        <v>-15</v>
      </c>
      <c r="J27" s="89">
        <v>0.69764309764309762</v>
      </c>
      <c r="K27" s="89">
        <v>0.7553333333333333</v>
      </c>
      <c r="L27" s="94">
        <v>-5.7690235690235681E-2</v>
      </c>
    </row>
    <row r="28" spans="1:12" x14ac:dyDescent="0.4">
      <c r="A28" s="41" t="s">
        <v>127</v>
      </c>
      <c r="B28" s="210">
        <v>859</v>
      </c>
      <c r="C28" s="214">
        <v>648</v>
      </c>
      <c r="D28" s="84">
        <v>1.3256172839506173</v>
      </c>
      <c r="E28" s="102">
        <v>211</v>
      </c>
      <c r="F28" s="214">
        <v>1490</v>
      </c>
      <c r="G28" s="124">
        <v>1200</v>
      </c>
      <c r="H28" s="84">
        <v>1.2416666666666667</v>
      </c>
      <c r="I28" s="102">
        <v>290</v>
      </c>
      <c r="J28" s="84">
        <v>0.57651006711409392</v>
      </c>
      <c r="K28" s="84">
        <v>0.54</v>
      </c>
      <c r="L28" s="83">
        <v>3.651006711409388E-2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1049</v>
      </c>
      <c r="C30" s="214">
        <v>1165</v>
      </c>
      <c r="D30" s="89">
        <v>0.90042918454935628</v>
      </c>
      <c r="E30" s="96">
        <v>-116</v>
      </c>
      <c r="F30" s="214">
        <v>1485</v>
      </c>
      <c r="G30" s="124">
        <v>1490</v>
      </c>
      <c r="H30" s="89">
        <v>0.99664429530201337</v>
      </c>
      <c r="I30" s="96">
        <v>-5</v>
      </c>
      <c r="J30" s="89">
        <v>0.70639730639730636</v>
      </c>
      <c r="K30" s="89">
        <v>0.78187919463087252</v>
      </c>
      <c r="L30" s="94">
        <v>-7.5481888233566163E-2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1151</v>
      </c>
      <c r="C32" s="207">
        <v>1339</v>
      </c>
      <c r="D32" s="84">
        <v>0.85959671396564596</v>
      </c>
      <c r="E32" s="102">
        <v>-188</v>
      </c>
      <c r="F32" s="214">
        <v>1490</v>
      </c>
      <c r="G32" s="207">
        <v>1495</v>
      </c>
      <c r="H32" s="84">
        <v>0.99665551839464883</v>
      </c>
      <c r="I32" s="102">
        <v>-5</v>
      </c>
      <c r="J32" s="84">
        <v>0.77248322147651005</v>
      </c>
      <c r="K32" s="84">
        <v>0.89565217391304353</v>
      </c>
      <c r="L32" s="83">
        <v>-0.12316895243653347</v>
      </c>
    </row>
    <row r="33" spans="1:12" x14ac:dyDescent="0.4">
      <c r="A33" s="41" t="s">
        <v>159</v>
      </c>
      <c r="B33" s="206">
        <v>0</v>
      </c>
      <c r="C33" s="205">
        <v>898</v>
      </c>
      <c r="D33" s="89">
        <v>0</v>
      </c>
      <c r="E33" s="96">
        <v>-898</v>
      </c>
      <c r="F33" s="214">
        <v>0</v>
      </c>
      <c r="G33" s="205">
        <v>1495</v>
      </c>
      <c r="H33" s="89">
        <v>0</v>
      </c>
      <c r="I33" s="96">
        <v>-1495</v>
      </c>
      <c r="J33" s="89" t="e">
        <v>#DIV/0!</v>
      </c>
      <c r="K33" s="89">
        <v>0.60066889632107023</v>
      </c>
      <c r="L33" s="94" t="e">
        <v>#DIV/0!</v>
      </c>
    </row>
    <row r="34" spans="1:12" x14ac:dyDescent="0.4">
      <c r="A34" s="49" t="s">
        <v>87</v>
      </c>
      <c r="B34" s="208">
        <v>0</v>
      </c>
      <c r="C34" s="207">
        <v>2588</v>
      </c>
      <c r="D34" s="84">
        <v>0</v>
      </c>
      <c r="E34" s="102">
        <v>-2588</v>
      </c>
      <c r="F34" s="207">
        <v>0</v>
      </c>
      <c r="G34" s="207">
        <v>4105</v>
      </c>
      <c r="H34" s="84">
        <v>0</v>
      </c>
      <c r="I34" s="102">
        <v>-4105</v>
      </c>
      <c r="J34" s="84" t="e">
        <v>#DIV/0!</v>
      </c>
      <c r="K34" s="84">
        <v>0.63045066991473808</v>
      </c>
      <c r="L34" s="83" t="e">
        <v>#DIV/0!</v>
      </c>
    </row>
    <row r="35" spans="1:12" x14ac:dyDescent="0.4">
      <c r="A35" s="73" t="s">
        <v>120</v>
      </c>
      <c r="B35" s="227">
        <v>676</v>
      </c>
      <c r="C35" s="142">
        <v>686</v>
      </c>
      <c r="D35" s="93">
        <v>0.98542274052478129</v>
      </c>
      <c r="E35" s="98">
        <v>-10</v>
      </c>
      <c r="F35" s="142">
        <v>1170</v>
      </c>
      <c r="G35" s="142">
        <v>1157</v>
      </c>
      <c r="H35" s="93">
        <v>1.0112359550561798</v>
      </c>
      <c r="I35" s="98">
        <v>13</v>
      </c>
      <c r="J35" s="93">
        <v>0.57777777777777772</v>
      </c>
      <c r="K35" s="93">
        <v>0.59291270527225581</v>
      </c>
      <c r="L35" s="92">
        <v>-1.513492749447809E-2</v>
      </c>
    </row>
    <row r="36" spans="1:12" x14ac:dyDescent="0.4">
      <c r="A36" s="40" t="s">
        <v>119</v>
      </c>
      <c r="B36" s="210">
        <v>462</v>
      </c>
      <c r="C36" s="214">
        <v>484</v>
      </c>
      <c r="D36" s="87">
        <v>0.95454545454545459</v>
      </c>
      <c r="E36" s="97">
        <v>-22</v>
      </c>
      <c r="F36" s="214">
        <v>780</v>
      </c>
      <c r="G36" s="214">
        <v>767</v>
      </c>
      <c r="H36" s="87">
        <v>1.0169491525423728</v>
      </c>
      <c r="I36" s="97">
        <v>13</v>
      </c>
      <c r="J36" s="87">
        <v>0.59230769230769231</v>
      </c>
      <c r="K36" s="87">
        <v>0.63102998696219037</v>
      </c>
      <c r="L36" s="86">
        <v>-3.8722294654498057E-2</v>
      </c>
    </row>
    <row r="37" spans="1:12" x14ac:dyDescent="0.4">
      <c r="A37" s="41" t="s">
        <v>118</v>
      </c>
      <c r="B37" s="210">
        <v>214</v>
      </c>
      <c r="C37" s="214">
        <v>202</v>
      </c>
      <c r="D37" s="89">
        <v>1.0594059405940595</v>
      </c>
      <c r="E37" s="96">
        <v>12</v>
      </c>
      <c r="F37" s="214">
        <v>390</v>
      </c>
      <c r="G37" s="214">
        <v>390</v>
      </c>
      <c r="H37" s="89">
        <v>1</v>
      </c>
      <c r="I37" s="96">
        <v>0</v>
      </c>
      <c r="J37" s="89">
        <v>0.54871794871794877</v>
      </c>
      <c r="K37" s="89">
        <v>0.517948717948718</v>
      </c>
      <c r="L37" s="94">
        <v>3.0769230769230771E-2</v>
      </c>
    </row>
    <row r="38" spans="1:12" s="62" customFormat="1" x14ac:dyDescent="0.4">
      <c r="A38" s="70" t="s">
        <v>86</v>
      </c>
      <c r="B38" s="140">
        <v>79025</v>
      </c>
      <c r="C38" s="140">
        <v>81509</v>
      </c>
      <c r="D38" s="81">
        <v>0.96952483774797871</v>
      </c>
      <c r="E38" s="82">
        <v>-2484</v>
      </c>
      <c r="F38" s="140">
        <v>115182</v>
      </c>
      <c r="G38" s="140">
        <v>121396</v>
      </c>
      <c r="H38" s="81">
        <v>0.94881215196546842</v>
      </c>
      <c r="I38" s="82">
        <v>-6214</v>
      </c>
      <c r="J38" s="81">
        <v>0.68608810404403464</v>
      </c>
      <c r="K38" s="81">
        <v>0.67143068964381036</v>
      </c>
      <c r="L38" s="95">
        <v>1.4657414400224278E-2</v>
      </c>
    </row>
    <row r="39" spans="1:12" s="62" customFormat="1" x14ac:dyDescent="0.4">
      <c r="A39" s="73" t="s">
        <v>117</v>
      </c>
      <c r="B39" s="232">
        <v>78325</v>
      </c>
      <c r="C39" s="110">
        <v>81028</v>
      </c>
      <c r="D39" s="81">
        <v>0.96664116108012044</v>
      </c>
      <c r="E39" s="231">
        <v>-2703</v>
      </c>
      <c r="F39" s="232">
        <v>113685</v>
      </c>
      <c r="G39" s="110">
        <v>120496</v>
      </c>
      <c r="H39" s="81">
        <v>0.94347530208471653</v>
      </c>
      <c r="I39" s="231">
        <v>-6811</v>
      </c>
      <c r="J39" s="81">
        <v>0.6889651229273871</v>
      </c>
      <c r="K39" s="81">
        <v>0.67245385738945695</v>
      </c>
      <c r="L39" s="95">
        <v>1.6511265537930142E-2</v>
      </c>
    </row>
    <row r="40" spans="1:12" x14ac:dyDescent="0.4">
      <c r="A40" s="41" t="s">
        <v>85</v>
      </c>
      <c r="B40" s="229">
        <v>33769</v>
      </c>
      <c r="C40" s="229">
        <v>32686</v>
      </c>
      <c r="D40" s="103">
        <v>1.0331334516306676</v>
      </c>
      <c r="E40" s="102">
        <v>1083</v>
      </c>
      <c r="F40" s="229">
        <v>43593</v>
      </c>
      <c r="G40" s="228">
        <v>45848</v>
      </c>
      <c r="H40" s="84">
        <v>0.95081573896353166</v>
      </c>
      <c r="I40" s="96">
        <v>-2255</v>
      </c>
      <c r="J40" s="89">
        <v>0.77464271786754757</v>
      </c>
      <c r="K40" s="89">
        <v>0.71292095620310592</v>
      </c>
      <c r="L40" s="94">
        <v>6.1721761664441654E-2</v>
      </c>
    </row>
    <row r="41" spans="1:12" x14ac:dyDescent="0.4">
      <c r="A41" s="41" t="s">
        <v>116</v>
      </c>
      <c r="B41" s="205">
        <v>1701</v>
      </c>
      <c r="C41" s="205">
        <v>1537</v>
      </c>
      <c r="D41" s="87">
        <v>1.106701366297983</v>
      </c>
      <c r="E41" s="102">
        <v>164</v>
      </c>
      <c r="F41" s="205">
        <v>2700</v>
      </c>
      <c r="G41" s="206">
        <v>2160</v>
      </c>
      <c r="H41" s="84">
        <v>1.25</v>
      </c>
      <c r="I41" s="96">
        <v>540</v>
      </c>
      <c r="J41" s="89">
        <v>0.63</v>
      </c>
      <c r="K41" s="89">
        <v>0.71157407407407403</v>
      </c>
      <c r="L41" s="94">
        <v>-8.1574074074074021E-2</v>
      </c>
    </row>
    <row r="42" spans="1:12" x14ac:dyDescent="0.4">
      <c r="A42" s="41" t="s">
        <v>115</v>
      </c>
      <c r="B42" s="205">
        <v>4319</v>
      </c>
      <c r="C42" s="205">
        <v>4436</v>
      </c>
      <c r="D42" s="87">
        <v>0.97362488728584307</v>
      </c>
      <c r="E42" s="102">
        <v>-117</v>
      </c>
      <c r="F42" s="205">
        <v>5140</v>
      </c>
      <c r="G42" s="206">
        <v>5140</v>
      </c>
      <c r="H42" s="84">
        <v>1</v>
      </c>
      <c r="I42" s="96">
        <v>0</v>
      </c>
      <c r="J42" s="89">
        <v>0.84027237354085604</v>
      </c>
      <c r="K42" s="89">
        <v>0.86303501945525296</v>
      </c>
      <c r="L42" s="94">
        <v>-2.2762645914396917E-2</v>
      </c>
    </row>
    <row r="43" spans="1:12" x14ac:dyDescent="0.4">
      <c r="A43" s="49" t="s">
        <v>114</v>
      </c>
      <c r="B43" s="205">
        <v>6018</v>
      </c>
      <c r="C43" s="205">
        <v>6962</v>
      </c>
      <c r="D43" s="87">
        <v>0.86440677966101698</v>
      </c>
      <c r="E43" s="102">
        <v>-944</v>
      </c>
      <c r="F43" s="205">
        <v>9840</v>
      </c>
      <c r="G43" s="208">
        <v>10709</v>
      </c>
      <c r="H43" s="84">
        <v>0.91885330096180784</v>
      </c>
      <c r="I43" s="96">
        <v>-869</v>
      </c>
      <c r="J43" s="89">
        <v>0.61158536585365852</v>
      </c>
      <c r="K43" s="89">
        <v>0.65010738631057985</v>
      </c>
      <c r="L43" s="94">
        <v>-3.8522020456921324E-2</v>
      </c>
    </row>
    <row r="44" spans="1:12" x14ac:dyDescent="0.4">
      <c r="A44" s="49" t="s">
        <v>113</v>
      </c>
      <c r="B44" s="207">
        <v>3932</v>
      </c>
      <c r="C44" s="207">
        <v>5271</v>
      </c>
      <c r="D44" s="87">
        <v>0.7459685069246822</v>
      </c>
      <c r="E44" s="102">
        <v>-1339</v>
      </c>
      <c r="F44" s="207">
        <v>7060</v>
      </c>
      <c r="G44" s="204">
        <v>8410</v>
      </c>
      <c r="H44" s="84">
        <v>0.83947681331747914</v>
      </c>
      <c r="I44" s="96">
        <v>-1350</v>
      </c>
      <c r="J44" s="89">
        <v>0.5569405099150142</v>
      </c>
      <c r="K44" s="89">
        <v>0.62675386444708681</v>
      </c>
      <c r="L44" s="94">
        <v>-6.9813354532072602E-2</v>
      </c>
    </row>
    <row r="45" spans="1:12" x14ac:dyDescent="0.4">
      <c r="A45" s="41" t="s">
        <v>83</v>
      </c>
      <c r="B45" s="205">
        <v>11726</v>
      </c>
      <c r="C45" s="205">
        <v>10502</v>
      </c>
      <c r="D45" s="87">
        <v>1.1165492287183394</v>
      </c>
      <c r="E45" s="102">
        <v>1224</v>
      </c>
      <c r="F45" s="205">
        <v>17897</v>
      </c>
      <c r="G45" s="206">
        <v>16251</v>
      </c>
      <c r="H45" s="84">
        <v>1.1012860747030953</v>
      </c>
      <c r="I45" s="96">
        <v>1646</v>
      </c>
      <c r="J45" s="89">
        <v>0.65519360786724035</v>
      </c>
      <c r="K45" s="89">
        <v>0.64623715463663778</v>
      </c>
      <c r="L45" s="94">
        <v>8.9564532306025679E-3</v>
      </c>
    </row>
    <row r="46" spans="1:12" x14ac:dyDescent="0.4">
      <c r="A46" s="41" t="s">
        <v>84</v>
      </c>
      <c r="B46" s="207">
        <v>7006</v>
      </c>
      <c r="C46" s="207">
        <v>6520</v>
      </c>
      <c r="D46" s="91">
        <v>1.0745398773006134</v>
      </c>
      <c r="E46" s="102">
        <v>486</v>
      </c>
      <c r="F46" s="207">
        <v>10348</v>
      </c>
      <c r="G46" s="206">
        <v>10798</v>
      </c>
      <c r="H46" s="84">
        <v>0.95832561585478793</v>
      </c>
      <c r="I46" s="96">
        <v>-450</v>
      </c>
      <c r="J46" s="89">
        <v>0.67703904136064941</v>
      </c>
      <c r="K46" s="89">
        <v>0.60381552139285055</v>
      </c>
      <c r="L46" s="94">
        <v>7.3223519967798856E-2</v>
      </c>
    </row>
    <row r="47" spans="1:12" x14ac:dyDescent="0.4">
      <c r="A47" s="41" t="s">
        <v>82</v>
      </c>
      <c r="B47" s="205">
        <v>1517</v>
      </c>
      <c r="C47" s="205">
        <v>1652</v>
      </c>
      <c r="D47" s="89">
        <v>0.91828087167070216</v>
      </c>
      <c r="E47" s="102">
        <v>-135</v>
      </c>
      <c r="F47" s="205">
        <v>2700</v>
      </c>
      <c r="G47" s="210">
        <v>2700</v>
      </c>
      <c r="H47" s="84">
        <v>1</v>
      </c>
      <c r="I47" s="96">
        <v>0</v>
      </c>
      <c r="J47" s="89">
        <v>0.56185185185185182</v>
      </c>
      <c r="K47" s="89">
        <v>0.61185185185185187</v>
      </c>
      <c r="L47" s="94">
        <v>-0.05</v>
      </c>
    </row>
    <row r="48" spans="1:12" x14ac:dyDescent="0.4">
      <c r="A48" s="41" t="s">
        <v>112</v>
      </c>
      <c r="B48" s="207">
        <v>0</v>
      </c>
      <c r="C48" s="207">
        <v>632</v>
      </c>
      <c r="D48" s="87">
        <v>0</v>
      </c>
      <c r="E48" s="102">
        <v>-632</v>
      </c>
      <c r="F48" s="207">
        <v>0</v>
      </c>
      <c r="G48" s="206">
        <v>1660</v>
      </c>
      <c r="H48" s="84">
        <v>0</v>
      </c>
      <c r="I48" s="96">
        <v>-1660</v>
      </c>
      <c r="J48" s="89" t="e">
        <v>#DIV/0!</v>
      </c>
      <c r="K48" s="89">
        <v>0.38072289156626504</v>
      </c>
      <c r="L48" s="94" t="e">
        <v>#DIV/0!</v>
      </c>
    </row>
    <row r="49" spans="1:12" x14ac:dyDescent="0.4">
      <c r="A49" s="41" t="s">
        <v>111</v>
      </c>
      <c r="B49" s="205">
        <v>782</v>
      </c>
      <c r="C49" s="205">
        <v>892</v>
      </c>
      <c r="D49" s="89">
        <v>0.87668161434977576</v>
      </c>
      <c r="E49" s="102">
        <v>-110</v>
      </c>
      <c r="F49" s="205">
        <v>1200</v>
      </c>
      <c r="G49" s="204">
        <v>1080</v>
      </c>
      <c r="H49" s="84">
        <v>1.1111111111111112</v>
      </c>
      <c r="I49" s="96">
        <v>120</v>
      </c>
      <c r="J49" s="89">
        <v>0.65166666666666662</v>
      </c>
      <c r="K49" s="89">
        <v>0.82592592592592595</v>
      </c>
      <c r="L49" s="94">
        <v>-0.17425925925925934</v>
      </c>
    </row>
    <row r="50" spans="1:12" x14ac:dyDescent="0.4">
      <c r="A50" s="41" t="s">
        <v>81</v>
      </c>
      <c r="B50" s="205">
        <v>2110</v>
      </c>
      <c r="C50" s="205">
        <v>2227</v>
      </c>
      <c r="D50" s="87">
        <v>0.94746295464750785</v>
      </c>
      <c r="E50" s="102">
        <v>-117</v>
      </c>
      <c r="F50" s="205">
        <v>3240</v>
      </c>
      <c r="G50" s="206">
        <v>2700</v>
      </c>
      <c r="H50" s="84">
        <v>1.2</v>
      </c>
      <c r="I50" s="96">
        <v>540</v>
      </c>
      <c r="J50" s="89">
        <v>0.65123456790123457</v>
      </c>
      <c r="K50" s="89">
        <v>0.82481481481481478</v>
      </c>
      <c r="L50" s="94">
        <v>-0.17358024691358021</v>
      </c>
    </row>
    <row r="51" spans="1:12" x14ac:dyDescent="0.4">
      <c r="A51" s="49" t="s">
        <v>79</v>
      </c>
      <c r="B51" s="207">
        <v>781</v>
      </c>
      <c r="C51" s="207">
        <v>1202</v>
      </c>
      <c r="D51" s="87">
        <v>0.64975041597337768</v>
      </c>
      <c r="E51" s="102">
        <v>-421</v>
      </c>
      <c r="F51" s="207">
        <v>1200</v>
      </c>
      <c r="G51" s="206">
        <v>2700</v>
      </c>
      <c r="H51" s="84">
        <v>0.44444444444444442</v>
      </c>
      <c r="I51" s="96">
        <v>-1500</v>
      </c>
      <c r="J51" s="89">
        <v>0.65083333333333337</v>
      </c>
      <c r="K51" s="84">
        <v>0.44518518518518518</v>
      </c>
      <c r="L51" s="83">
        <v>0.20564814814814819</v>
      </c>
    </row>
    <row r="52" spans="1:12" x14ac:dyDescent="0.4">
      <c r="A52" s="41" t="s">
        <v>80</v>
      </c>
      <c r="B52" s="205">
        <v>1915</v>
      </c>
      <c r="C52" s="205">
        <v>1732</v>
      </c>
      <c r="D52" s="87">
        <v>1.1056581986143188</v>
      </c>
      <c r="E52" s="96">
        <v>183</v>
      </c>
      <c r="F52" s="205">
        <v>2700</v>
      </c>
      <c r="G52" s="208">
        <v>2700</v>
      </c>
      <c r="H52" s="89">
        <v>1</v>
      </c>
      <c r="I52" s="96">
        <v>0</v>
      </c>
      <c r="J52" s="89">
        <v>0.70925925925925926</v>
      </c>
      <c r="K52" s="89">
        <v>0.64148148148148143</v>
      </c>
      <c r="L52" s="94">
        <v>6.7777777777777826E-2</v>
      </c>
    </row>
    <row r="53" spans="1:12" x14ac:dyDescent="0.4">
      <c r="A53" s="41" t="s">
        <v>76</v>
      </c>
      <c r="B53" s="205">
        <v>1655</v>
      </c>
      <c r="C53" s="205">
        <v>2134</v>
      </c>
      <c r="D53" s="87">
        <v>0.77553889409559518</v>
      </c>
      <c r="E53" s="96">
        <v>-479</v>
      </c>
      <c r="F53" s="205">
        <v>3667</v>
      </c>
      <c r="G53" s="206">
        <v>3450</v>
      </c>
      <c r="H53" s="89">
        <v>1.0628985507246378</v>
      </c>
      <c r="I53" s="96">
        <v>217</v>
      </c>
      <c r="J53" s="89">
        <v>0.45132260703572402</v>
      </c>
      <c r="K53" s="89">
        <v>0.61855072463768113</v>
      </c>
      <c r="L53" s="94">
        <v>-0.1672281176019571</v>
      </c>
    </row>
    <row r="54" spans="1:12" x14ac:dyDescent="0.4">
      <c r="A54" s="41" t="s">
        <v>78</v>
      </c>
      <c r="B54" s="207">
        <v>525</v>
      </c>
      <c r="C54" s="207">
        <v>586</v>
      </c>
      <c r="D54" s="87">
        <v>0.89590443686006827</v>
      </c>
      <c r="E54" s="96">
        <v>-61</v>
      </c>
      <c r="F54" s="207">
        <v>1200</v>
      </c>
      <c r="G54" s="206">
        <v>1200</v>
      </c>
      <c r="H54" s="89">
        <v>1</v>
      </c>
      <c r="I54" s="96">
        <v>0</v>
      </c>
      <c r="J54" s="89">
        <v>0.4375</v>
      </c>
      <c r="K54" s="89">
        <v>0.48833333333333334</v>
      </c>
      <c r="L54" s="94">
        <v>-5.0833333333333341E-2</v>
      </c>
    </row>
    <row r="55" spans="1:12" x14ac:dyDescent="0.4">
      <c r="A55" s="41" t="s">
        <v>77</v>
      </c>
      <c r="B55" s="205">
        <v>569</v>
      </c>
      <c r="C55" s="205">
        <v>1126</v>
      </c>
      <c r="D55" s="87">
        <v>0.50532859680284192</v>
      </c>
      <c r="E55" s="96">
        <v>-557</v>
      </c>
      <c r="F55" s="205">
        <v>1200</v>
      </c>
      <c r="G55" s="208">
        <v>1660</v>
      </c>
      <c r="H55" s="89">
        <v>0.72289156626506024</v>
      </c>
      <c r="I55" s="96">
        <v>-460</v>
      </c>
      <c r="J55" s="89">
        <v>0.47416666666666668</v>
      </c>
      <c r="K55" s="89">
        <v>0.67831325301204815</v>
      </c>
      <c r="L55" s="94">
        <v>-0.20414658634538146</v>
      </c>
    </row>
    <row r="56" spans="1:12" x14ac:dyDescent="0.4">
      <c r="A56" s="45" t="s">
        <v>110</v>
      </c>
      <c r="B56" s="203">
        <v>0</v>
      </c>
      <c r="C56" s="203">
        <v>931</v>
      </c>
      <c r="D56" s="91">
        <v>0</v>
      </c>
      <c r="E56" s="102">
        <v>-931</v>
      </c>
      <c r="F56" s="203">
        <v>0</v>
      </c>
      <c r="G56" s="204">
        <v>1330</v>
      </c>
      <c r="H56" s="84">
        <v>0</v>
      </c>
      <c r="I56" s="102">
        <v>-1330</v>
      </c>
      <c r="J56" s="84" t="e">
        <v>#DIV/0!</v>
      </c>
      <c r="K56" s="84">
        <v>0.7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700</v>
      </c>
      <c r="C58" s="227">
        <v>481</v>
      </c>
      <c r="D58" s="93">
        <v>1.4553014553014554</v>
      </c>
      <c r="E58" s="98">
        <v>219</v>
      </c>
      <c r="F58" s="227">
        <v>1497</v>
      </c>
      <c r="G58" s="227">
        <v>900</v>
      </c>
      <c r="H58" s="93">
        <v>1.6633333333333333</v>
      </c>
      <c r="I58" s="98">
        <v>597</v>
      </c>
      <c r="J58" s="93">
        <v>0.46760187040748163</v>
      </c>
      <c r="K58" s="93">
        <v>0.5344444444444445</v>
      </c>
      <c r="L58" s="92">
        <v>-6.6842574036962865E-2</v>
      </c>
    </row>
    <row r="59" spans="1:12" x14ac:dyDescent="0.4">
      <c r="A59" s="45" t="s">
        <v>75</v>
      </c>
      <c r="B59" s="226">
        <v>177</v>
      </c>
      <c r="C59" s="226">
        <v>0</v>
      </c>
      <c r="D59" s="87" t="e">
        <v>#DIV/0!</v>
      </c>
      <c r="E59" s="97">
        <v>177</v>
      </c>
      <c r="F59" s="226">
        <v>299</v>
      </c>
      <c r="G59" s="226">
        <v>0</v>
      </c>
      <c r="H59" s="87" t="e">
        <v>#DIV/0!</v>
      </c>
      <c r="I59" s="97">
        <v>299</v>
      </c>
      <c r="J59" s="87">
        <v>0.59197324414715724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224">
        <v>162</v>
      </c>
      <c r="C60" s="224">
        <v>0</v>
      </c>
      <c r="D60" s="87" t="e">
        <v>#DIV/0!</v>
      </c>
      <c r="E60" s="97">
        <v>162</v>
      </c>
      <c r="F60" s="224">
        <v>299</v>
      </c>
      <c r="G60" s="224">
        <v>0</v>
      </c>
      <c r="H60" s="87" t="e">
        <v>#DIV/0!</v>
      </c>
      <c r="I60" s="97">
        <v>299</v>
      </c>
      <c r="J60" s="87">
        <v>0.5418060200668896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225">
        <v>142</v>
      </c>
      <c r="C61" s="141">
        <v>140</v>
      </c>
      <c r="D61" s="87">
        <v>1.0142857142857142</v>
      </c>
      <c r="E61" s="97">
        <v>2</v>
      </c>
      <c r="F61" s="141">
        <v>300</v>
      </c>
      <c r="G61" s="225">
        <v>300</v>
      </c>
      <c r="H61" s="87">
        <v>1</v>
      </c>
      <c r="I61" s="97">
        <v>0</v>
      </c>
      <c r="J61" s="87">
        <v>0.47333333333333333</v>
      </c>
      <c r="K61" s="87">
        <v>0.46666666666666667</v>
      </c>
      <c r="L61" s="86">
        <v>6.6666666666666541E-3</v>
      </c>
    </row>
    <row r="62" spans="1:12" x14ac:dyDescent="0.4">
      <c r="A62" s="36" t="s">
        <v>105</v>
      </c>
      <c r="B62" s="224">
        <v>219</v>
      </c>
      <c r="C62" s="132">
        <v>341</v>
      </c>
      <c r="D62" s="87">
        <v>0.64222873900293254</v>
      </c>
      <c r="E62" s="96">
        <v>-122</v>
      </c>
      <c r="F62" s="127">
        <v>599</v>
      </c>
      <c r="G62" s="223">
        <v>600</v>
      </c>
      <c r="H62" s="89">
        <v>0.99833333333333329</v>
      </c>
      <c r="I62" s="96">
        <v>-1</v>
      </c>
      <c r="J62" s="89">
        <v>0.36560934891485808</v>
      </c>
      <c r="K62" s="89">
        <v>0.56833333333333336</v>
      </c>
      <c r="L62" s="94">
        <v>-0.20272398441847528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36" t="s">
        <v>95</v>
      </c>
      <c r="B66" s="156"/>
      <c r="C66" s="155"/>
      <c r="D66" s="154"/>
      <c r="E66" s="153"/>
      <c r="F66" s="156"/>
      <c r="G66" s="155"/>
      <c r="H66" s="154"/>
      <c r="I66" s="153"/>
      <c r="J66" s="152"/>
      <c r="K66" s="152"/>
      <c r="L66" s="151"/>
    </row>
    <row r="67" spans="1:12" s="29" customFormat="1" x14ac:dyDescent="0.4">
      <c r="A67" s="70" t="s">
        <v>102</v>
      </c>
      <c r="B67" s="149"/>
      <c r="C67" s="148"/>
      <c r="D67" s="147"/>
      <c r="E67" s="146"/>
      <c r="F67" s="149"/>
      <c r="G67" s="148"/>
      <c r="H67" s="147"/>
      <c r="I67" s="146"/>
      <c r="J67" s="145"/>
      <c r="K67" s="145"/>
      <c r="L67" s="144"/>
    </row>
    <row r="68" spans="1:12" s="29" customFormat="1" x14ac:dyDescent="0.4">
      <c r="A68" s="109" t="s">
        <v>101</v>
      </c>
      <c r="B68" s="150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  <c r="C70" s="32"/>
      <c r="E70" s="66"/>
      <c r="G70" s="32"/>
      <c r="I70" s="66"/>
      <c r="K70" s="32"/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2010年6月下旬航空旅客輸送実績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７月(月間)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174</v>
      </c>
      <c r="C4" s="257" t="s">
        <v>173</v>
      </c>
      <c r="D4" s="254" t="s">
        <v>92</v>
      </c>
      <c r="E4" s="254"/>
      <c r="F4" s="251" t="s">
        <v>174</v>
      </c>
      <c r="G4" s="251" t="s">
        <v>173</v>
      </c>
      <c r="H4" s="254" t="s">
        <v>92</v>
      </c>
      <c r="I4" s="254"/>
      <c r="J4" s="251" t="s">
        <v>174</v>
      </c>
      <c r="K4" s="251" t="s">
        <v>173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543867</v>
      </c>
      <c r="C6" s="110">
        <v>535619</v>
      </c>
      <c r="D6" s="81">
        <v>1.0153990056364692</v>
      </c>
      <c r="E6" s="82">
        <v>8248</v>
      </c>
      <c r="F6" s="110">
        <v>743461</v>
      </c>
      <c r="G6" s="110">
        <v>780853</v>
      </c>
      <c r="H6" s="81">
        <v>0.95211390620257585</v>
      </c>
      <c r="I6" s="82">
        <v>-37392</v>
      </c>
      <c r="J6" s="81">
        <v>0.73153400111101996</v>
      </c>
      <c r="K6" s="81">
        <v>0.68594088772150452</v>
      </c>
      <c r="L6" s="95">
        <v>4.5593113389515438E-2</v>
      </c>
    </row>
    <row r="7" spans="1:12" s="62" customFormat="1" x14ac:dyDescent="0.4">
      <c r="A7" s="70" t="s">
        <v>89</v>
      </c>
      <c r="B7" s="110">
        <v>243341</v>
      </c>
      <c r="C7" s="110">
        <v>255997</v>
      </c>
      <c r="D7" s="81">
        <v>0.95056192064750755</v>
      </c>
      <c r="E7" s="82">
        <v>-12656</v>
      </c>
      <c r="F7" s="110">
        <v>329821</v>
      </c>
      <c r="G7" s="110">
        <v>370323</v>
      </c>
      <c r="H7" s="81">
        <v>0.89063061165523072</v>
      </c>
      <c r="I7" s="82">
        <v>-40502</v>
      </c>
      <c r="J7" s="81">
        <v>0.73779716876730106</v>
      </c>
      <c r="K7" s="81">
        <v>0.69128031475225682</v>
      </c>
      <c r="L7" s="95">
        <v>4.651685401504424E-2</v>
      </c>
    </row>
    <row r="8" spans="1:12" x14ac:dyDescent="0.4">
      <c r="A8" s="73" t="s">
        <v>140</v>
      </c>
      <c r="B8" s="142">
        <v>206770</v>
      </c>
      <c r="C8" s="142">
        <v>206418</v>
      </c>
      <c r="D8" s="93">
        <v>1.0017052776405158</v>
      </c>
      <c r="E8" s="79">
        <v>352</v>
      </c>
      <c r="F8" s="142">
        <v>281271</v>
      </c>
      <c r="G8" s="142">
        <v>298601</v>
      </c>
      <c r="H8" s="93">
        <v>0.94196268599234434</v>
      </c>
      <c r="I8" s="79">
        <v>-17330</v>
      </c>
      <c r="J8" s="93">
        <v>0.73512733271471287</v>
      </c>
      <c r="K8" s="93">
        <v>0.69128368625691139</v>
      </c>
      <c r="L8" s="92">
        <v>4.3843646457801477E-2</v>
      </c>
    </row>
    <row r="9" spans="1:12" x14ac:dyDescent="0.4">
      <c r="A9" s="40" t="s">
        <v>85</v>
      </c>
      <c r="B9" s="141">
        <v>123810</v>
      </c>
      <c r="C9" s="141">
        <v>131491</v>
      </c>
      <c r="D9" s="87">
        <v>0.94158535565171764</v>
      </c>
      <c r="E9" s="88">
        <v>-7681</v>
      </c>
      <c r="F9" s="141">
        <v>169073</v>
      </c>
      <c r="G9" s="141">
        <v>181431</v>
      </c>
      <c r="H9" s="87">
        <v>0.9318859511329376</v>
      </c>
      <c r="I9" s="88">
        <v>-12358</v>
      </c>
      <c r="J9" s="87">
        <v>0.73228723687401298</v>
      </c>
      <c r="K9" s="87">
        <v>0.72474384201156361</v>
      </c>
      <c r="L9" s="86">
        <v>7.5433948624493707E-3</v>
      </c>
    </row>
    <row r="10" spans="1:12" x14ac:dyDescent="0.4">
      <c r="A10" s="41" t="s">
        <v>88</v>
      </c>
      <c r="B10" s="132">
        <v>16178</v>
      </c>
      <c r="C10" s="132">
        <v>15698</v>
      </c>
      <c r="D10" s="89">
        <v>1.0305771435851701</v>
      </c>
      <c r="E10" s="75">
        <v>480</v>
      </c>
      <c r="F10" s="132">
        <v>19676</v>
      </c>
      <c r="G10" s="132">
        <v>19415</v>
      </c>
      <c r="H10" s="89">
        <v>1.0134432140097862</v>
      </c>
      <c r="I10" s="75">
        <v>261</v>
      </c>
      <c r="J10" s="89">
        <v>0.82221996340719661</v>
      </c>
      <c r="K10" s="89">
        <v>0.80855009013649237</v>
      </c>
      <c r="L10" s="94">
        <v>1.3669873270704236E-2</v>
      </c>
    </row>
    <row r="11" spans="1:12" x14ac:dyDescent="0.4">
      <c r="A11" s="41" t="s">
        <v>114</v>
      </c>
      <c r="B11" s="132">
        <v>25576</v>
      </c>
      <c r="C11" s="132">
        <v>19541</v>
      </c>
      <c r="D11" s="89">
        <v>1.3088378281561843</v>
      </c>
      <c r="E11" s="75">
        <v>6035</v>
      </c>
      <c r="F11" s="132">
        <v>34236</v>
      </c>
      <c r="G11" s="132">
        <v>29547</v>
      </c>
      <c r="H11" s="89">
        <v>1.1586963143466342</v>
      </c>
      <c r="I11" s="75">
        <v>4689</v>
      </c>
      <c r="J11" s="89">
        <v>0.747049889005725</v>
      </c>
      <c r="K11" s="89">
        <v>0.66135309845331169</v>
      </c>
      <c r="L11" s="94">
        <v>8.5696790552413304E-2</v>
      </c>
    </row>
    <row r="12" spans="1:12" x14ac:dyDescent="0.4">
      <c r="A12" s="41" t="s">
        <v>83</v>
      </c>
      <c r="B12" s="132">
        <v>18006</v>
      </c>
      <c r="C12" s="132">
        <v>18867</v>
      </c>
      <c r="D12" s="89">
        <v>0.95436476387342983</v>
      </c>
      <c r="E12" s="75">
        <v>-861</v>
      </c>
      <c r="F12" s="132">
        <v>26216</v>
      </c>
      <c r="G12" s="132">
        <v>30052</v>
      </c>
      <c r="H12" s="89">
        <v>0.87235458538533206</v>
      </c>
      <c r="I12" s="75">
        <v>-3836</v>
      </c>
      <c r="J12" s="89">
        <v>0.68683246872139148</v>
      </c>
      <c r="K12" s="89">
        <v>0.62781179289232003</v>
      </c>
      <c r="L12" s="94">
        <v>5.9020675829071445E-2</v>
      </c>
    </row>
    <row r="13" spans="1:12" x14ac:dyDescent="0.4">
      <c r="A13" s="41" t="s">
        <v>84</v>
      </c>
      <c r="B13" s="132">
        <v>20025</v>
      </c>
      <c r="C13" s="132">
        <v>20821</v>
      </c>
      <c r="D13" s="89">
        <v>0.96176936746553965</v>
      </c>
      <c r="E13" s="75">
        <v>-796</v>
      </c>
      <c r="F13" s="132">
        <v>27817</v>
      </c>
      <c r="G13" s="132">
        <v>38156</v>
      </c>
      <c r="H13" s="89">
        <v>0.7290334416605514</v>
      </c>
      <c r="I13" s="75">
        <v>-10339</v>
      </c>
      <c r="J13" s="89">
        <v>0.7198835244634576</v>
      </c>
      <c r="K13" s="89">
        <v>0.54568088898207356</v>
      </c>
      <c r="L13" s="94">
        <v>0.17420263548138404</v>
      </c>
    </row>
    <row r="14" spans="1:12" x14ac:dyDescent="0.4">
      <c r="A14" s="45" t="s">
        <v>139</v>
      </c>
      <c r="B14" s="132">
        <v>3175</v>
      </c>
      <c r="C14" s="132"/>
      <c r="D14" s="89" t="e">
        <v>#DIV/0!</v>
      </c>
      <c r="E14" s="75">
        <v>3175</v>
      </c>
      <c r="F14" s="132">
        <v>4253</v>
      </c>
      <c r="G14" s="132"/>
      <c r="H14" s="89" t="e">
        <v>#DIV/0!</v>
      </c>
      <c r="I14" s="75">
        <v>4253</v>
      </c>
      <c r="J14" s="89">
        <v>0.74653185986362569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39">
        <v>0</v>
      </c>
      <c r="F15" s="132"/>
      <c r="G15" s="131"/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/>
      <c r="C16" s="131"/>
      <c r="D16" s="38" t="e">
        <v>#DIV/0!</v>
      </c>
      <c r="E16" s="39">
        <v>0</v>
      </c>
      <c r="F16" s="131"/>
      <c r="G16" s="131"/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34248</v>
      </c>
      <c r="C18" s="142">
        <v>46627</v>
      </c>
      <c r="D18" s="93">
        <v>0.73451004782636675</v>
      </c>
      <c r="E18" s="79">
        <v>-12379</v>
      </c>
      <c r="F18" s="142">
        <v>44201</v>
      </c>
      <c r="G18" s="142">
        <v>65754</v>
      </c>
      <c r="H18" s="93">
        <v>0.67221765976214376</v>
      </c>
      <c r="I18" s="79">
        <v>-21553</v>
      </c>
      <c r="J18" s="93">
        <v>0.77482409900228499</v>
      </c>
      <c r="K18" s="93">
        <v>0.70911275359673931</v>
      </c>
      <c r="L18" s="92">
        <v>6.5711345405545685E-2</v>
      </c>
    </row>
    <row r="19" spans="1:12" x14ac:dyDescent="0.4">
      <c r="A19" s="40" t="s">
        <v>134</v>
      </c>
      <c r="B19" s="141"/>
      <c r="C19" s="135">
        <v>156</v>
      </c>
      <c r="D19" s="87">
        <v>0</v>
      </c>
      <c r="E19" s="88">
        <v>-156</v>
      </c>
      <c r="F19" s="141"/>
      <c r="G19" s="135">
        <v>450</v>
      </c>
      <c r="H19" s="87">
        <v>0</v>
      </c>
      <c r="I19" s="88">
        <v>-450</v>
      </c>
      <c r="J19" s="87" t="e">
        <v>#DIV/0!</v>
      </c>
      <c r="K19" s="87">
        <v>0.34666666666666668</v>
      </c>
      <c r="L19" s="86" t="e">
        <v>#DIV/0!</v>
      </c>
    </row>
    <row r="20" spans="1:12" x14ac:dyDescent="0.4">
      <c r="A20" s="41" t="s">
        <v>114</v>
      </c>
      <c r="B20" s="132"/>
      <c r="C20" s="131"/>
      <c r="D20" s="89" t="e">
        <v>#DIV/0!</v>
      </c>
      <c r="E20" s="75">
        <v>0</v>
      </c>
      <c r="F20" s="132"/>
      <c r="G20" s="131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2890</v>
      </c>
      <c r="C21" s="131">
        <v>3117</v>
      </c>
      <c r="D21" s="89">
        <v>0.92717356432467113</v>
      </c>
      <c r="E21" s="75">
        <v>-227</v>
      </c>
      <c r="F21" s="132">
        <v>4500</v>
      </c>
      <c r="G21" s="131">
        <v>4365</v>
      </c>
      <c r="H21" s="89">
        <v>1.0309278350515463</v>
      </c>
      <c r="I21" s="75">
        <v>135</v>
      </c>
      <c r="J21" s="89">
        <v>0.64222222222222225</v>
      </c>
      <c r="K21" s="89">
        <v>0.71408934707903782</v>
      </c>
      <c r="L21" s="94">
        <v>-7.1867124856815567E-2</v>
      </c>
    </row>
    <row r="22" spans="1:12" x14ac:dyDescent="0.4">
      <c r="A22" s="41" t="s">
        <v>133</v>
      </c>
      <c r="B22" s="132">
        <v>6003</v>
      </c>
      <c r="C22" s="131">
        <v>6235</v>
      </c>
      <c r="D22" s="89">
        <v>0.96279069767441861</v>
      </c>
      <c r="E22" s="75">
        <v>-232</v>
      </c>
      <c r="F22" s="132">
        <v>6850</v>
      </c>
      <c r="G22" s="131">
        <v>7050</v>
      </c>
      <c r="H22" s="89">
        <v>0.97163120567375882</v>
      </c>
      <c r="I22" s="75">
        <v>-200</v>
      </c>
      <c r="J22" s="89">
        <v>0.8763503649635036</v>
      </c>
      <c r="K22" s="89">
        <v>0.88439716312056738</v>
      </c>
      <c r="L22" s="94">
        <v>-8.0467981570637725E-3</v>
      </c>
    </row>
    <row r="23" spans="1:12" x14ac:dyDescent="0.4">
      <c r="A23" s="41" t="s">
        <v>132</v>
      </c>
      <c r="B23" s="134">
        <v>5614</v>
      </c>
      <c r="C23" s="133">
        <v>5648</v>
      </c>
      <c r="D23" s="84">
        <v>0.99398016997167138</v>
      </c>
      <c r="E23" s="74">
        <v>-34</v>
      </c>
      <c r="F23" s="134">
        <v>6426</v>
      </c>
      <c r="G23" s="133">
        <v>6315</v>
      </c>
      <c r="H23" s="84">
        <v>1.0175771971496437</v>
      </c>
      <c r="I23" s="74">
        <v>111</v>
      </c>
      <c r="J23" s="84">
        <v>0.87363834422657949</v>
      </c>
      <c r="K23" s="84">
        <v>0.89437846397466347</v>
      </c>
      <c r="L23" s="83">
        <v>-2.0740119748083985E-2</v>
      </c>
    </row>
    <row r="24" spans="1:12" x14ac:dyDescent="0.4">
      <c r="A24" s="49" t="s">
        <v>131</v>
      </c>
      <c r="B24" s="132">
        <v>1267</v>
      </c>
      <c r="C24" s="131">
        <v>1168</v>
      </c>
      <c r="D24" s="89">
        <v>1.0847602739726028</v>
      </c>
      <c r="E24" s="75">
        <v>99</v>
      </c>
      <c r="F24" s="132">
        <v>2375</v>
      </c>
      <c r="G24" s="131">
        <v>2240</v>
      </c>
      <c r="H24" s="89">
        <v>1.0602678571428572</v>
      </c>
      <c r="I24" s="75">
        <v>135</v>
      </c>
      <c r="J24" s="89">
        <v>0.53347368421052632</v>
      </c>
      <c r="K24" s="89">
        <v>0.52142857142857146</v>
      </c>
      <c r="L24" s="94">
        <v>1.2045112781954859E-2</v>
      </c>
    </row>
    <row r="25" spans="1:12" x14ac:dyDescent="0.4">
      <c r="A25" s="49" t="s">
        <v>130</v>
      </c>
      <c r="B25" s="132">
        <v>4009</v>
      </c>
      <c r="C25" s="131">
        <v>3913</v>
      </c>
      <c r="D25" s="89">
        <v>1.0245336059289547</v>
      </c>
      <c r="E25" s="75">
        <v>96</v>
      </c>
      <c r="F25" s="132">
        <v>4610</v>
      </c>
      <c r="G25" s="131">
        <v>4645</v>
      </c>
      <c r="H25" s="89">
        <v>0.99246501614639393</v>
      </c>
      <c r="I25" s="75">
        <v>-35</v>
      </c>
      <c r="J25" s="89">
        <v>0.86963123644251628</v>
      </c>
      <c r="K25" s="89">
        <v>0.84241119483315396</v>
      </c>
      <c r="L25" s="94">
        <v>2.7220041609362311E-2</v>
      </c>
    </row>
    <row r="26" spans="1:12" x14ac:dyDescent="0.4">
      <c r="A26" s="41" t="s">
        <v>164</v>
      </c>
      <c r="B26" s="132"/>
      <c r="C26" s="131">
        <v>2681</v>
      </c>
      <c r="D26" s="89">
        <v>0</v>
      </c>
      <c r="E26" s="75">
        <v>-2681</v>
      </c>
      <c r="F26" s="132"/>
      <c r="G26" s="131">
        <v>4650</v>
      </c>
      <c r="H26" s="89">
        <v>0</v>
      </c>
      <c r="I26" s="75">
        <v>-4650</v>
      </c>
      <c r="J26" s="89" t="e">
        <v>#DIV/0!</v>
      </c>
      <c r="K26" s="89">
        <v>0.57655913978494622</v>
      </c>
      <c r="L26" s="94" t="e">
        <v>#DIV/0!</v>
      </c>
    </row>
    <row r="27" spans="1:12" x14ac:dyDescent="0.4">
      <c r="A27" s="41" t="s">
        <v>128</v>
      </c>
      <c r="B27" s="132">
        <v>3579</v>
      </c>
      <c r="C27" s="131">
        <v>3443</v>
      </c>
      <c r="D27" s="89">
        <v>1.0395004356665698</v>
      </c>
      <c r="E27" s="75">
        <v>136</v>
      </c>
      <c r="F27" s="132">
        <v>4620</v>
      </c>
      <c r="G27" s="131">
        <v>4645</v>
      </c>
      <c r="H27" s="89">
        <v>0.99461786867599566</v>
      </c>
      <c r="I27" s="75">
        <v>-25</v>
      </c>
      <c r="J27" s="89">
        <v>0.77467532467532463</v>
      </c>
      <c r="K27" s="89">
        <v>0.74122712594187301</v>
      </c>
      <c r="L27" s="94">
        <v>3.3448198733451617E-2</v>
      </c>
    </row>
    <row r="28" spans="1:12" x14ac:dyDescent="0.4">
      <c r="A28" s="41" t="s">
        <v>127</v>
      </c>
      <c r="B28" s="134">
        <v>2895</v>
      </c>
      <c r="C28" s="133">
        <v>2187</v>
      </c>
      <c r="D28" s="84">
        <v>1.3237311385459534</v>
      </c>
      <c r="E28" s="74">
        <v>708</v>
      </c>
      <c r="F28" s="134">
        <v>4765</v>
      </c>
      <c r="G28" s="133">
        <v>4684</v>
      </c>
      <c r="H28" s="84">
        <v>1.0172929120409906</v>
      </c>
      <c r="I28" s="74">
        <v>81</v>
      </c>
      <c r="J28" s="84">
        <v>0.60755508919202517</v>
      </c>
      <c r="K28" s="84">
        <v>0.46690862510674636</v>
      </c>
      <c r="L28" s="83">
        <v>0.14064646408527881</v>
      </c>
    </row>
    <row r="29" spans="1:12" x14ac:dyDescent="0.4">
      <c r="A29" s="49" t="s">
        <v>126</v>
      </c>
      <c r="B29" s="132"/>
      <c r="C29" s="131"/>
      <c r="D29" s="89" t="e">
        <v>#DIV/0!</v>
      </c>
      <c r="E29" s="75">
        <v>0</v>
      </c>
      <c r="F29" s="132"/>
      <c r="G29" s="131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3780</v>
      </c>
      <c r="C30" s="131">
        <v>3306</v>
      </c>
      <c r="D30" s="89">
        <v>1.1433756805807622</v>
      </c>
      <c r="E30" s="75">
        <v>474</v>
      </c>
      <c r="F30" s="132">
        <v>4895</v>
      </c>
      <c r="G30" s="131">
        <v>4645</v>
      </c>
      <c r="H30" s="89">
        <v>1.0538213132400431</v>
      </c>
      <c r="I30" s="75">
        <v>250</v>
      </c>
      <c r="J30" s="89">
        <v>0.77221654749744639</v>
      </c>
      <c r="K30" s="89">
        <v>0.71173304628632938</v>
      </c>
      <c r="L30" s="94">
        <v>6.0483501211117008E-2</v>
      </c>
    </row>
    <row r="31" spans="1:12" x14ac:dyDescent="0.4">
      <c r="A31" s="49" t="s">
        <v>124</v>
      </c>
      <c r="B31" s="134"/>
      <c r="C31" s="133"/>
      <c r="D31" s="84" t="e">
        <v>#DIV/0!</v>
      </c>
      <c r="E31" s="74">
        <v>0</v>
      </c>
      <c r="F31" s="134"/>
      <c r="G31" s="133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4211</v>
      </c>
      <c r="C32" s="133">
        <v>3584</v>
      </c>
      <c r="D32" s="84">
        <v>1.1749441964285714</v>
      </c>
      <c r="E32" s="74">
        <v>627</v>
      </c>
      <c r="F32" s="134">
        <v>5160</v>
      </c>
      <c r="G32" s="133">
        <v>4679</v>
      </c>
      <c r="H32" s="84">
        <v>1.1027997435349433</v>
      </c>
      <c r="I32" s="74">
        <v>481</v>
      </c>
      <c r="J32" s="84">
        <v>0.81608527131782949</v>
      </c>
      <c r="K32" s="84">
        <v>0.76597563581961958</v>
      </c>
      <c r="L32" s="83">
        <v>5.0109635498209903E-2</v>
      </c>
    </row>
    <row r="33" spans="1:12" x14ac:dyDescent="0.4">
      <c r="A33" s="41" t="s">
        <v>159</v>
      </c>
      <c r="B33" s="132"/>
      <c r="C33" s="131">
        <v>3050</v>
      </c>
      <c r="D33" s="89">
        <v>0</v>
      </c>
      <c r="E33" s="75">
        <v>-3050</v>
      </c>
      <c r="F33" s="132"/>
      <c r="G33" s="131">
        <v>4650</v>
      </c>
      <c r="H33" s="89">
        <v>0</v>
      </c>
      <c r="I33" s="75">
        <v>-4650</v>
      </c>
      <c r="J33" s="89" t="e">
        <v>#DIV/0!</v>
      </c>
      <c r="K33" s="89">
        <v>0.65591397849462363</v>
      </c>
      <c r="L33" s="94" t="e">
        <v>#DIV/0!</v>
      </c>
    </row>
    <row r="34" spans="1:12" x14ac:dyDescent="0.4">
      <c r="A34" s="49" t="s">
        <v>87</v>
      </c>
      <c r="B34" s="134"/>
      <c r="C34" s="133">
        <v>8139</v>
      </c>
      <c r="D34" s="84">
        <v>0</v>
      </c>
      <c r="E34" s="74">
        <v>-8139</v>
      </c>
      <c r="F34" s="134"/>
      <c r="G34" s="133">
        <v>12736</v>
      </c>
      <c r="H34" s="84">
        <v>0</v>
      </c>
      <c r="I34" s="74">
        <v>-12736</v>
      </c>
      <c r="J34" s="84" t="e">
        <v>#DIV/0!</v>
      </c>
      <c r="K34" s="84">
        <v>0.63905464824120606</v>
      </c>
      <c r="L34" s="83" t="e">
        <v>#DIV/0!</v>
      </c>
    </row>
    <row r="35" spans="1:12" x14ac:dyDescent="0.4">
      <c r="A35" s="73" t="s">
        <v>120</v>
      </c>
      <c r="B35" s="142">
        <v>2323</v>
      </c>
      <c r="C35" s="142">
        <v>2952</v>
      </c>
      <c r="D35" s="93">
        <v>0.78692411924119243</v>
      </c>
      <c r="E35" s="79">
        <v>-629</v>
      </c>
      <c r="F35" s="142">
        <v>4349</v>
      </c>
      <c r="G35" s="142">
        <v>5968</v>
      </c>
      <c r="H35" s="93">
        <v>0.72871983914209115</v>
      </c>
      <c r="I35" s="79">
        <v>-1619</v>
      </c>
      <c r="J35" s="93">
        <v>0.53414578063922746</v>
      </c>
      <c r="K35" s="93">
        <v>0.49463806970509383</v>
      </c>
      <c r="L35" s="92">
        <v>3.9507710934133633E-2</v>
      </c>
    </row>
    <row r="36" spans="1:12" x14ac:dyDescent="0.4">
      <c r="A36" s="40" t="s">
        <v>119</v>
      </c>
      <c r="B36" s="141">
        <v>1658</v>
      </c>
      <c r="C36" s="135">
        <v>2121</v>
      </c>
      <c r="D36" s="87">
        <v>0.78170674210278168</v>
      </c>
      <c r="E36" s="88">
        <v>-463</v>
      </c>
      <c r="F36" s="141">
        <v>3140</v>
      </c>
      <c r="G36" s="135">
        <v>4481</v>
      </c>
      <c r="H36" s="87">
        <v>0.70073644275831293</v>
      </c>
      <c r="I36" s="88">
        <v>-1341</v>
      </c>
      <c r="J36" s="87">
        <v>0.52802547770700636</v>
      </c>
      <c r="K36" s="87">
        <v>0.47333184557018521</v>
      </c>
      <c r="L36" s="86">
        <v>5.4693632136821158E-2</v>
      </c>
    </row>
    <row r="37" spans="1:12" x14ac:dyDescent="0.4">
      <c r="A37" s="41" t="s">
        <v>118</v>
      </c>
      <c r="B37" s="132">
        <v>665</v>
      </c>
      <c r="C37" s="131">
        <v>831</v>
      </c>
      <c r="D37" s="89">
        <v>0.80024067388688325</v>
      </c>
      <c r="E37" s="75">
        <v>-166</v>
      </c>
      <c r="F37" s="132">
        <v>1209</v>
      </c>
      <c r="G37" s="131">
        <v>1487</v>
      </c>
      <c r="H37" s="89">
        <v>0.81304640215198387</v>
      </c>
      <c r="I37" s="75">
        <v>-278</v>
      </c>
      <c r="J37" s="89">
        <v>0.55004135649296937</v>
      </c>
      <c r="K37" s="89">
        <v>0.55884330867518495</v>
      </c>
      <c r="L37" s="94">
        <v>-8.8019521822155777E-3</v>
      </c>
    </row>
    <row r="38" spans="1:12" s="62" customFormat="1" x14ac:dyDescent="0.4">
      <c r="A38" s="70" t="s">
        <v>86</v>
      </c>
      <c r="B38" s="140">
        <v>263256</v>
      </c>
      <c r="C38" s="140">
        <v>261848</v>
      </c>
      <c r="D38" s="81">
        <v>1.0053771653783874</v>
      </c>
      <c r="E38" s="82">
        <v>1408</v>
      </c>
      <c r="F38" s="140">
        <v>362952</v>
      </c>
      <c r="G38" s="140">
        <v>382143</v>
      </c>
      <c r="H38" s="81">
        <v>0.9497805795212787</v>
      </c>
      <c r="I38" s="82">
        <v>-19191</v>
      </c>
      <c r="J38" s="81">
        <v>0.72531905045295242</v>
      </c>
      <c r="K38" s="81">
        <v>0.68520946347309775</v>
      </c>
      <c r="L38" s="95">
        <v>4.0109586979854672E-2</v>
      </c>
    </row>
    <row r="39" spans="1:12" s="62" customFormat="1" x14ac:dyDescent="0.4">
      <c r="A39" s="73" t="s">
        <v>117</v>
      </c>
      <c r="B39" s="110">
        <v>260971</v>
      </c>
      <c r="C39" s="110">
        <v>260088</v>
      </c>
      <c r="D39" s="81">
        <v>1.003395004767617</v>
      </c>
      <c r="E39" s="82">
        <v>883</v>
      </c>
      <c r="F39" s="110">
        <v>358447</v>
      </c>
      <c r="G39" s="110">
        <v>379332</v>
      </c>
      <c r="H39" s="81">
        <v>0.94494268872649811</v>
      </c>
      <c r="I39" s="82">
        <v>-20885</v>
      </c>
      <c r="J39" s="81">
        <v>0.72806021531774567</v>
      </c>
      <c r="K39" s="81">
        <v>0.68564740122109391</v>
      </c>
      <c r="L39" s="95">
        <v>4.2412814096651763E-2</v>
      </c>
    </row>
    <row r="40" spans="1:12" x14ac:dyDescent="0.4">
      <c r="A40" s="41" t="s">
        <v>85</v>
      </c>
      <c r="B40" s="131">
        <v>111837</v>
      </c>
      <c r="C40" s="139">
        <v>110642</v>
      </c>
      <c r="D40" s="103">
        <v>1.0108006001337648</v>
      </c>
      <c r="E40" s="74">
        <v>1195</v>
      </c>
      <c r="F40" s="138">
        <v>142301</v>
      </c>
      <c r="G40" s="131">
        <v>143855</v>
      </c>
      <c r="H40" s="84">
        <v>0.98919745577143647</v>
      </c>
      <c r="I40" s="75">
        <v>-1554</v>
      </c>
      <c r="J40" s="89">
        <v>0.78591858103597301</v>
      </c>
      <c r="K40" s="89">
        <v>0.76912168503006495</v>
      </c>
      <c r="L40" s="94">
        <v>1.6796896005908057E-2</v>
      </c>
    </row>
    <row r="41" spans="1:12" x14ac:dyDescent="0.4">
      <c r="A41" s="41" t="s">
        <v>116</v>
      </c>
      <c r="B41" s="131">
        <v>5747</v>
      </c>
      <c r="C41" s="131">
        <v>5730</v>
      </c>
      <c r="D41" s="87">
        <v>1.0029668411867365</v>
      </c>
      <c r="E41" s="74">
        <v>17</v>
      </c>
      <c r="F41" s="132">
        <v>8367</v>
      </c>
      <c r="G41" s="131">
        <v>6685</v>
      </c>
      <c r="H41" s="84">
        <v>1.2516080777860883</v>
      </c>
      <c r="I41" s="75">
        <v>1682</v>
      </c>
      <c r="J41" s="89">
        <v>0.68686506513684709</v>
      </c>
      <c r="K41" s="89">
        <v>0.8571428571428571</v>
      </c>
      <c r="L41" s="94">
        <v>-0.17027779200601001</v>
      </c>
    </row>
    <row r="42" spans="1:12" x14ac:dyDescent="0.4">
      <c r="A42" s="41" t="s">
        <v>115</v>
      </c>
      <c r="B42" s="131">
        <v>14304</v>
      </c>
      <c r="C42" s="131">
        <v>14419</v>
      </c>
      <c r="D42" s="87">
        <v>0.99202441223385807</v>
      </c>
      <c r="E42" s="74">
        <v>-115</v>
      </c>
      <c r="F42" s="132">
        <v>20253</v>
      </c>
      <c r="G42" s="131">
        <v>19714</v>
      </c>
      <c r="H42" s="84">
        <v>1.0273409759561734</v>
      </c>
      <c r="I42" s="75">
        <v>539</v>
      </c>
      <c r="J42" s="89">
        <v>0.70626573840912454</v>
      </c>
      <c r="K42" s="89">
        <v>0.73140915085725877</v>
      </c>
      <c r="L42" s="94">
        <v>-2.5143412448134228E-2</v>
      </c>
    </row>
    <row r="43" spans="1:12" x14ac:dyDescent="0.4">
      <c r="A43" s="49" t="s">
        <v>114</v>
      </c>
      <c r="B43" s="131">
        <v>21522</v>
      </c>
      <c r="C43" s="131">
        <v>21404</v>
      </c>
      <c r="D43" s="87">
        <v>1.0055129882264997</v>
      </c>
      <c r="E43" s="74">
        <v>118</v>
      </c>
      <c r="F43" s="132">
        <v>29699</v>
      </c>
      <c r="G43" s="131">
        <v>34023</v>
      </c>
      <c r="H43" s="84">
        <v>0.87290950239543841</v>
      </c>
      <c r="I43" s="75">
        <v>-4324</v>
      </c>
      <c r="J43" s="89">
        <v>0.72467086433886663</v>
      </c>
      <c r="K43" s="89">
        <v>0.62910384151897247</v>
      </c>
      <c r="L43" s="94">
        <v>9.5567022819894154E-2</v>
      </c>
    </row>
    <row r="44" spans="1:12" x14ac:dyDescent="0.4">
      <c r="A44" s="49" t="s">
        <v>113</v>
      </c>
      <c r="B44" s="131">
        <v>15185</v>
      </c>
      <c r="C44" s="131">
        <v>16776</v>
      </c>
      <c r="D44" s="87">
        <v>0.9051621363853124</v>
      </c>
      <c r="E44" s="74">
        <v>-1591</v>
      </c>
      <c r="F44" s="132">
        <v>21886</v>
      </c>
      <c r="G44" s="131">
        <v>25666</v>
      </c>
      <c r="H44" s="84">
        <v>0.85272344736226913</v>
      </c>
      <c r="I44" s="75">
        <v>-3780</v>
      </c>
      <c r="J44" s="89">
        <v>0.69382253495385182</v>
      </c>
      <c r="K44" s="89">
        <v>0.653627366944596</v>
      </c>
      <c r="L44" s="94">
        <v>4.0195168009255822E-2</v>
      </c>
    </row>
    <row r="45" spans="1:12" x14ac:dyDescent="0.4">
      <c r="A45" s="41" t="s">
        <v>83</v>
      </c>
      <c r="B45" s="131">
        <v>36196</v>
      </c>
      <c r="C45" s="131">
        <v>31547</v>
      </c>
      <c r="D45" s="87">
        <v>1.1473674200399404</v>
      </c>
      <c r="E45" s="74">
        <v>4649</v>
      </c>
      <c r="F45" s="132">
        <v>55590</v>
      </c>
      <c r="G45" s="131">
        <v>50123</v>
      </c>
      <c r="H45" s="84">
        <v>1.1090716836582009</v>
      </c>
      <c r="I45" s="75">
        <v>5467</v>
      </c>
      <c r="J45" s="89">
        <v>0.65112430293218204</v>
      </c>
      <c r="K45" s="89">
        <v>0.62939169642679005</v>
      </c>
      <c r="L45" s="94">
        <v>2.1732606505391994E-2</v>
      </c>
    </row>
    <row r="46" spans="1:12" x14ac:dyDescent="0.4">
      <c r="A46" s="41" t="s">
        <v>84</v>
      </c>
      <c r="B46" s="131">
        <v>18795</v>
      </c>
      <c r="C46" s="131">
        <v>20059</v>
      </c>
      <c r="D46" s="87">
        <v>0.93698589161972179</v>
      </c>
      <c r="E46" s="74">
        <v>-1264</v>
      </c>
      <c r="F46" s="137">
        <v>23056</v>
      </c>
      <c r="G46" s="131">
        <v>33521</v>
      </c>
      <c r="H46" s="84">
        <v>0.68780764297007846</v>
      </c>
      <c r="I46" s="75">
        <v>-10465</v>
      </c>
      <c r="J46" s="89">
        <v>0.81518910478834139</v>
      </c>
      <c r="K46" s="89">
        <v>0.59840100235673155</v>
      </c>
      <c r="L46" s="94">
        <v>0.21678810243160984</v>
      </c>
    </row>
    <row r="47" spans="1:12" x14ac:dyDescent="0.4">
      <c r="A47" s="41" t="s">
        <v>82</v>
      </c>
      <c r="B47" s="131">
        <v>5471</v>
      </c>
      <c r="C47" s="131">
        <v>5595</v>
      </c>
      <c r="D47" s="87">
        <v>0.97783735478105449</v>
      </c>
      <c r="E47" s="74">
        <v>-124</v>
      </c>
      <c r="F47" s="136">
        <v>8370</v>
      </c>
      <c r="G47" s="131">
        <v>8369</v>
      </c>
      <c r="H47" s="84">
        <v>1.0001194885888398</v>
      </c>
      <c r="I47" s="75">
        <v>1</v>
      </c>
      <c r="J47" s="89">
        <v>0.65364396654719237</v>
      </c>
      <c r="K47" s="89">
        <v>0.66853865455848971</v>
      </c>
      <c r="L47" s="94">
        <v>-1.4894688011297341E-2</v>
      </c>
    </row>
    <row r="48" spans="1:12" x14ac:dyDescent="0.4">
      <c r="A48" s="41" t="s">
        <v>112</v>
      </c>
      <c r="B48" s="131"/>
      <c r="C48" s="135">
        <v>1541</v>
      </c>
      <c r="D48" s="87">
        <v>0</v>
      </c>
      <c r="E48" s="74">
        <v>-1541</v>
      </c>
      <c r="F48" s="132"/>
      <c r="G48" s="131">
        <v>5146</v>
      </c>
      <c r="H48" s="84">
        <v>0</v>
      </c>
      <c r="I48" s="75">
        <v>-5146</v>
      </c>
      <c r="J48" s="89" t="e">
        <v>#DIV/0!</v>
      </c>
      <c r="K48" s="89">
        <v>0.29945588806840262</v>
      </c>
      <c r="L48" s="94" t="e">
        <v>#DIV/0!</v>
      </c>
    </row>
    <row r="49" spans="1:12" x14ac:dyDescent="0.4">
      <c r="A49" s="41" t="s">
        <v>111</v>
      </c>
      <c r="B49" s="131">
        <v>2655</v>
      </c>
      <c r="C49" s="135">
        <v>2982</v>
      </c>
      <c r="D49" s="87">
        <v>0.8903420523138833</v>
      </c>
      <c r="E49" s="74">
        <v>-327</v>
      </c>
      <c r="F49" s="134">
        <v>3719</v>
      </c>
      <c r="G49" s="131">
        <v>3600</v>
      </c>
      <c r="H49" s="84">
        <v>1.0330555555555556</v>
      </c>
      <c r="I49" s="75">
        <v>119</v>
      </c>
      <c r="J49" s="89">
        <v>0.71390158644796986</v>
      </c>
      <c r="K49" s="89">
        <v>0.82833333333333337</v>
      </c>
      <c r="L49" s="94">
        <v>-0.11443174688536351</v>
      </c>
    </row>
    <row r="50" spans="1:12" x14ac:dyDescent="0.4">
      <c r="A50" s="41" t="s">
        <v>81</v>
      </c>
      <c r="B50" s="131">
        <v>8130</v>
      </c>
      <c r="C50" s="131">
        <v>6737</v>
      </c>
      <c r="D50" s="87">
        <v>1.2067685913611399</v>
      </c>
      <c r="E50" s="74">
        <v>1393</v>
      </c>
      <c r="F50" s="134">
        <v>10530</v>
      </c>
      <c r="G50" s="131">
        <v>8370</v>
      </c>
      <c r="H50" s="84">
        <v>1.2580645161290323</v>
      </c>
      <c r="I50" s="75">
        <v>2160</v>
      </c>
      <c r="J50" s="89">
        <v>0.77207977207977208</v>
      </c>
      <c r="K50" s="89">
        <v>0.80489844683393075</v>
      </c>
      <c r="L50" s="94">
        <v>-3.2818674754158672E-2</v>
      </c>
    </row>
    <row r="51" spans="1:12" x14ac:dyDescent="0.4">
      <c r="A51" s="49" t="s">
        <v>79</v>
      </c>
      <c r="B51" s="131">
        <v>2451</v>
      </c>
      <c r="C51" s="133">
        <v>4032</v>
      </c>
      <c r="D51" s="87">
        <v>0.60788690476190477</v>
      </c>
      <c r="E51" s="74">
        <v>-1581</v>
      </c>
      <c r="F51" s="132">
        <v>3470</v>
      </c>
      <c r="G51" s="131">
        <v>8370</v>
      </c>
      <c r="H51" s="84">
        <v>0.4145758661887694</v>
      </c>
      <c r="I51" s="75">
        <v>-4900</v>
      </c>
      <c r="J51" s="89">
        <v>0.70634005763688756</v>
      </c>
      <c r="K51" s="84">
        <v>0.48172043010752691</v>
      </c>
      <c r="L51" s="83">
        <v>0.22461962752936065</v>
      </c>
    </row>
    <row r="52" spans="1:12" x14ac:dyDescent="0.4">
      <c r="A52" s="41" t="s">
        <v>80</v>
      </c>
      <c r="B52" s="131">
        <v>4711</v>
      </c>
      <c r="C52" s="131">
        <v>4104</v>
      </c>
      <c r="D52" s="87">
        <v>1.1479044834307992</v>
      </c>
      <c r="E52" s="75">
        <v>607</v>
      </c>
      <c r="F52" s="132">
        <v>8701</v>
      </c>
      <c r="G52" s="131">
        <v>8316</v>
      </c>
      <c r="H52" s="89">
        <v>1.0462962962962963</v>
      </c>
      <c r="I52" s="75">
        <v>385</v>
      </c>
      <c r="J52" s="89">
        <v>0.54143201930812546</v>
      </c>
      <c r="K52" s="89">
        <v>0.4935064935064935</v>
      </c>
      <c r="L52" s="94">
        <v>4.7925525801631952E-2</v>
      </c>
    </row>
    <row r="53" spans="1:12" x14ac:dyDescent="0.4">
      <c r="A53" s="41" t="s">
        <v>76</v>
      </c>
      <c r="B53" s="131">
        <v>6884</v>
      </c>
      <c r="C53" s="131">
        <v>6849</v>
      </c>
      <c r="D53" s="87">
        <v>1.0051102350708132</v>
      </c>
      <c r="E53" s="75">
        <v>35</v>
      </c>
      <c r="F53" s="132">
        <v>11129</v>
      </c>
      <c r="G53" s="131">
        <v>10992</v>
      </c>
      <c r="H53" s="89">
        <v>1.0124636098981077</v>
      </c>
      <c r="I53" s="75">
        <v>137</v>
      </c>
      <c r="J53" s="89">
        <v>0.61856411178003412</v>
      </c>
      <c r="K53" s="89">
        <v>0.62308951965065507</v>
      </c>
      <c r="L53" s="94">
        <v>-4.5254078706209455E-3</v>
      </c>
    </row>
    <row r="54" spans="1:12" x14ac:dyDescent="0.4">
      <c r="A54" s="41" t="s">
        <v>78</v>
      </c>
      <c r="B54" s="131">
        <v>2277</v>
      </c>
      <c r="C54" s="131">
        <v>1992</v>
      </c>
      <c r="D54" s="87">
        <v>1.1430722891566265</v>
      </c>
      <c r="E54" s="75">
        <v>285</v>
      </c>
      <c r="F54" s="132">
        <v>3720</v>
      </c>
      <c r="G54" s="131">
        <v>3710</v>
      </c>
      <c r="H54" s="89">
        <v>1.0026954177897573</v>
      </c>
      <c r="I54" s="75">
        <v>10</v>
      </c>
      <c r="J54" s="89">
        <v>0.61209677419354835</v>
      </c>
      <c r="K54" s="89">
        <v>0.53692722371967661</v>
      </c>
      <c r="L54" s="94">
        <v>7.5169550473871749E-2</v>
      </c>
    </row>
    <row r="55" spans="1:12" x14ac:dyDescent="0.4">
      <c r="A55" s="41" t="s">
        <v>77</v>
      </c>
      <c r="B55" s="131">
        <v>2348</v>
      </c>
      <c r="C55" s="131">
        <v>3094</v>
      </c>
      <c r="D55" s="87">
        <v>0.7588881706528765</v>
      </c>
      <c r="E55" s="75">
        <v>-746</v>
      </c>
      <c r="F55" s="132">
        <v>3716</v>
      </c>
      <c r="G55" s="131">
        <v>5146</v>
      </c>
      <c r="H55" s="89">
        <v>0.72211426350563546</v>
      </c>
      <c r="I55" s="75">
        <v>-1430</v>
      </c>
      <c r="J55" s="89">
        <v>0.63186221743810544</v>
      </c>
      <c r="K55" s="89">
        <v>0.60124368441507969</v>
      </c>
      <c r="L55" s="94">
        <v>3.0618533023025751E-2</v>
      </c>
    </row>
    <row r="56" spans="1:12" x14ac:dyDescent="0.4">
      <c r="A56" s="45" t="s">
        <v>110</v>
      </c>
      <c r="B56" s="129">
        <v>2458</v>
      </c>
      <c r="C56" s="129">
        <v>2585</v>
      </c>
      <c r="D56" s="91">
        <v>0.9508704061895551</v>
      </c>
      <c r="E56" s="90">
        <v>-127</v>
      </c>
      <c r="F56" s="130">
        <v>3940</v>
      </c>
      <c r="G56" s="129">
        <v>3726</v>
      </c>
      <c r="H56" s="91">
        <v>1.057434245840043</v>
      </c>
      <c r="I56" s="90">
        <v>214</v>
      </c>
      <c r="J56" s="91">
        <v>0.62385786802030452</v>
      </c>
      <c r="K56" s="91">
        <v>0.69377348362855606</v>
      </c>
      <c r="L56" s="128">
        <v>-6.9915615608251547E-2</v>
      </c>
    </row>
    <row r="57" spans="1:12" x14ac:dyDescent="0.4">
      <c r="A57" s="36" t="s">
        <v>109</v>
      </c>
      <c r="B57" s="126"/>
      <c r="C57" s="126">
        <v>0</v>
      </c>
      <c r="D57" s="100" t="e">
        <v>#DIV/0!</v>
      </c>
      <c r="E57" s="71">
        <v>0</v>
      </c>
      <c r="F57" s="127"/>
      <c r="G57" s="126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2285</v>
      </c>
      <c r="C58" s="125">
        <v>1760</v>
      </c>
      <c r="D58" s="93">
        <v>1.2982954545454546</v>
      </c>
      <c r="E58" s="79">
        <v>525</v>
      </c>
      <c r="F58" s="125">
        <v>4505</v>
      </c>
      <c r="G58" s="125">
        <v>2811</v>
      </c>
      <c r="H58" s="93">
        <v>1.6026325151191747</v>
      </c>
      <c r="I58" s="79">
        <v>1694</v>
      </c>
      <c r="J58" s="93">
        <v>0.50721420643729187</v>
      </c>
      <c r="K58" s="93">
        <v>0.62611170401992178</v>
      </c>
      <c r="L58" s="92">
        <v>-0.11889749758262991</v>
      </c>
    </row>
    <row r="59" spans="1:12" x14ac:dyDescent="0.4">
      <c r="A59" s="45" t="s">
        <v>75</v>
      </c>
      <c r="B59" s="124">
        <v>610</v>
      </c>
      <c r="C59" s="124">
        <v>0</v>
      </c>
      <c r="D59" s="87" t="e">
        <v>#DIV/0!</v>
      </c>
      <c r="E59" s="88">
        <v>610</v>
      </c>
      <c r="F59" s="124">
        <v>933</v>
      </c>
      <c r="G59" s="124">
        <v>0</v>
      </c>
      <c r="H59" s="87" t="e">
        <v>#DIV/0!</v>
      </c>
      <c r="I59" s="88">
        <v>933</v>
      </c>
      <c r="J59" s="87">
        <v>0.6538049303322615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124">
        <v>468</v>
      </c>
      <c r="C60" s="124">
        <v>0</v>
      </c>
      <c r="D60" s="87" t="e">
        <v>#DIV/0!</v>
      </c>
      <c r="E60" s="88">
        <v>468</v>
      </c>
      <c r="F60" s="124">
        <v>879</v>
      </c>
      <c r="G60" s="124">
        <v>0</v>
      </c>
      <c r="H60" s="87" t="e">
        <v>#DIV/0!</v>
      </c>
      <c r="I60" s="88">
        <v>879</v>
      </c>
      <c r="J60" s="87">
        <v>0.53242320819112632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124">
        <v>396</v>
      </c>
      <c r="C61" s="124">
        <v>540</v>
      </c>
      <c r="D61" s="87">
        <v>0.73333333333333328</v>
      </c>
      <c r="E61" s="88">
        <v>-144</v>
      </c>
      <c r="F61" s="124">
        <v>923</v>
      </c>
      <c r="G61" s="124">
        <v>938</v>
      </c>
      <c r="H61" s="87">
        <v>0.98400852878464817</v>
      </c>
      <c r="I61" s="88">
        <v>-15</v>
      </c>
      <c r="J61" s="87">
        <v>0.42903575297941493</v>
      </c>
      <c r="K61" s="87">
        <v>0.57569296375266521</v>
      </c>
      <c r="L61" s="86">
        <v>-0.14665721077325028</v>
      </c>
    </row>
    <row r="62" spans="1:12" x14ac:dyDescent="0.4">
      <c r="A62" s="36" t="s">
        <v>105</v>
      </c>
      <c r="B62" s="123">
        <v>811</v>
      </c>
      <c r="C62" s="123">
        <v>1220</v>
      </c>
      <c r="D62" s="89">
        <v>0.66475409836065569</v>
      </c>
      <c r="E62" s="75">
        <v>-409</v>
      </c>
      <c r="F62" s="123">
        <v>1770</v>
      </c>
      <c r="G62" s="123">
        <v>1873</v>
      </c>
      <c r="H62" s="89">
        <v>0.94500800854244527</v>
      </c>
      <c r="I62" s="75">
        <v>-103</v>
      </c>
      <c r="J62" s="89">
        <v>0.4581920903954802</v>
      </c>
      <c r="K62" s="89">
        <v>0.65136145221569675</v>
      </c>
      <c r="L62" s="94">
        <v>-0.19316936182021655</v>
      </c>
    </row>
    <row r="63" spans="1:12" x14ac:dyDescent="0.4">
      <c r="A63" s="70" t="s">
        <v>96</v>
      </c>
      <c r="B63" s="110">
        <v>37165</v>
      </c>
      <c r="C63" s="110">
        <v>17626</v>
      </c>
      <c r="D63" s="81">
        <v>2.1085328492000452</v>
      </c>
      <c r="E63" s="82">
        <v>19539</v>
      </c>
      <c r="F63" s="110">
        <v>50445</v>
      </c>
      <c r="G63" s="110">
        <v>27955</v>
      </c>
      <c r="H63" s="81">
        <v>1.8045072437846539</v>
      </c>
      <c r="I63" s="82">
        <v>22490</v>
      </c>
      <c r="J63" s="81">
        <v>0.73674298741203292</v>
      </c>
      <c r="K63" s="81">
        <v>0.63051332498658563</v>
      </c>
      <c r="L63" s="95">
        <v>0.10622966242544729</v>
      </c>
    </row>
    <row r="64" spans="1:12" x14ac:dyDescent="0.4">
      <c r="A64" s="122" t="s">
        <v>104</v>
      </c>
      <c r="B64" s="121">
        <v>22540</v>
      </c>
      <c r="C64" s="121">
        <v>14394</v>
      </c>
      <c r="D64" s="120">
        <v>1.5659302487147422</v>
      </c>
      <c r="E64" s="119">
        <v>8146</v>
      </c>
      <c r="F64" s="121">
        <v>28497</v>
      </c>
      <c r="G64" s="121">
        <v>18397</v>
      </c>
      <c r="H64" s="120">
        <v>1.5490025547643638</v>
      </c>
      <c r="I64" s="119">
        <v>10100</v>
      </c>
      <c r="J64" s="118">
        <v>0.79096045197740117</v>
      </c>
      <c r="K64" s="118">
        <v>0.78241017557210413</v>
      </c>
      <c r="L64" s="117">
        <v>8.5502764052970415E-3</v>
      </c>
    </row>
    <row r="65" spans="1:12" s="29" customFormat="1" x14ac:dyDescent="0.4">
      <c r="A65" s="49" t="s">
        <v>103</v>
      </c>
      <c r="B65" s="116">
        <v>6982</v>
      </c>
      <c r="C65" s="115">
        <v>3232</v>
      </c>
      <c r="D65" s="84">
        <v>2.160272277227723</v>
      </c>
      <c r="E65" s="74">
        <v>3750</v>
      </c>
      <c r="F65" s="116">
        <v>10974</v>
      </c>
      <c r="G65" s="115">
        <v>9558</v>
      </c>
      <c r="H65" s="84">
        <v>1.1481481481481481</v>
      </c>
      <c r="I65" s="74">
        <v>1416</v>
      </c>
      <c r="J65" s="112">
        <v>0.63623109167122294</v>
      </c>
      <c r="K65" s="112">
        <v>0.33814605566017997</v>
      </c>
      <c r="L65" s="111">
        <v>0.29808503601104297</v>
      </c>
    </row>
    <row r="66" spans="1:12" s="29" customFormat="1" x14ac:dyDescent="0.4">
      <c r="A66" s="36" t="s">
        <v>95</v>
      </c>
      <c r="B66" s="114">
        <v>7643</v>
      </c>
      <c r="C66" s="113"/>
      <c r="D66" s="84" t="e">
        <v>#DIV/0!</v>
      </c>
      <c r="E66" s="74">
        <v>7643</v>
      </c>
      <c r="F66" s="114">
        <v>10974</v>
      </c>
      <c r="G66" s="113"/>
      <c r="H66" s="84" t="e">
        <v>#DIV/0!</v>
      </c>
      <c r="I66" s="74">
        <v>10974</v>
      </c>
      <c r="J66" s="112">
        <v>0.69646437032987063</v>
      </c>
      <c r="K66" s="112" t="e">
        <v>#DIV/0!</v>
      </c>
      <c r="L66" s="111" t="e">
        <v>#DIV/0!</v>
      </c>
    </row>
    <row r="67" spans="1:12" s="29" customFormat="1" x14ac:dyDescent="0.4">
      <c r="A67" s="70" t="s">
        <v>102</v>
      </c>
      <c r="B67" s="110">
        <v>105</v>
      </c>
      <c r="C67" s="110">
        <v>148</v>
      </c>
      <c r="D67" s="81">
        <v>0.70945945945945943</v>
      </c>
      <c r="E67" s="82">
        <v>-43</v>
      </c>
      <c r="F67" s="110">
        <v>243</v>
      </c>
      <c r="G67" s="110">
        <v>432</v>
      </c>
      <c r="H67" s="81">
        <v>0.5625</v>
      </c>
      <c r="I67" s="82">
        <v>-189</v>
      </c>
      <c r="J67" s="81">
        <v>0.43209876543209874</v>
      </c>
      <c r="K67" s="81">
        <v>0.34259259259259262</v>
      </c>
      <c r="L67" s="95">
        <v>8.9506172839506126E-2</v>
      </c>
    </row>
    <row r="68" spans="1:12" s="29" customFormat="1" x14ac:dyDescent="0.4">
      <c r="A68" s="109" t="s">
        <v>101</v>
      </c>
      <c r="B68" s="108">
        <v>105</v>
      </c>
      <c r="C68" s="106">
        <v>148</v>
      </c>
      <c r="D68" s="100">
        <v>0.70945945945945943</v>
      </c>
      <c r="E68" s="79">
        <v>-43</v>
      </c>
      <c r="F68" s="107">
        <v>243</v>
      </c>
      <c r="G68" s="106">
        <v>432</v>
      </c>
      <c r="H68" s="93">
        <v>0.5625</v>
      </c>
      <c r="I68" s="79">
        <v>-189</v>
      </c>
      <c r="J68" s="105">
        <v>0.43209876543209874</v>
      </c>
      <c r="K68" s="105">
        <v>0.34259259259259262</v>
      </c>
      <c r="L68" s="104">
        <v>8.9506172839506126E-2</v>
      </c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2010年7月月間航空旅客輸送実績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７月(上旬)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176</v>
      </c>
      <c r="C4" s="257" t="s">
        <v>175</v>
      </c>
      <c r="D4" s="255" t="s">
        <v>92</v>
      </c>
      <c r="E4" s="255"/>
      <c r="F4" s="262" t="s">
        <v>176</v>
      </c>
      <c r="G4" s="262" t="s">
        <v>175</v>
      </c>
      <c r="H4" s="255" t="s">
        <v>92</v>
      </c>
      <c r="I4" s="255"/>
      <c r="J4" s="262" t="s">
        <v>176</v>
      </c>
      <c r="K4" s="262" t="s">
        <v>175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154045</v>
      </c>
      <c r="C6" s="177">
        <v>164065</v>
      </c>
      <c r="D6" s="69">
        <v>0.93892664492731537</v>
      </c>
      <c r="E6" s="85">
        <v>-10020</v>
      </c>
      <c r="F6" s="177">
        <v>213783</v>
      </c>
      <c r="G6" s="177">
        <v>235987</v>
      </c>
      <c r="H6" s="69">
        <v>0.9059100713174878</v>
      </c>
      <c r="I6" s="85">
        <v>-22204</v>
      </c>
      <c r="J6" s="69">
        <v>0.72056711712343824</v>
      </c>
      <c r="K6" s="69">
        <v>0.69522897447740761</v>
      </c>
      <c r="L6" s="80">
        <v>2.5338142646030626E-2</v>
      </c>
    </row>
    <row r="7" spans="1:12" s="31" customFormat="1" x14ac:dyDescent="0.4">
      <c r="A7" s="70" t="s">
        <v>89</v>
      </c>
      <c r="B7" s="177">
        <v>75095</v>
      </c>
      <c r="C7" s="177">
        <v>81625</v>
      </c>
      <c r="D7" s="69">
        <v>0.92</v>
      </c>
      <c r="E7" s="85">
        <v>-6530</v>
      </c>
      <c r="F7" s="177">
        <v>101959</v>
      </c>
      <c r="G7" s="177">
        <v>115020</v>
      </c>
      <c r="H7" s="69">
        <v>0.8864458355068684</v>
      </c>
      <c r="I7" s="85">
        <v>-13061</v>
      </c>
      <c r="J7" s="69">
        <v>0.73652154297315586</v>
      </c>
      <c r="K7" s="69">
        <v>0.70965918970613806</v>
      </c>
      <c r="L7" s="80">
        <v>2.6862353267017802E-2</v>
      </c>
    </row>
    <row r="8" spans="1:12" x14ac:dyDescent="0.4">
      <c r="A8" s="73" t="s">
        <v>140</v>
      </c>
      <c r="B8" s="125">
        <v>63280</v>
      </c>
      <c r="C8" s="125">
        <v>65408</v>
      </c>
      <c r="D8" s="72">
        <v>0.96746575342465757</v>
      </c>
      <c r="E8" s="78">
        <v>-2128</v>
      </c>
      <c r="F8" s="125">
        <v>86839</v>
      </c>
      <c r="G8" s="125">
        <v>92839</v>
      </c>
      <c r="H8" s="72">
        <v>0.93537198806536048</v>
      </c>
      <c r="I8" s="78">
        <v>-6000</v>
      </c>
      <c r="J8" s="72">
        <v>0.72870484459747353</v>
      </c>
      <c r="K8" s="72">
        <v>0.70453150077015048</v>
      </c>
      <c r="L8" s="77">
        <v>2.4173343827323057E-2</v>
      </c>
    </row>
    <row r="9" spans="1:12" x14ac:dyDescent="0.4">
      <c r="A9" s="40" t="s">
        <v>85</v>
      </c>
      <c r="B9" s="141">
        <v>37928</v>
      </c>
      <c r="C9" s="141">
        <v>41536</v>
      </c>
      <c r="D9" s="50">
        <v>0.91313559322033899</v>
      </c>
      <c r="E9" s="56">
        <v>-3608</v>
      </c>
      <c r="F9" s="141">
        <v>52343</v>
      </c>
      <c r="G9" s="141">
        <v>57674</v>
      </c>
      <c r="H9" s="50">
        <v>0.90756666782258899</v>
      </c>
      <c r="I9" s="56">
        <v>-5331</v>
      </c>
      <c r="J9" s="50">
        <v>0.7246050092658044</v>
      </c>
      <c r="K9" s="50">
        <v>0.72018587231681519</v>
      </c>
      <c r="L9" s="63">
        <v>4.4191369489892107E-3</v>
      </c>
    </row>
    <row r="10" spans="1:12" x14ac:dyDescent="0.4">
      <c r="A10" s="41" t="s">
        <v>88</v>
      </c>
      <c r="B10" s="132">
        <v>4112</v>
      </c>
      <c r="C10" s="132">
        <v>4758</v>
      </c>
      <c r="D10" s="38">
        <v>0.86422866750735605</v>
      </c>
      <c r="E10" s="39">
        <v>-646</v>
      </c>
      <c r="F10" s="132">
        <v>5000</v>
      </c>
      <c r="G10" s="132">
        <v>5000</v>
      </c>
      <c r="H10" s="38">
        <v>1</v>
      </c>
      <c r="I10" s="39">
        <v>0</v>
      </c>
      <c r="J10" s="38">
        <v>0.82240000000000002</v>
      </c>
      <c r="K10" s="38">
        <v>0.9516</v>
      </c>
      <c r="L10" s="37">
        <v>-0.12919999999999998</v>
      </c>
    </row>
    <row r="11" spans="1:12" x14ac:dyDescent="0.4">
      <c r="A11" s="41" t="s">
        <v>114</v>
      </c>
      <c r="B11" s="132">
        <v>8589</v>
      </c>
      <c r="C11" s="132">
        <v>6232</v>
      </c>
      <c r="D11" s="38">
        <v>1.378209242618742</v>
      </c>
      <c r="E11" s="39">
        <v>2357</v>
      </c>
      <c r="F11" s="132">
        <v>10765</v>
      </c>
      <c r="G11" s="132">
        <v>8220</v>
      </c>
      <c r="H11" s="38">
        <v>1.309610705596107</v>
      </c>
      <c r="I11" s="39">
        <v>2545</v>
      </c>
      <c r="J11" s="38">
        <v>0.79786344635392481</v>
      </c>
      <c r="K11" s="38">
        <v>0.75815085158150852</v>
      </c>
      <c r="L11" s="37">
        <v>3.9712594772416288E-2</v>
      </c>
    </row>
    <row r="12" spans="1:12" x14ac:dyDescent="0.4">
      <c r="A12" s="41" t="s">
        <v>83</v>
      </c>
      <c r="B12" s="132">
        <v>5528</v>
      </c>
      <c r="C12" s="132">
        <v>6287</v>
      </c>
      <c r="D12" s="38">
        <v>0.87927469381262924</v>
      </c>
      <c r="E12" s="39">
        <v>-759</v>
      </c>
      <c r="F12" s="132">
        <v>8460</v>
      </c>
      <c r="G12" s="132">
        <v>9575</v>
      </c>
      <c r="H12" s="38">
        <v>0.88355091383812012</v>
      </c>
      <c r="I12" s="39">
        <v>-1115</v>
      </c>
      <c r="J12" s="38">
        <v>0.65342789598108753</v>
      </c>
      <c r="K12" s="38">
        <v>0.65660574412532635</v>
      </c>
      <c r="L12" s="37">
        <v>-3.1778481442388262E-3</v>
      </c>
    </row>
    <row r="13" spans="1:12" x14ac:dyDescent="0.4">
      <c r="A13" s="41" t="s">
        <v>84</v>
      </c>
      <c r="B13" s="132">
        <v>6163</v>
      </c>
      <c r="C13" s="132">
        <v>6595</v>
      </c>
      <c r="D13" s="38">
        <v>0.93449583017437454</v>
      </c>
      <c r="E13" s="39">
        <v>-432</v>
      </c>
      <c r="F13" s="132">
        <v>8931</v>
      </c>
      <c r="G13" s="132">
        <v>12370</v>
      </c>
      <c r="H13" s="38">
        <v>0.72198868229587709</v>
      </c>
      <c r="I13" s="39">
        <v>-3439</v>
      </c>
      <c r="J13" s="38">
        <v>0.69006830142201325</v>
      </c>
      <c r="K13" s="38">
        <v>0.53314470493128541</v>
      </c>
      <c r="L13" s="37">
        <v>0.15692359649072785</v>
      </c>
    </row>
    <row r="14" spans="1:12" x14ac:dyDescent="0.4">
      <c r="A14" s="45" t="s">
        <v>139</v>
      </c>
      <c r="B14" s="132">
        <v>960</v>
      </c>
      <c r="C14" s="132"/>
      <c r="D14" s="38" t="e">
        <v>#DIV/0!</v>
      </c>
      <c r="E14" s="39">
        <v>960</v>
      </c>
      <c r="F14" s="132">
        <v>1340</v>
      </c>
      <c r="G14" s="132"/>
      <c r="H14" s="38" t="e">
        <v>#DIV/0!</v>
      </c>
      <c r="I14" s="39">
        <v>1340</v>
      </c>
      <c r="J14" s="38">
        <v>0.71641791044776115</v>
      </c>
      <c r="K14" s="38" t="e">
        <v>#DIV/0!</v>
      </c>
      <c r="L14" s="37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11131</v>
      </c>
      <c r="C18" s="125">
        <v>15499</v>
      </c>
      <c r="D18" s="72">
        <v>0.71817536615265498</v>
      </c>
      <c r="E18" s="78">
        <v>-4368</v>
      </c>
      <c r="F18" s="125">
        <v>13950</v>
      </c>
      <c r="G18" s="125">
        <v>20610</v>
      </c>
      <c r="H18" s="72">
        <v>0.67685589519650657</v>
      </c>
      <c r="I18" s="78">
        <v>-6660</v>
      </c>
      <c r="J18" s="72">
        <v>0.79792114695340499</v>
      </c>
      <c r="K18" s="72">
        <v>0.75201358563803977</v>
      </c>
      <c r="L18" s="77">
        <v>4.590756131536522E-2</v>
      </c>
    </row>
    <row r="19" spans="1:12" x14ac:dyDescent="0.4">
      <c r="A19" s="40" t="s">
        <v>134</v>
      </c>
      <c r="B19" s="135"/>
      <c r="C19" s="135"/>
      <c r="D19" s="38" t="e">
        <v>#DIV/0!</v>
      </c>
      <c r="E19" s="39">
        <v>0</v>
      </c>
      <c r="F19" s="135"/>
      <c r="G19" s="135"/>
      <c r="H19" s="50" t="e">
        <v>#DIV/0!</v>
      </c>
      <c r="I19" s="39">
        <v>0</v>
      </c>
      <c r="J19" s="38" t="e">
        <v>#DIV/0!</v>
      </c>
      <c r="K19" s="38" t="e">
        <v>#DIV/0!</v>
      </c>
      <c r="L19" s="63" t="e">
        <v>#DIV/0!</v>
      </c>
    </row>
    <row r="20" spans="1:12" x14ac:dyDescent="0.4">
      <c r="A20" s="41" t="s">
        <v>114</v>
      </c>
      <c r="B20" s="131"/>
      <c r="C20" s="131"/>
      <c r="D20" s="38" t="e">
        <v>#DIV/0!</v>
      </c>
      <c r="E20" s="39">
        <v>0</v>
      </c>
      <c r="F20" s="131"/>
      <c r="G20" s="131"/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835</v>
      </c>
      <c r="C21" s="131">
        <v>1034</v>
      </c>
      <c r="D21" s="38">
        <v>0.80754352030947774</v>
      </c>
      <c r="E21" s="39">
        <v>-199</v>
      </c>
      <c r="F21" s="131">
        <v>1455</v>
      </c>
      <c r="G21" s="131">
        <v>1460</v>
      </c>
      <c r="H21" s="47">
        <v>1.0273972602739727</v>
      </c>
      <c r="I21" s="39">
        <v>40</v>
      </c>
      <c r="J21" s="38">
        <v>0.55666666666666664</v>
      </c>
      <c r="K21" s="38">
        <v>0.70821917808219181</v>
      </c>
      <c r="L21" s="37">
        <v>-0.15155251141552517</v>
      </c>
    </row>
    <row r="22" spans="1:12" x14ac:dyDescent="0.4">
      <c r="A22" s="41" t="s">
        <v>133</v>
      </c>
      <c r="B22" s="131">
        <v>2660</v>
      </c>
      <c r="C22" s="131">
        <v>2605</v>
      </c>
      <c r="D22" s="38">
        <v>1.0211132437619961</v>
      </c>
      <c r="E22" s="39">
        <v>55</v>
      </c>
      <c r="F22" s="131">
        <v>2995</v>
      </c>
      <c r="G22" s="131">
        <v>3000</v>
      </c>
      <c r="H22" s="38">
        <v>1</v>
      </c>
      <c r="I22" s="39">
        <v>0</v>
      </c>
      <c r="J22" s="38">
        <v>0.88666666666666671</v>
      </c>
      <c r="K22" s="38">
        <v>0.86833333333333329</v>
      </c>
      <c r="L22" s="37">
        <v>1.8333333333333424E-2</v>
      </c>
    </row>
    <row r="23" spans="1:12" x14ac:dyDescent="0.4">
      <c r="A23" s="41" t="s">
        <v>132</v>
      </c>
      <c r="B23" s="133">
        <v>1471</v>
      </c>
      <c r="C23" s="133">
        <v>1467</v>
      </c>
      <c r="D23" s="38">
        <v>1.0027266530334016</v>
      </c>
      <c r="E23" s="48">
        <v>4</v>
      </c>
      <c r="F23" s="133">
        <v>1500</v>
      </c>
      <c r="G23" s="133">
        <v>1500</v>
      </c>
      <c r="H23" s="47">
        <v>1</v>
      </c>
      <c r="I23" s="48">
        <v>0</v>
      </c>
      <c r="J23" s="47">
        <v>0.98066666666666669</v>
      </c>
      <c r="K23" s="38">
        <v>0.97799999999999998</v>
      </c>
      <c r="L23" s="46">
        <v>2.666666666666706E-3</v>
      </c>
    </row>
    <row r="24" spans="1:12" x14ac:dyDescent="0.4">
      <c r="A24" s="49" t="s">
        <v>131</v>
      </c>
      <c r="B24" s="131"/>
      <c r="C24" s="131"/>
      <c r="D24" s="38" t="e">
        <v>#DIV/0!</v>
      </c>
      <c r="E24" s="39">
        <v>0</v>
      </c>
      <c r="F24" s="131"/>
      <c r="G24" s="131"/>
      <c r="H24" s="38" t="e">
        <v>#DIV/0!</v>
      </c>
      <c r="I24" s="39">
        <v>0</v>
      </c>
      <c r="J24" s="38" t="e">
        <v>#DIV/0!</v>
      </c>
      <c r="K24" s="38" t="e">
        <v>#DIV/0!</v>
      </c>
      <c r="L24" s="37" t="e">
        <v>#DIV/0!</v>
      </c>
    </row>
    <row r="25" spans="1:12" x14ac:dyDescent="0.4">
      <c r="A25" s="49" t="s">
        <v>130</v>
      </c>
      <c r="B25" s="131">
        <v>1358</v>
      </c>
      <c r="C25" s="131">
        <v>1318</v>
      </c>
      <c r="D25" s="38">
        <v>1.0303490136570561</v>
      </c>
      <c r="E25" s="39">
        <v>40</v>
      </c>
      <c r="F25" s="131">
        <v>1470</v>
      </c>
      <c r="G25" s="131">
        <v>1500</v>
      </c>
      <c r="H25" s="38">
        <v>1</v>
      </c>
      <c r="I25" s="39">
        <v>0</v>
      </c>
      <c r="J25" s="38">
        <v>0.90533333333333332</v>
      </c>
      <c r="K25" s="38">
        <v>0.87866666666666671</v>
      </c>
      <c r="L25" s="37">
        <v>2.6666666666666616E-2</v>
      </c>
    </row>
    <row r="26" spans="1:12" x14ac:dyDescent="0.4">
      <c r="A26" s="41" t="s">
        <v>164</v>
      </c>
      <c r="B26" s="131"/>
      <c r="C26" s="131">
        <v>956</v>
      </c>
      <c r="D26" s="38">
        <v>0</v>
      </c>
      <c r="E26" s="39">
        <v>-956</v>
      </c>
      <c r="F26" s="131"/>
      <c r="G26" s="131">
        <v>1500</v>
      </c>
      <c r="H26" s="38">
        <v>0</v>
      </c>
      <c r="I26" s="39">
        <v>-1500</v>
      </c>
      <c r="J26" s="38" t="e">
        <v>#DIV/0!</v>
      </c>
      <c r="K26" s="38">
        <v>0.63733333333333331</v>
      </c>
      <c r="L26" s="37" t="e">
        <v>#DIV/0!</v>
      </c>
    </row>
    <row r="27" spans="1:12" x14ac:dyDescent="0.4">
      <c r="A27" s="41" t="s">
        <v>128</v>
      </c>
      <c r="B27" s="135">
        <v>1326</v>
      </c>
      <c r="C27" s="135">
        <v>1267</v>
      </c>
      <c r="D27" s="38">
        <v>1.0465666929755328</v>
      </c>
      <c r="E27" s="39">
        <v>59</v>
      </c>
      <c r="F27" s="135">
        <v>1494</v>
      </c>
      <c r="G27" s="135">
        <v>1500</v>
      </c>
      <c r="H27" s="38">
        <v>1</v>
      </c>
      <c r="I27" s="39">
        <v>0</v>
      </c>
      <c r="J27" s="38">
        <v>0.88400000000000001</v>
      </c>
      <c r="K27" s="38">
        <v>0.84466666666666668</v>
      </c>
      <c r="L27" s="37">
        <v>3.9333333333333331E-2</v>
      </c>
    </row>
    <row r="28" spans="1:12" x14ac:dyDescent="0.4">
      <c r="A28" s="41" t="s">
        <v>127</v>
      </c>
      <c r="B28" s="133">
        <v>888</v>
      </c>
      <c r="C28" s="133">
        <v>811</v>
      </c>
      <c r="D28" s="38">
        <v>1.094944512946979</v>
      </c>
      <c r="E28" s="48">
        <v>77</v>
      </c>
      <c r="F28" s="133">
        <v>1650</v>
      </c>
      <c r="G28" s="133">
        <v>1533</v>
      </c>
      <c r="H28" s="47">
        <v>1.076320939334638</v>
      </c>
      <c r="I28" s="48">
        <v>117</v>
      </c>
      <c r="J28" s="47">
        <v>0.53818181818181821</v>
      </c>
      <c r="K28" s="38">
        <v>0.52902804957599481</v>
      </c>
      <c r="L28" s="46">
        <v>9.153768605823398E-3</v>
      </c>
    </row>
    <row r="29" spans="1:12" x14ac:dyDescent="0.4">
      <c r="A29" s="49" t="s">
        <v>126</v>
      </c>
      <c r="B29" s="131"/>
      <c r="C29" s="131"/>
      <c r="D29" s="38" t="e">
        <v>#DIV/0!</v>
      </c>
      <c r="E29" s="39">
        <v>0</v>
      </c>
      <c r="F29" s="131"/>
      <c r="G29" s="131"/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1284</v>
      </c>
      <c r="C30" s="131">
        <v>1128</v>
      </c>
      <c r="D30" s="38">
        <v>1.1382978723404256</v>
      </c>
      <c r="E30" s="39">
        <v>156</v>
      </c>
      <c r="F30" s="131">
        <v>1770</v>
      </c>
      <c r="G30" s="131">
        <v>1500</v>
      </c>
      <c r="H30" s="38">
        <v>1.2</v>
      </c>
      <c r="I30" s="39">
        <v>300</v>
      </c>
      <c r="J30" s="38">
        <v>0.71333333333333337</v>
      </c>
      <c r="K30" s="38">
        <v>0.752</v>
      </c>
      <c r="L30" s="37">
        <v>-3.8666666666666627E-2</v>
      </c>
    </row>
    <row r="31" spans="1:12" x14ac:dyDescent="0.4">
      <c r="A31" s="49" t="s">
        <v>124</v>
      </c>
      <c r="B31" s="133"/>
      <c r="C31" s="133"/>
      <c r="D31" s="38" t="e">
        <v>#DIV/0!</v>
      </c>
      <c r="E31" s="48">
        <v>0</v>
      </c>
      <c r="F31" s="133"/>
      <c r="G31" s="133"/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1309</v>
      </c>
      <c r="C32" s="133">
        <v>1207</v>
      </c>
      <c r="D32" s="47">
        <v>1.0845070422535212</v>
      </c>
      <c r="E32" s="48">
        <v>102</v>
      </c>
      <c r="F32" s="133">
        <v>1465</v>
      </c>
      <c r="G32" s="133">
        <v>1512</v>
      </c>
      <c r="H32" s="47">
        <v>0.99206349206349209</v>
      </c>
      <c r="I32" s="48">
        <v>-12</v>
      </c>
      <c r="J32" s="47">
        <v>0.8726666666666667</v>
      </c>
      <c r="K32" s="47">
        <v>0.79828042328042326</v>
      </c>
      <c r="L32" s="46">
        <v>7.4386243386243445E-2</v>
      </c>
    </row>
    <row r="33" spans="1:64" x14ac:dyDescent="0.4">
      <c r="A33" s="41" t="s">
        <v>159</v>
      </c>
      <c r="B33" s="131"/>
      <c r="C33" s="131">
        <v>1048</v>
      </c>
      <c r="D33" s="38">
        <v>0</v>
      </c>
      <c r="E33" s="39">
        <v>-1048</v>
      </c>
      <c r="F33" s="131"/>
      <c r="G33" s="131">
        <v>1500</v>
      </c>
      <c r="H33" s="38">
        <v>0</v>
      </c>
      <c r="I33" s="39">
        <v>-1500</v>
      </c>
      <c r="J33" s="38" t="e">
        <v>#DIV/0!</v>
      </c>
      <c r="K33" s="38">
        <v>0.69866666666666666</v>
      </c>
      <c r="L33" s="37" t="e">
        <v>#DIV/0!</v>
      </c>
    </row>
    <row r="34" spans="1:64" x14ac:dyDescent="0.4">
      <c r="A34" s="49" t="s">
        <v>87</v>
      </c>
      <c r="B34" s="133"/>
      <c r="C34" s="133">
        <v>2658</v>
      </c>
      <c r="D34" s="47">
        <v>0</v>
      </c>
      <c r="E34" s="48">
        <v>-2658</v>
      </c>
      <c r="F34" s="133"/>
      <c r="G34" s="133">
        <v>4105</v>
      </c>
      <c r="H34" s="47">
        <v>0</v>
      </c>
      <c r="I34" s="48">
        <v>-4105</v>
      </c>
      <c r="J34" s="47" t="e">
        <v>#DIV/0!</v>
      </c>
      <c r="K34" s="47">
        <v>0.64750304506699152</v>
      </c>
      <c r="L34" s="46" t="e">
        <v>#DIV/0!</v>
      </c>
    </row>
    <row r="35" spans="1:64" x14ac:dyDescent="0.4">
      <c r="A35" s="73" t="s">
        <v>120</v>
      </c>
      <c r="B35" s="125">
        <v>684</v>
      </c>
      <c r="C35" s="125">
        <v>718</v>
      </c>
      <c r="D35" s="72">
        <v>0.9526462395543176</v>
      </c>
      <c r="E35" s="78">
        <v>-34</v>
      </c>
      <c r="F35" s="125">
        <v>1170</v>
      </c>
      <c r="G35" s="125">
        <v>1571</v>
      </c>
      <c r="H35" s="72">
        <v>0.74474856779121579</v>
      </c>
      <c r="I35" s="78">
        <v>-401</v>
      </c>
      <c r="J35" s="72">
        <v>0.58461538461538465</v>
      </c>
      <c r="K35" s="72">
        <v>0.4570337364735837</v>
      </c>
      <c r="L35" s="77">
        <v>0.12758164814180095</v>
      </c>
    </row>
    <row r="36" spans="1:64" x14ac:dyDescent="0.4">
      <c r="A36" s="40" t="s">
        <v>119</v>
      </c>
      <c r="B36" s="135">
        <v>465</v>
      </c>
      <c r="C36" s="135">
        <v>508</v>
      </c>
      <c r="D36" s="50">
        <v>0.91535433070866146</v>
      </c>
      <c r="E36" s="56">
        <v>-43</v>
      </c>
      <c r="F36" s="135">
        <v>780</v>
      </c>
      <c r="G36" s="135">
        <v>1181</v>
      </c>
      <c r="H36" s="50">
        <v>0.66045723962743441</v>
      </c>
      <c r="I36" s="56">
        <v>-401</v>
      </c>
      <c r="J36" s="50">
        <v>0.59615384615384615</v>
      </c>
      <c r="K36" s="50">
        <v>0.43014394580863674</v>
      </c>
      <c r="L36" s="63">
        <v>0.1660099003452094</v>
      </c>
    </row>
    <row r="37" spans="1:64" x14ac:dyDescent="0.4">
      <c r="A37" s="41" t="s">
        <v>118</v>
      </c>
      <c r="B37" s="131">
        <v>219</v>
      </c>
      <c r="C37" s="131">
        <v>210</v>
      </c>
      <c r="D37" s="38">
        <v>1.0428571428571429</v>
      </c>
      <c r="E37" s="39">
        <v>9</v>
      </c>
      <c r="F37" s="131">
        <v>390</v>
      </c>
      <c r="G37" s="131">
        <v>390</v>
      </c>
      <c r="H37" s="38">
        <v>1</v>
      </c>
      <c r="I37" s="39">
        <v>0</v>
      </c>
      <c r="J37" s="38">
        <v>0.56153846153846154</v>
      </c>
      <c r="K37" s="38">
        <v>0.53846153846153844</v>
      </c>
      <c r="L37" s="37">
        <v>2.3076923076923106E-2</v>
      </c>
    </row>
    <row r="38" spans="1:64" s="62" customFormat="1" x14ac:dyDescent="0.4">
      <c r="A38" s="70" t="s">
        <v>86</v>
      </c>
      <c r="B38" s="140">
        <v>78950</v>
      </c>
      <c r="C38" s="140">
        <v>82440</v>
      </c>
      <c r="D38" s="81">
        <v>0.95766618146530813</v>
      </c>
      <c r="E38" s="82">
        <v>-3490</v>
      </c>
      <c r="F38" s="140">
        <v>111824</v>
      </c>
      <c r="G38" s="140">
        <v>120967</v>
      </c>
      <c r="H38" s="81">
        <v>0.92441740309340559</v>
      </c>
      <c r="I38" s="82">
        <v>-9143</v>
      </c>
      <c r="J38" s="81">
        <v>0.70602017456002286</v>
      </c>
      <c r="K38" s="81">
        <v>0.68150817991683688</v>
      </c>
      <c r="L38" s="95">
        <v>2.4511994643185986E-2</v>
      </c>
    </row>
    <row r="39" spans="1:64" s="31" customFormat="1" x14ac:dyDescent="0.4">
      <c r="A39" s="73" t="s">
        <v>117</v>
      </c>
      <c r="B39" s="177">
        <v>78340</v>
      </c>
      <c r="C39" s="177">
        <v>81950</v>
      </c>
      <c r="D39" s="69">
        <v>0.95594874923733986</v>
      </c>
      <c r="E39" s="85">
        <v>-3610</v>
      </c>
      <c r="F39" s="177">
        <v>110384</v>
      </c>
      <c r="G39" s="177">
        <v>120066</v>
      </c>
      <c r="H39" s="69">
        <v>0.91936101810670801</v>
      </c>
      <c r="I39" s="85">
        <v>-9682</v>
      </c>
      <c r="J39" s="69">
        <v>0.70970430497173509</v>
      </c>
      <c r="K39" s="69">
        <v>0.68254126896873391</v>
      </c>
      <c r="L39" s="80">
        <v>2.7163036003001184E-2</v>
      </c>
    </row>
    <row r="40" spans="1:64" x14ac:dyDescent="0.4">
      <c r="A40" s="41" t="s">
        <v>85</v>
      </c>
      <c r="B40" s="138">
        <v>34435</v>
      </c>
      <c r="C40" s="139">
        <v>34860</v>
      </c>
      <c r="D40" s="43">
        <v>0.98780837636259322</v>
      </c>
      <c r="E40" s="48">
        <v>-425</v>
      </c>
      <c r="F40" s="138">
        <v>43497</v>
      </c>
      <c r="G40" s="131">
        <v>45880</v>
      </c>
      <c r="H40" s="47">
        <v>0.94806015693112466</v>
      </c>
      <c r="I40" s="53">
        <v>-2383</v>
      </c>
      <c r="J40" s="38">
        <v>0.79166379290525779</v>
      </c>
      <c r="K40" s="38">
        <v>0.75980819529206622</v>
      </c>
      <c r="L40" s="51">
        <v>3.1855597613191566E-2</v>
      </c>
    </row>
    <row r="41" spans="1:64" x14ac:dyDescent="0.4">
      <c r="A41" s="41" t="s">
        <v>116</v>
      </c>
      <c r="B41" s="132">
        <v>1833</v>
      </c>
      <c r="C41" s="174">
        <v>1761</v>
      </c>
      <c r="D41" s="50">
        <v>1.040885860306644</v>
      </c>
      <c r="E41" s="48">
        <v>72</v>
      </c>
      <c r="F41" s="132">
        <v>2697</v>
      </c>
      <c r="G41" s="173">
        <v>2153</v>
      </c>
      <c r="H41" s="47">
        <v>1.2526706920575941</v>
      </c>
      <c r="I41" s="53">
        <v>544</v>
      </c>
      <c r="J41" s="38">
        <v>0.67964404894327035</v>
      </c>
      <c r="K41" s="38">
        <v>0.81792847189967488</v>
      </c>
      <c r="L41" s="51">
        <v>-0.13828442295640453</v>
      </c>
    </row>
    <row r="42" spans="1:64" x14ac:dyDescent="0.4">
      <c r="A42" s="41" t="s">
        <v>115</v>
      </c>
      <c r="B42" s="132">
        <v>3330</v>
      </c>
      <c r="C42" s="173">
        <v>3892</v>
      </c>
      <c r="D42" s="50">
        <v>0.855601233299075</v>
      </c>
      <c r="E42" s="48">
        <v>-562</v>
      </c>
      <c r="F42" s="132">
        <v>5139</v>
      </c>
      <c r="G42" s="173">
        <v>5140</v>
      </c>
      <c r="H42" s="55">
        <v>0.99980544747081712</v>
      </c>
      <c r="I42" s="53">
        <v>-1</v>
      </c>
      <c r="J42" s="38">
        <v>0.64798598949211905</v>
      </c>
      <c r="K42" s="38">
        <v>0.75719844357976651</v>
      </c>
      <c r="L42" s="51">
        <v>-0.10921245408764746</v>
      </c>
    </row>
    <row r="43" spans="1:64" x14ac:dyDescent="0.4">
      <c r="A43" s="49" t="s">
        <v>114</v>
      </c>
      <c r="B43" s="132">
        <v>6775</v>
      </c>
      <c r="C43" s="173">
        <v>6880</v>
      </c>
      <c r="D43" s="52">
        <v>0.98473837209302328</v>
      </c>
      <c r="E43" s="53">
        <v>-105</v>
      </c>
      <c r="F43" s="132">
        <v>9291</v>
      </c>
      <c r="G43" s="176">
        <v>11316</v>
      </c>
      <c r="H43" s="55">
        <v>0.82104984093319189</v>
      </c>
      <c r="I43" s="58">
        <v>-2025</v>
      </c>
      <c r="J43" s="52">
        <v>0.72920030136691427</v>
      </c>
      <c r="K43" s="52">
        <v>0.60798868858253796</v>
      </c>
      <c r="L43" s="60">
        <v>0.12121161278437631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4517</v>
      </c>
      <c r="C44" s="175">
        <v>4975</v>
      </c>
      <c r="D44" s="52">
        <v>0.90793969849246237</v>
      </c>
      <c r="E44" s="53">
        <v>-458</v>
      </c>
      <c r="F44" s="132">
        <v>7060</v>
      </c>
      <c r="G44" s="173">
        <v>8005</v>
      </c>
      <c r="H44" s="55">
        <v>0.88194878201124294</v>
      </c>
      <c r="I44" s="58">
        <v>-945</v>
      </c>
      <c r="J44" s="52">
        <v>0.63980169971671386</v>
      </c>
      <c r="K44" s="61">
        <v>0.6214865708931917</v>
      </c>
      <c r="L44" s="60">
        <v>1.8315128823522153E-2</v>
      </c>
    </row>
    <row r="45" spans="1:64" x14ac:dyDescent="0.4">
      <c r="A45" s="41" t="s">
        <v>83</v>
      </c>
      <c r="B45" s="132">
        <v>10971</v>
      </c>
      <c r="C45" s="173">
        <v>10400</v>
      </c>
      <c r="D45" s="54">
        <v>1.0549038461538462</v>
      </c>
      <c r="E45" s="57">
        <v>571</v>
      </c>
      <c r="F45" s="132">
        <v>17746</v>
      </c>
      <c r="G45" s="174">
        <v>15987</v>
      </c>
      <c r="H45" s="52">
        <v>1.1100268968536937</v>
      </c>
      <c r="I45" s="53">
        <v>1759</v>
      </c>
      <c r="J45" s="54">
        <v>0.61822382508734364</v>
      </c>
      <c r="K45" s="52">
        <v>0.65052855445049107</v>
      </c>
      <c r="L45" s="51">
        <v>-3.2304729363147433E-2</v>
      </c>
    </row>
    <row r="46" spans="1:64" x14ac:dyDescent="0.4">
      <c r="A46" s="41" t="s">
        <v>84</v>
      </c>
      <c r="B46" s="137">
        <v>5723</v>
      </c>
      <c r="C46" s="131">
        <v>5942</v>
      </c>
      <c r="D46" s="54">
        <v>0.96314372265230563</v>
      </c>
      <c r="E46" s="58">
        <v>-219</v>
      </c>
      <c r="F46" s="137">
        <v>7333</v>
      </c>
      <c r="G46" s="131">
        <v>10386</v>
      </c>
      <c r="H46" s="52">
        <v>0.70604660119391494</v>
      </c>
      <c r="I46" s="53">
        <v>-3053</v>
      </c>
      <c r="J46" s="52">
        <v>0.78044456566207554</v>
      </c>
      <c r="K46" s="52">
        <v>0.57211631041787026</v>
      </c>
      <c r="L46" s="51">
        <v>0.20832825524420528</v>
      </c>
    </row>
    <row r="47" spans="1:64" x14ac:dyDescent="0.4">
      <c r="A47" s="41" t="s">
        <v>82</v>
      </c>
      <c r="B47" s="136">
        <v>1578</v>
      </c>
      <c r="C47" s="131">
        <v>1848</v>
      </c>
      <c r="D47" s="54">
        <v>0.85389610389610393</v>
      </c>
      <c r="E47" s="53">
        <v>-270</v>
      </c>
      <c r="F47" s="136">
        <v>2700</v>
      </c>
      <c r="G47" s="131">
        <v>2700</v>
      </c>
      <c r="H47" s="47">
        <v>1</v>
      </c>
      <c r="I47" s="39">
        <v>0</v>
      </c>
      <c r="J47" s="38">
        <v>0.58444444444444443</v>
      </c>
      <c r="K47" s="52">
        <v>0.68444444444444441</v>
      </c>
      <c r="L47" s="51">
        <v>-0.1</v>
      </c>
    </row>
    <row r="48" spans="1:64" x14ac:dyDescent="0.4">
      <c r="A48" s="41" t="s">
        <v>112</v>
      </c>
      <c r="B48" s="132"/>
      <c r="C48" s="135">
        <v>618</v>
      </c>
      <c r="D48" s="50">
        <v>0</v>
      </c>
      <c r="E48" s="48">
        <v>-618</v>
      </c>
      <c r="F48" s="132"/>
      <c r="G48" s="173">
        <v>1660</v>
      </c>
      <c r="H48" s="47">
        <v>0</v>
      </c>
      <c r="I48" s="39">
        <v>-1660</v>
      </c>
      <c r="J48" s="38" t="e">
        <v>#DIV/0!</v>
      </c>
      <c r="K48" s="38">
        <v>0.37228915662650602</v>
      </c>
      <c r="L48" s="37" t="e">
        <v>#DIV/0!</v>
      </c>
    </row>
    <row r="49" spans="1:12" x14ac:dyDescent="0.4">
      <c r="A49" s="41" t="s">
        <v>111</v>
      </c>
      <c r="B49" s="134">
        <v>975</v>
      </c>
      <c r="C49" s="135">
        <v>912</v>
      </c>
      <c r="D49" s="54">
        <v>1.069078947368421</v>
      </c>
      <c r="E49" s="53">
        <v>63</v>
      </c>
      <c r="F49" s="134">
        <v>1199</v>
      </c>
      <c r="G49" s="173">
        <v>1080</v>
      </c>
      <c r="H49" s="47">
        <v>1.1101851851851852</v>
      </c>
      <c r="I49" s="39">
        <v>119</v>
      </c>
      <c r="J49" s="38">
        <v>0.81317764804003334</v>
      </c>
      <c r="K49" s="52">
        <v>0.84444444444444444</v>
      </c>
      <c r="L49" s="51">
        <v>-3.1266796404411101E-2</v>
      </c>
    </row>
    <row r="50" spans="1:12" x14ac:dyDescent="0.4">
      <c r="A50" s="41" t="s">
        <v>81</v>
      </c>
      <c r="B50" s="134">
        <v>2171</v>
      </c>
      <c r="C50" s="131">
        <v>2082</v>
      </c>
      <c r="D50" s="50">
        <v>1.0427473583093179</v>
      </c>
      <c r="E50" s="48">
        <v>89</v>
      </c>
      <c r="F50" s="134">
        <v>2700</v>
      </c>
      <c r="G50" s="131">
        <v>2700</v>
      </c>
      <c r="H50" s="47">
        <v>1</v>
      </c>
      <c r="I50" s="39">
        <v>0</v>
      </c>
      <c r="J50" s="38">
        <v>0.80407407407407405</v>
      </c>
      <c r="K50" s="38">
        <v>0.77111111111111108</v>
      </c>
      <c r="L50" s="37">
        <v>3.2962962962962972E-2</v>
      </c>
    </row>
    <row r="51" spans="1:12" x14ac:dyDescent="0.4">
      <c r="A51" s="49" t="s">
        <v>79</v>
      </c>
      <c r="B51" s="132">
        <v>589</v>
      </c>
      <c r="C51" s="133">
        <v>1418</v>
      </c>
      <c r="D51" s="50">
        <v>0.41537376586741892</v>
      </c>
      <c r="E51" s="48">
        <v>-829</v>
      </c>
      <c r="F51" s="132">
        <v>960</v>
      </c>
      <c r="G51" s="133">
        <v>2700</v>
      </c>
      <c r="H51" s="47">
        <v>0.35555555555555557</v>
      </c>
      <c r="I51" s="39">
        <v>-1740</v>
      </c>
      <c r="J51" s="38">
        <v>0.61354166666666665</v>
      </c>
      <c r="K51" s="47">
        <v>0.5251851851851852</v>
      </c>
      <c r="L51" s="46">
        <v>8.8356481481481453E-2</v>
      </c>
    </row>
    <row r="52" spans="1:12" x14ac:dyDescent="0.4">
      <c r="A52" s="41" t="s">
        <v>80</v>
      </c>
      <c r="B52" s="132">
        <v>1484</v>
      </c>
      <c r="C52" s="131">
        <v>1401</v>
      </c>
      <c r="D52" s="50">
        <v>1.0592433975731621</v>
      </c>
      <c r="E52" s="39">
        <v>83</v>
      </c>
      <c r="F52" s="132">
        <v>2700</v>
      </c>
      <c r="G52" s="131">
        <v>2700</v>
      </c>
      <c r="H52" s="38">
        <v>1</v>
      </c>
      <c r="I52" s="39">
        <v>0</v>
      </c>
      <c r="J52" s="38">
        <v>0.54962962962962958</v>
      </c>
      <c r="K52" s="38">
        <v>0.51888888888888884</v>
      </c>
      <c r="L52" s="37">
        <v>3.0740740740740735E-2</v>
      </c>
    </row>
    <row r="53" spans="1:12" x14ac:dyDescent="0.4">
      <c r="A53" s="41" t="s">
        <v>76</v>
      </c>
      <c r="B53" s="132">
        <v>1872</v>
      </c>
      <c r="C53" s="131">
        <v>2471</v>
      </c>
      <c r="D53" s="50">
        <v>0.75758802104411171</v>
      </c>
      <c r="E53" s="39">
        <v>-599</v>
      </c>
      <c r="F53" s="132">
        <v>3660</v>
      </c>
      <c r="G53" s="131">
        <v>3599</v>
      </c>
      <c r="H53" s="38">
        <v>1.0169491525423728</v>
      </c>
      <c r="I53" s="39">
        <v>61</v>
      </c>
      <c r="J53" s="38">
        <v>0.51147540983606554</v>
      </c>
      <c r="K53" s="38">
        <v>0.6865796054459572</v>
      </c>
      <c r="L53" s="37">
        <v>-0.17510419560989166</v>
      </c>
    </row>
    <row r="54" spans="1:12" x14ac:dyDescent="0.4">
      <c r="A54" s="41" t="s">
        <v>78</v>
      </c>
      <c r="B54" s="132">
        <v>617</v>
      </c>
      <c r="C54" s="131">
        <v>637</v>
      </c>
      <c r="D54" s="50">
        <v>0.9686028257456829</v>
      </c>
      <c r="E54" s="39">
        <v>-20</v>
      </c>
      <c r="F54" s="132">
        <v>1200</v>
      </c>
      <c r="G54" s="131">
        <v>1200</v>
      </c>
      <c r="H54" s="38">
        <v>1</v>
      </c>
      <c r="I54" s="39">
        <v>0</v>
      </c>
      <c r="J54" s="38">
        <v>0.51416666666666666</v>
      </c>
      <c r="K54" s="38">
        <v>0.53083333333333338</v>
      </c>
      <c r="L54" s="37">
        <v>-1.6666666666666718E-2</v>
      </c>
    </row>
    <row r="55" spans="1:12" x14ac:dyDescent="0.4">
      <c r="A55" s="41" t="s">
        <v>77</v>
      </c>
      <c r="B55" s="134">
        <v>627</v>
      </c>
      <c r="C55" s="133">
        <v>1009</v>
      </c>
      <c r="D55" s="64">
        <v>0.62140733399405357</v>
      </c>
      <c r="E55" s="48">
        <v>-382</v>
      </c>
      <c r="F55" s="134">
        <v>1198</v>
      </c>
      <c r="G55" s="133">
        <v>1660</v>
      </c>
      <c r="H55" s="47">
        <v>0.72168674698795177</v>
      </c>
      <c r="I55" s="48">
        <v>-462</v>
      </c>
      <c r="J55" s="47">
        <v>0.52337228714524209</v>
      </c>
      <c r="K55" s="47">
        <v>0.60783132530120487</v>
      </c>
      <c r="L55" s="46">
        <v>-8.4459038155962785E-2</v>
      </c>
    </row>
    <row r="56" spans="1:12" x14ac:dyDescent="0.4">
      <c r="A56" s="45" t="s">
        <v>110</v>
      </c>
      <c r="B56" s="134">
        <v>843</v>
      </c>
      <c r="C56" s="133">
        <v>844</v>
      </c>
      <c r="D56" s="47">
        <v>0.99881516587677721</v>
      </c>
      <c r="E56" s="48">
        <v>-1</v>
      </c>
      <c r="F56" s="134">
        <v>1304</v>
      </c>
      <c r="G56" s="133">
        <v>1200</v>
      </c>
      <c r="H56" s="47">
        <v>1.0866666666666667</v>
      </c>
      <c r="I56" s="48">
        <v>104</v>
      </c>
      <c r="J56" s="47">
        <v>0.6464723926380368</v>
      </c>
      <c r="K56" s="47">
        <v>0.70333333333333337</v>
      </c>
      <c r="L56" s="46">
        <v>-5.6860940695296569E-2</v>
      </c>
    </row>
    <row r="57" spans="1:12" x14ac:dyDescent="0.4">
      <c r="A57" s="36" t="s">
        <v>109</v>
      </c>
      <c r="B57" s="127">
        <v>0</v>
      </c>
      <c r="C57" s="126"/>
      <c r="D57" s="34" t="e">
        <v>#DIV/0!</v>
      </c>
      <c r="E57" s="35">
        <v>0</v>
      </c>
      <c r="F57" s="127">
        <v>0</v>
      </c>
      <c r="G57" s="126"/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610</v>
      </c>
      <c r="C58" s="125">
        <v>490</v>
      </c>
      <c r="D58" s="72">
        <v>1.2448979591836735</v>
      </c>
      <c r="E58" s="79">
        <v>120</v>
      </c>
      <c r="F58" s="125">
        <v>1440</v>
      </c>
      <c r="G58" s="125">
        <v>901</v>
      </c>
      <c r="H58" s="72">
        <v>1.5982241953385128</v>
      </c>
      <c r="I58" s="78">
        <v>539</v>
      </c>
      <c r="J58" s="72">
        <v>0.4236111111111111</v>
      </c>
      <c r="K58" s="72">
        <v>0.5438401775804661</v>
      </c>
      <c r="L58" s="77">
        <v>-0.12022906646935499</v>
      </c>
    </row>
    <row r="59" spans="1:12" s="32" customFormat="1" x14ac:dyDescent="0.4">
      <c r="A59" s="45" t="s">
        <v>75</v>
      </c>
      <c r="B59" s="139">
        <v>208</v>
      </c>
      <c r="C59" s="139"/>
      <c r="D59" s="43" t="e">
        <v>#DIV/0!</v>
      </c>
      <c r="E59" s="76">
        <v>208</v>
      </c>
      <c r="F59" s="139">
        <v>302</v>
      </c>
      <c r="G59" s="139"/>
      <c r="H59" s="43" t="e">
        <v>#DIV/0!</v>
      </c>
      <c r="I59" s="44">
        <v>302</v>
      </c>
      <c r="J59" s="43">
        <v>0.6887417218543046</v>
      </c>
      <c r="K59" s="43" t="e">
        <v>#DIV/0!</v>
      </c>
      <c r="L59" s="42" t="e">
        <v>#DIV/0!</v>
      </c>
    </row>
    <row r="60" spans="1:12" s="32" customFormat="1" x14ac:dyDescent="0.4">
      <c r="A60" s="41" t="s">
        <v>107</v>
      </c>
      <c r="B60" s="131">
        <v>89</v>
      </c>
      <c r="C60" s="131"/>
      <c r="D60" s="38" t="e">
        <v>#DIV/0!</v>
      </c>
      <c r="E60" s="75">
        <v>89</v>
      </c>
      <c r="F60" s="131">
        <v>240</v>
      </c>
      <c r="G60" s="131"/>
      <c r="H60" s="38" t="e">
        <v>#DIV/0!</v>
      </c>
      <c r="I60" s="39">
        <v>240</v>
      </c>
      <c r="J60" s="38">
        <v>0.37083333333333335</v>
      </c>
      <c r="K60" s="38" t="e">
        <v>#DIV/0!</v>
      </c>
      <c r="L60" s="37" t="e">
        <v>#DIV/0!</v>
      </c>
    </row>
    <row r="61" spans="1:12" s="32" customFormat="1" x14ac:dyDescent="0.4">
      <c r="A61" s="40" t="s">
        <v>106</v>
      </c>
      <c r="B61" s="131">
        <v>118</v>
      </c>
      <c r="C61" s="132">
        <v>178</v>
      </c>
      <c r="D61" s="38">
        <v>0.6629213483146067</v>
      </c>
      <c r="E61" s="75">
        <v>-60</v>
      </c>
      <c r="F61" s="132">
        <v>299</v>
      </c>
      <c r="G61" s="131">
        <v>300</v>
      </c>
      <c r="H61" s="38">
        <v>0.9966666666666667</v>
      </c>
      <c r="I61" s="39">
        <v>-1</v>
      </c>
      <c r="J61" s="38">
        <v>0.39464882943143814</v>
      </c>
      <c r="K61" s="38">
        <v>0.59333333333333338</v>
      </c>
      <c r="L61" s="37">
        <v>-0.19868450390189524</v>
      </c>
    </row>
    <row r="62" spans="1:12" s="32" customFormat="1" x14ac:dyDescent="0.4">
      <c r="A62" s="36" t="s">
        <v>105</v>
      </c>
      <c r="B62" s="126">
        <v>195</v>
      </c>
      <c r="C62" s="127">
        <v>312</v>
      </c>
      <c r="D62" s="34">
        <v>0.625</v>
      </c>
      <c r="E62" s="71">
        <v>-117</v>
      </c>
      <c r="F62" s="127">
        <v>599</v>
      </c>
      <c r="G62" s="126">
        <v>601</v>
      </c>
      <c r="H62" s="34">
        <v>0.99667221297836939</v>
      </c>
      <c r="I62" s="35">
        <v>-2</v>
      </c>
      <c r="J62" s="34">
        <v>0.32554257095158595</v>
      </c>
      <c r="K62" s="34">
        <v>0.51913477537437602</v>
      </c>
      <c r="L62" s="33">
        <v>-0.19359220442279007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36" t="s">
        <v>95</v>
      </c>
      <c r="B66" s="156"/>
      <c r="C66" s="155"/>
      <c r="D66" s="154"/>
      <c r="E66" s="153"/>
      <c r="F66" s="156"/>
      <c r="G66" s="155"/>
      <c r="H66" s="154"/>
      <c r="I66" s="153"/>
      <c r="J66" s="152"/>
      <c r="K66" s="152"/>
      <c r="L66" s="151"/>
    </row>
    <row r="67" spans="1:12" x14ac:dyDescent="0.4">
      <c r="A67" s="70" t="s">
        <v>102</v>
      </c>
      <c r="B67" s="149"/>
      <c r="C67" s="148"/>
      <c r="D67" s="147"/>
      <c r="E67" s="146"/>
      <c r="F67" s="149"/>
      <c r="G67" s="148"/>
      <c r="H67" s="147"/>
      <c r="I67" s="146"/>
      <c r="J67" s="145"/>
      <c r="K67" s="145"/>
      <c r="L67" s="144"/>
    </row>
    <row r="68" spans="1:12" x14ac:dyDescent="0.4">
      <c r="A68" s="109" t="s">
        <v>101</v>
      </c>
      <c r="B68" s="150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29" t="s">
        <v>100</v>
      </c>
      <c r="C69" s="29"/>
      <c r="E69" s="30"/>
      <c r="G69" s="29"/>
      <c r="I69" s="30"/>
      <c r="K69" s="29"/>
    </row>
    <row r="70" spans="1:12" x14ac:dyDescent="0.4">
      <c r="A70" s="31" t="s">
        <v>99</v>
      </c>
      <c r="C70" s="29"/>
      <c r="E70" s="30"/>
      <c r="G70" s="29"/>
      <c r="I70" s="30"/>
      <c r="K70" s="29"/>
    </row>
    <row r="71" spans="1:12" x14ac:dyDescent="0.4">
      <c r="A71" s="29" t="s">
        <v>98</v>
      </c>
    </row>
    <row r="72" spans="1:12" x14ac:dyDescent="0.4">
      <c r="A72" s="29" t="s">
        <v>146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2010年7月上旬航空旅客輸送実績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７月(中旬)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178</v>
      </c>
      <c r="C4" s="257" t="s">
        <v>177</v>
      </c>
      <c r="D4" s="254" t="s">
        <v>92</v>
      </c>
      <c r="E4" s="254"/>
      <c r="F4" s="251" t="s">
        <v>178</v>
      </c>
      <c r="G4" s="251" t="s">
        <v>177</v>
      </c>
      <c r="H4" s="254" t="s">
        <v>92</v>
      </c>
      <c r="I4" s="254"/>
      <c r="J4" s="251" t="s">
        <v>178</v>
      </c>
      <c r="K4" s="251" t="s">
        <v>177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140953</v>
      </c>
      <c r="C6" s="110">
        <v>166734</v>
      </c>
      <c r="D6" s="81">
        <v>0.84537646790696563</v>
      </c>
      <c r="E6" s="82">
        <v>-25781</v>
      </c>
      <c r="F6" s="110">
        <v>221097</v>
      </c>
      <c r="G6" s="110">
        <v>241029</v>
      </c>
      <c r="H6" s="81">
        <v>0.91730455671309263</v>
      </c>
      <c r="I6" s="82">
        <v>-19932</v>
      </c>
      <c r="J6" s="81">
        <v>0.63751656512752319</v>
      </c>
      <c r="K6" s="81">
        <v>0.69175908293192934</v>
      </c>
      <c r="L6" s="95">
        <v>-5.4242517804406143E-2</v>
      </c>
    </row>
    <row r="7" spans="1:12" s="62" customFormat="1" x14ac:dyDescent="0.4">
      <c r="A7" s="70" t="s">
        <v>89</v>
      </c>
      <c r="B7" s="110">
        <v>66812</v>
      </c>
      <c r="C7" s="110">
        <v>81972</v>
      </c>
      <c r="D7" s="81">
        <v>0.81505880056604696</v>
      </c>
      <c r="E7" s="82">
        <v>-15160</v>
      </c>
      <c r="F7" s="110">
        <v>104358</v>
      </c>
      <c r="G7" s="110">
        <v>119114</v>
      </c>
      <c r="H7" s="81">
        <v>0.87611867622613626</v>
      </c>
      <c r="I7" s="82">
        <v>-14756</v>
      </c>
      <c r="J7" s="81">
        <v>0.64021924529025087</v>
      </c>
      <c r="K7" s="81">
        <v>0.68818107023523678</v>
      </c>
      <c r="L7" s="95">
        <v>-4.7961824944985909E-2</v>
      </c>
    </row>
    <row r="8" spans="1:12" x14ac:dyDescent="0.4">
      <c r="A8" s="73" t="s">
        <v>140</v>
      </c>
      <c r="B8" s="142">
        <v>56433</v>
      </c>
      <c r="C8" s="142">
        <v>66416</v>
      </c>
      <c r="D8" s="93">
        <v>0.84968983377499396</v>
      </c>
      <c r="E8" s="79">
        <v>-9983</v>
      </c>
      <c r="F8" s="142">
        <v>88922</v>
      </c>
      <c r="G8" s="142">
        <v>95844</v>
      </c>
      <c r="H8" s="93">
        <v>0.92777847335253116</v>
      </c>
      <c r="I8" s="79">
        <v>-6922</v>
      </c>
      <c r="J8" s="93">
        <v>0.63463484851892671</v>
      </c>
      <c r="K8" s="93">
        <v>0.69295939234589543</v>
      </c>
      <c r="L8" s="92">
        <v>-5.8324543826968722E-2</v>
      </c>
    </row>
    <row r="9" spans="1:12" x14ac:dyDescent="0.4">
      <c r="A9" s="40" t="s">
        <v>85</v>
      </c>
      <c r="B9" s="141">
        <v>33263</v>
      </c>
      <c r="C9" s="141">
        <v>42163</v>
      </c>
      <c r="D9" s="87">
        <v>0.78891445105898539</v>
      </c>
      <c r="E9" s="88">
        <v>-8900</v>
      </c>
      <c r="F9" s="141">
        <v>53081</v>
      </c>
      <c r="G9" s="141">
        <v>58483</v>
      </c>
      <c r="H9" s="87">
        <v>0.9076312774652463</v>
      </c>
      <c r="I9" s="88">
        <v>-5402</v>
      </c>
      <c r="J9" s="87">
        <v>0.62664606921497334</v>
      </c>
      <c r="K9" s="87">
        <v>0.72094454798830432</v>
      </c>
      <c r="L9" s="86">
        <v>-9.4298478773330974E-2</v>
      </c>
    </row>
    <row r="10" spans="1:12" x14ac:dyDescent="0.4">
      <c r="A10" s="41" t="s">
        <v>88</v>
      </c>
      <c r="B10" s="141">
        <v>4619</v>
      </c>
      <c r="C10" s="141">
        <v>4482</v>
      </c>
      <c r="D10" s="89">
        <v>1.0305667112896029</v>
      </c>
      <c r="E10" s="75">
        <v>137</v>
      </c>
      <c r="F10" s="141">
        <v>6305</v>
      </c>
      <c r="G10" s="141">
        <v>6044</v>
      </c>
      <c r="H10" s="89">
        <v>1.0431833223031106</v>
      </c>
      <c r="I10" s="75">
        <v>261</v>
      </c>
      <c r="J10" s="89">
        <v>0.73259318001586038</v>
      </c>
      <c r="K10" s="89">
        <v>0.74156187954996688</v>
      </c>
      <c r="L10" s="94">
        <v>-8.9686995341065057E-3</v>
      </c>
    </row>
    <row r="11" spans="1:12" x14ac:dyDescent="0.4">
      <c r="A11" s="41" t="s">
        <v>114</v>
      </c>
      <c r="B11" s="141">
        <v>6959</v>
      </c>
      <c r="C11" s="141">
        <v>6264</v>
      </c>
      <c r="D11" s="89">
        <v>1.1109514687100894</v>
      </c>
      <c r="E11" s="75">
        <v>695</v>
      </c>
      <c r="F11" s="141">
        <v>10805</v>
      </c>
      <c r="G11" s="141">
        <v>9043</v>
      </c>
      <c r="H11" s="89">
        <v>1.1948468428618821</v>
      </c>
      <c r="I11" s="75">
        <v>1762</v>
      </c>
      <c r="J11" s="89">
        <v>0.64405367885238318</v>
      </c>
      <c r="K11" s="89">
        <v>0.69269047882339929</v>
      </c>
      <c r="L11" s="94">
        <v>-4.8636799971016109E-2</v>
      </c>
    </row>
    <row r="12" spans="1:12" x14ac:dyDescent="0.4">
      <c r="A12" s="41" t="s">
        <v>83</v>
      </c>
      <c r="B12" s="141">
        <v>5357</v>
      </c>
      <c r="C12" s="141">
        <v>6377</v>
      </c>
      <c r="D12" s="89">
        <v>0.84005018033558099</v>
      </c>
      <c r="E12" s="75">
        <v>-1020</v>
      </c>
      <c r="F12" s="141">
        <v>8460</v>
      </c>
      <c r="G12" s="141">
        <v>9950</v>
      </c>
      <c r="H12" s="89">
        <v>0.85025125628140708</v>
      </c>
      <c r="I12" s="75">
        <v>-1490</v>
      </c>
      <c r="J12" s="89">
        <v>0.63321513002364072</v>
      </c>
      <c r="K12" s="89">
        <v>0.6409045226130653</v>
      </c>
      <c r="L12" s="94">
        <v>-7.6893925894245818E-3</v>
      </c>
    </row>
    <row r="13" spans="1:12" x14ac:dyDescent="0.4">
      <c r="A13" s="41" t="s">
        <v>84</v>
      </c>
      <c r="B13" s="141">
        <v>5249</v>
      </c>
      <c r="C13" s="141">
        <v>7130</v>
      </c>
      <c r="D13" s="89">
        <v>0.7361851332398317</v>
      </c>
      <c r="E13" s="75">
        <v>-1881</v>
      </c>
      <c r="F13" s="141">
        <v>8931</v>
      </c>
      <c r="G13" s="141">
        <v>12324</v>
      </c>
      <c r="H13" s="89">
        <v>0.72468354430379744</v>
      </c>
      <c r="I13" s="75">
        <v>-3393</v>
      </c>
      <c r="J13" s="89">
        <v>0.5877281379464786</v>
      </c>
      <c r="K13" s="89">
        <v>0.57854592664719251</v>
      </c>
      <c r="L13" s="94">
        <v>9.1822112992860916E-3</v>
      </c>
    </row>
    <row r="14" spans="1:12" x14ac:dyDescent="0.4">
      <c r="A14" s="45" t="s">
        <v>139</v>
      </c>
      <c r="B14" s="141">
        <v>986</v>
      </c>
      <c r="C14" s="141"/>
      <c r="D14" s="89" t="e">
        <v>#DIV/0!</v>
      </c>
      <c r="E14" s="75">
        <v>986</v>
      </c>
      <c r="F14" s="141">
        <v>1340</v>
      </c>
      <c r="G14" s="141"/>
      <c r="H14" s="89" t="e">
        <v>#DIV/0!</v>
      </c>
      <c r="I14" s="75">
        <v>1340</v>
      </c>
      <c r="J14" s="89">
        <v>0.73582089552238805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41"/>
      <c r="C15" s="141"/>
      <c r="D15" s="89" t="e">
        <v>#DIV/0!</v>
      </c>
      <c r="E15" s="90">
        <v>0</v>
      </c>
      <c r="F15" s="141"/>
      <c r="G15" s="141"/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/>
      <c r="C16" s="141"/>
      <c r="D16" s="89" t="e">
        <v>#DIV/0!</v>
      </c>
      <c r="E16" s="75">
        <v>0</v>
      </c>
      <c r="F16" s="141"/>
      <c r="G16" s="141"/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/>
      <c r="C17" s="130"/>
      <c r="D17" s="91" t="e">
        <v>#DIV/0!</v>
      </c>
      <c r="E17" s="74">
        <v>0</v>
      </c>
      <c r="F17" s="130"/>
      <c r="G17" s="130"/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9621</v>
      </c>
      <c r="C18" s="142">
        <v>14773</v>
      </c>
      <c r="D18" s="93">
        <v>0.65125566912610844</v>
      </c>
      <c r="E18" s="79">
        <v>-5152</v>
      </c>
      <c r="F18" s="142">
        <v>14055</v>
      </c>
      <c r="G18" s="142">
        <v>21466</v>
      </c>
      <c r="H18" s="93">
        <v>0.65475635889313333</v>
      </c>
      <c r="I18" s="79">
        <v>-7411</v>
      </c>
      <c r="J18" s="93">
        <v>0.68452508004268942</v>
      </c>
      <c r="K18" s="93">
        <v>0.68820460262741079</v>
      </c>
      <c r="L18" s="92">
        <v>-3.6795225847213731E-3</v>
      </c>
    </row>
    <row r="19" spans="1:12" x14ac:dyDescent="0.4">
      <c r="A19" s="40" t="s">
        <v>134</v>
      </c>
      <c r="B19" s="131"/>
      <c r="C19" s="141">
        <v>156</v>
      </c>
      <c r="D19" s="87">
        <v>0</v>
      </c>
      <c r="E19" s="88">
        <v>-156</v>
      </c>
      <c r="F19" s="141"/>
      <c r="G19" s="135">
        <v>450</v>
      </c>
      <c r="H19" s="87">
        <v>0</v>
      </c>
      <c r="I19" s="88">
        <v>-450</v>
      </c>
      <c r="J19" s="87" t="e">
        <v>#DIV/0!</v>
      </c>
      <c r="K19" s="87">
        <v>0.34666666666666668</v>
      </c>
      <c r="L19" s="86" t="e">
        <v>#DIV/0!</v>
      </c>
    </row>
    <row r="20" spans="1:12" x14ac:dyDescent="0.4">
      <c r="A20" s="41" t="s">
        <v>114</v>
      </c>
      <c r="B20" s="216"/>
      <c r="C20" s="141"/>
      <c r="D20" s="89" t="e">
        <v>#DIV/0!</v>
      </c>
      <c r="E20" s="75">
        <v>0</v>
      </c>
      <c r="F20" s="141"/>
      <c r="G20" s="135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962</v>
      </c>
      <c r="C21" s="141">
        <v>1036</v>
      </c>
      <c r="D21" s="89">
        <v>0.9285714285714286</v>
      </c>
      <c r="E21" s="75">
        <v>-74</v>
      </c>
      <c r="F21" s="141">
        <v>1450</v>
      </c>
      <c r="G21" s="135">
        <v>1455</v>
      </c>
      <c r="H21" s="89">
        <v>1.0309278350515463</v>
      </c>
      <c r="I21" s="75">
        <v>45</v>
      </c>
      <c r="J21" s="89">
        <v>0.64133333333333331</v>
      </c>
      <c r="K21" s="89">
        <v>0.71202749140893473</v>
      </c>
      <c r="L21" s="94">
        <v>-7.0694158075601421E-2</v>
      </c>
    </row>
    <row r="22" spans="1:12" x14ac:dyDescent="0.4">
      <c r="A22" s="41" t="s">
        <v>133</v>
      </c>
      <c r="B22" s="131">
        <v>1831</v>
      </c>
      <c r="C22" s="141">
        <v>2013</v>
      </c>
      <c r="D22" s="89">
        <v>0.90958768007948332</v>
      </c>
      <c r="E22" s="75">
        <v>-182</v>
      </c>
      <c r="F22" s="141">
        <v>2235</v>
      </c>
      <c r="G22" s="135">
        <v>2400</v>
      </c>
      <c r="H22" s="89">
        <v>0.9375</v>
      </c>
      <c r="I22" s="75">
        <v>-150</v>
      </c>
      <c r="J22" s="89">
        <v>0.81377777777777782</v>
      </c>
      <c r="K22" s="89">
        <v>0.83875</v>
      </c>
      <c r="L22" s="94">
        <v>-2.4972222222222173E-2</v>
      </c>
    </row>
    <row r="23" spans="1:12" x14ac:dyDescent="0.4">
      <c r="A23" s="41" t="s">
        <v>132</v>
      </c>
      <c r="B23" s="133">
        <v>1652</v>
      </c>
      <c r="C23" s="141">
        <v>1745</v>
      </c>
      <c r="D23" s="84">
        <v>0.94670487106017187</v>
      </c>
      <c r="E23" s="74">
        <v>-93</v>
      </c>
      <c r="F23" s="141">
        <v>2055</v>
      </c>
      <c r="G23" s="135">
        <v>1944</v>
      </c>
      <c r="H23" s="84">
        <v>1.0570987654320987</v>
      </c>
      <c r="I23" s="74">
        <v>111</v>
      </c>
      <c r="J23" s="84">
        <v>0.80389294403892941</v>
      </c>
      <c r="K23" s="84">
        <v>0.89763374485596703</v>
      </c>
      <c r="L23" s="83">
        <v>-9.3740800817037617E-2</v>
      </c>
    </row>
    <row r="24" spans="1:12" x14ac:dyDescent="0.4">
      <c r="A24" s="49" t="s">
        <v>131</v>
      </c>
      <c r="B24" s="131">
        <v>318</v>
      </c>
      <c r="C24" s="141">
        <v>373</v>
      </c>
      <c r="D24" s="89">
        <v>0.85254691689008044</v>
      </c>
      <c r="E24" s="75">
        <v>-55</v>
      </c>
      <c r="F24" s="141">
        <v>745</v>
      </c>
      <c r="G24" s="135">
        <v>590</v>
      </c>
      <c r="H24" s="89">
        <v>1.271186440677966</v>
      </c>
      <c r="I24" s="75">
        <v>160</v>
      </c>
      <c r="J24" s="89">
        <v>0.42399999999999999</v>
      </c>
      <c r="K24" s="89">
        <v>0.6322033898305085</v>
      </c>
      <c r="L24" s="94">
        <v>-0.20820338983050851</v>
      </c>
    </row>
    <row r="25" spans="1:12" x14ac:dyDescent="0.4">
      <c r="A25" s="49" t="s">
        <v>130</v>
      </c>
      <c r="B25" s="131">
        <v>1133</v>
      </c>
      <c r="C25" s="141">
        <v>1166</v>
      </c>
      <c r="D25" s="89">
        <v>0.97169811320754718</v>
      </c>
      <c r="E25" s="75">
        <v>-33</v>
      </c>
      <c r="F25" s="141">
        <v>1494</v>
      </c>
      <c r="G25" s="135">
        <v>1500</v>
      </c>
      <c r="H25" s="89">
        <v>1</v>
      </c>
      <c r="I25" s="75">
        <v>0</v>
      </c>
      <c r="J25" s="89">
        <v>0.7553333333333333</v>
      </c>
      <c r="K25" s="89">
        <v>0.77733333333333332</v>
      </c>
      <c r="L25" s="94">
        <v>-2.200000000000002E-2</v>
      </c>
    </row>
    <row r="26" spans="1:12" x14ac:dyDescent="0.4">
      <c r="A26" s="41" t="s">
        <v>164</v>
      </c>
      <c r="B26" s="131"/>
      <c r="C26" s="141">
        <v>916</v>
      </c>
      <c r="D26" s="89">
        <v>0</v>
      </c>
      <c r="E26" s="75">
        <v>-916</v>
      </c>
      <c r="F26" s="141"/>
      <c r="G26" s="135">
        <v>1500</v>
      </c>
      <c r="H26" s="89">
        <v>0</v>
      </c>
      <c r="I26" s="75">
        <v>-1500</v>
      </c>
      <c r="J26" s="89" t="e">
        <v>#DIV/0!</v>
      </c>
      <c r="K26" s="89">
        <v>0.61066666666666669</v>
      </c>
      <c r="L26" s="94" t="e">
        <v>#DIV/0!</v>
      </c>
    </row>
    <row r="27" spans="1:12" x14ac:dyDescent="0.4">
      <c r="A27" s="41" t="s">
        <v>128</v>
      </c>
      <c r="B27" s="135">
        <v>921</v>
      </c>
      <c r="C27" s="141">
        <v>1066</v>
      </c>
      <c r="D27" s="89">
        <v>0.86397748592870549</v>
      </c>
      <c r="E27" s="75">
        <v>-145</v>
      </c>
      <c r="F27" s="141">
        <v>1494</v>
      </c>
      <c r="G27" s="135">
        <v>1500</v>
      </c>
      <c r="H27" s="89">
        <v>1</v>
      </c>
      <c r="I27" s="75">
        <v>0</v>
      </c>
      <c r="J27" s="89">
        <v>0.61399999999999999</v>
      </c>
      <c r="K27" s="89">
        <v>0.71066666666666667</v>
      </c>
      <c r="L27" s="94">
        <v>-9.6666666666666679E-2</v>
      </c>
    </row>
    <row r="28" spans="1:12" x14ac:dyDescent="0.4">
      <c r="A28" s="41" t="s">
        <v>127</v>
      </c>
      <c r="B28" s="133">
        <v>796</v>
      </c>
      <c r="C28" s="141">
        <v>570</v>
      </c>
      <c r="D28" s="84">
        <v>1.3964912280701753</v>
      </c>
      <c r="E28" s="74">
        <v>226</v>
      </c>
      <c r="F28" s="141">
        <v>1500</v>
      </c>
      <c r="G28" s="135">
        <v>1500</v>
      </c>
      <c r="H28" s="84">
        <v>1</v>
      </c>
      <c r="I28" s="74">
        <v>0</v>
      </c>
      <c r="J28" s="84">
        <v>0.53066666666666662</v>
      </c>
      <c r="K28" s="84">
        <v>0.38</v>
      </c>
      <c r="L28" s="83">
        <v>0.15066666666666662</v>
      </c>
    </row>
    <row r="29" spans="1:12" x14ac:dyDescent="0.4">
      <c r="A29" s="49" t="s">
        <v>126</v>
      </c>
      <c r="B29" s="131"/>
      <c r="C29" s="141"/>
      <c r="D29" s="89" t="e">
        <v>#DIV/0!</v>
      </c>
      <c r="E29" s="75">
        <v>0</v>
      </c>
      <c r="F29" s="141"/>
      <c r="G29" s="135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1093</v>
      </c>
      <c r="C30" s="141">
        <v>1003</v>
      </c>
      <c r="D30" s="89">
        <v>1.0897308075772683</v>
      </c>
      <c r="E30" s="75">
        <v>90</v>
      </c>
      <c r="F30" s="141">
        <v>1475</v>
      </c>
      <c r="G30" s="135">
        <v>1500</v>
      </c>
      <c r="H30" s="89">
        <v>1</v>
      </c>
      <c r="I30" s="75">
        <v>0</v>
      </c>
      <c r="J30" s="89">
        <v>0.72866666666666668</v>
      </c>
      <c r="K30" s="89">
        <v>0.66866666666666663</v>
      </c>
      <c r="L30" s="94">
        <v>6.0000000000000053E-2</v>
      </c>
    </row>
    <row r="31" spans="1:12" x14ac:dyDescent="0.4">
      <c r="A31" s="49" t="s">
        <v>124</v>
      </c>
      <c r="B31" s="133"/>
      <c r="C31" s="141"/>
      <c r="D31" s="84" t="e">
        <v>#DIV/0!</v>
      </c>
      <c r="E31" s="74">
        <v>0</v>
      </c>
      <c r="F31" s="141"/>
      <c r="G31" s="135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915</v>
      </c>
      <c r="C32" s="130">
        <v>1143</v>
      </c>
      <c r="D32" s="84">
        <v>0.80052493438320205</v>
      </c>
      <c r="E32" s="74">
        <v>-228</v>
      </c>
      <c r="F32" s="130">
        <v>1480</v>
      </c>
      <c r="G32" s="129">
        <v>1517</v>
      </c>
      <c r="H32" s="84">
        <v>0.98879367172050103</v>
      </c>
      <c r="I32" s="74">
        <v>-17</v>
      </c>
      <c r="J32" s="84">
        <v>0.61</v>
      </c>
      <c r="K32" s="84">
        <v>0.75346077785102172</v>
      </c>
      <c r="L32" s="83">
        <v>-0.14346077785102174</v>
      </c>
    </row>
    <row r="33" spans="1:12" x14ac:dyDescent="0.4">
      <c r="A33" s="41" t="s">
        <v>159</v>
      </c>
      <c r="B33" s="131"/>
      <c r="C33" s="132">
        <v>968</v>
      </c>
      <c r="D33" s="89">
        <v>0</v>
      </c>
      <c r="E33" s="75">
        <v>-968</v>
      </c>
      <c r="F33" s="132"/>
      <c r="G33" s="132">
        <v>1500</v>
      </c>
      <c r="H33" s="89">
        <v>0</v>
      </c>
      <c r="I33" s="75">
        <v>-1500</v>
      </c>
      <c r="J33" s="89" t="e">
        <v>#DIV/0!</v>
      </c>
      <c r="K33" s="89">
        <v>0.64533333333333331</v>
      </c>
      <c r="L33" s="94" t="e">
        <v>#DIV/0!</v>
      </c>
    </row>
    <row r="34" spans="1:12" x14ac:dyDescent="0.4">
      <c r="A34" s="49" t="s">
        <v>87</v>
      </c>
      <c r="B34" s="133"/>
      <c r="C34" s="130">
        <v>2618</v>
      </c>
      <c r="D34" s="84">
        <v>0</v>
      </c>
      <c r="E34" s="74">
        <v>-2618</v>
      </c>
      <c r="F34" s="130"/>
      <c r="G34" s="129">
        <v>4110</v>
      </c>
      <c r="H34" s="84">
        <v>0</v>
      </c>
      <c r="I34" s="74">
        <v>-4110</v>
      </c>
      <c r="J34" s="84" t="e">
        <v>#DIV/0!</v>
      </c>
      <c r="K34" s="84">
        <v>0.63698296836982971</v>
      </c>
      <c r="L34" s="83" t="e">
        <v>#DIV/0!</v>
      </c>
    </row>
    <row r="35" spans="1:12" x14ac:dyDescent="0.4">
      <c r="A35" s="73" t="s">
        <v>120</v>
      </c>
      <c r="B35" s="142">
        <v>758</v>
      </c>
      <c r="C35" s="142">
        <v>783</v>
      </c>
      <c r="D35" s="93">
        <v>0.96807151979565775</v>
      </c>
      <c r="E35" s="79">
        <v>-25</v>
      </c>
      <c r="F35" s="142">
        <v>1381</v>
      </c>
      <c r="G35" s="142">
        <v>1804</v>
      </c>
      <c r="H35" s="93">
        <v>0.76552106430155209</v>
      </c>
      <c r="I35" s="79">
        <v>-423</v>
      </c>
      <c r="J35" s="93">
        <v>0.54887762490948588</v>
      </c>
      <c r="K35" s="93">
        <v>0.43403547671840353</v>
      </c>
      <c r="L35" s="92">
        <v>0.11484214819108235</v>
      </c>
    </row>
    <row r="36" spans="1:12" x14ac:dyDescent="0.4">
      <c r="A36" s="40" t="s">
        <v>119</v>
      </c>
      <c r="B36" s="141">
        <v>538</v>
      </c>
      <c r="C36" s="141">
        <v>589</v>
      </c>
      <c r="D36" s="87">
        <v>0.91341256366723256</v>
      </c>
      <c r="E36" s="88">
        <v>-51</v>
      </c>
      <c r="F36" s="141">
        <v>991</v>
      </c>
      <c r="G36" s="141">
        <v>1414</v>
      </c>
      <c r="H36" s="87">
        <v>0.7008486562942009</v>
      </c>
      <c r="I36" s="88">
        <v>-423</v>
      </c>
      <c r="J36" s="87">
        <v>0.54288597376387482</v>
      </c>
      <c r="K36" s="87">
        <v>0.41654879773691655</v>
      </c>
      <c r="L36" s="86">
        <v>0.12633717602695826</v>
      </c>
    </row>
    <row r="37" spans="1:12" x14ac:dyDescent="0.4">
      <c r="A37" s="41" t="s">
        <v>118</v>
      </c>
      <c r="B37" s="141">
        <v>220</v>
      </c>
      <c r="C37" s="141">
        <v>194</v>
      </c>
      <c r="D37" s="89">
        <v>1.134020618556701</v>
      </c>
      <c r="E37" s="75">
        <v>26</v>
      </c>
      <c r="F37" s="141">
        <v>390</v>
      </c>
      <c r="G37" s="141">
        <v>390</v>
      </c>
      <c r="H37" s="89">
        <v>1</v>
      </c>
      <c r="I37" s="75">
        <v>0</v>
      </c>
      <c r="J37" s="89">
        <v>0.5641025641025641</v>
      </c>
      <c r="K37" s="89">
        <v>0.49743589743589745</v>
      </c>
      <c r="L37" s="94">
        <v>6.6666666666666652E-2</v>
      </c>
    </row>
    <row r="38" spans="1:12" s="62" customFormat="1" x14ac:dyDescent="0.4">
      <c r="A38" s="70" t="s">
        <v>86</v>
      </c>
      <c r="B38" s="140">
        <v>74141</v>
      </c>
      <c r="C38" s="140">
        <v>84762</v>
      </c>
      <c r="D38" s="81">
        <v>0.87469620820650762</v>
      </c>
      <c r="E38" s="82">
        <v>-10621</v>
      </c>
      <c r="F38" s="140">
        <v>116739</v>
      </c>
      <c r="G38" s="140">
        <v>121915</v>
      </c>
      <c r="H38" s="81">
        <v>0.95754419062461549</v>
      </c>
      <c r="I38" s="82">
        <v>-5176</v>
      </c>
      <c r="J38" s="81">
        <v>0.63510052338978407</v>
      </c>
      <c r="K38" s="81">
        <v>0.69525489070253865</v>
      </c>
      <c r="L38" s="95">
        <v>-6.0154367312754586E-2</v>
      </c>
    </row>
    <row r="39" spans="1:12" s="62" customFormat="1" x14ac:dyDescent="0.4">
      <c r="A39" s="73" t="s">
        <v>117</v>
      </c>
      <c r="B39" s="110">
        <v>73404</v>
      </c>
      <c r="C39" s="110">
        <v>84143</v>
      </c>
      <c r="D39" s="81">
        <v>0.87237203332422186</v>
      </c>
      <c r="E39" s="82">
        <v>-10739</v>
      </c>
      <c r="F39" s="110">
        <v>115293</v>
      </c>
      <c r="G39" s="110">
        <v>121000</v>
      </c>
      <c r="H39" s="81">
        <v>0.95283471074380166</v>
      </c>
      <c r="I39" s="82">
        <v>-5707</v>
      </c>
      <c r="J39" s="81">
        <v>0.63667351877390643</v>
      </c>
      <c r="K39" s="81">
        <v>0.69539669421487604</v>
      </c>
      <c r="L39" s="95">
        <v>-5.8723175440969611E-2</v>
      </c>
    </row>
    <row r="40" spans="1:12" x14ac:dyDescent="0.4">
      <c r="A40" s="41" t="s">
        <v>85</v>
      </c>
      <c r="B40" s="215">
        <v>31092</v>
      </c>
      <c r="C40" s="215">
        <v>35008</v>
      </c>
      <c r="D40" s="120">
        <v>0.88813985374771476</v>
      </c>
      <c r="E40" s="74">
        <v>-3916</v>
      </c>
      <c r="F40" s="215">
        <v>45937</v>
      </c>
      <c r="G40" s="215">
        <v>45556</v>
      </c>
      <c r="H40" s="84">
        <v>1.0083633330406532</v>
      </c>
      <c r="I40" s="74">
        <v>381</v>
      </c>
      <c r="J40" s="84">
        <v>0.67684002002742882</v>
      </c>
      <c r="K40" s="84">
        <v>0.76846079550443414</v>
      </c>
      <c r="L40" s="83">
        <v>-9.1620775477005312E-2</v>
      </c>
    </row>
    <row r="41" spans="1:12" x14ac:dyDescent="0.4">
      <c r="A41" s="41" t="s">
        <v>116</v>
      </c>
      <c r="B41" s="205">
        <v>1843</v>
      </c>
      <c r="C41" s="205">
        <v>1854</v>
      </c>
      <c r="D41" s="89">
        <v>0.99406688241639696</v>
      </c>
      <c r="E41" s="75">
        <v>-11</v>
      </c>
      <c r="F41" s="205">
        <v>2700</v>
      </c>
      <c r="G41" s="205">
        <v>2156</v>
      </c>
      <c r="H41" s="89">
        <v>1.2523191094619666</v>
      </c>
      <c r="I41" s="75">
        <v>544</v>
      </c>
      <c r="J41" s="89">
        <v>0.68259259259259264</v>
      </c>
      <c r="K41" s="89">
        <v>0.85992578849721701</v>
      </c>
      <c r="L41" s="94">
        <v>-0.17733319590462437</v>
      </c>
    </row>
    <row r="42" spans="1:12" x14ac:dyDescent="0.4">
      <c r="A42" s="41" t="s">
        <v>115</v>
      </c>
      <c r="B42" s="205">
        <v>3707</v>
      </c>
      <c r="C42" s="205">
        <v>4613</v>
      </c>
      <c r="D42" s="89">
        <v>0.80359852590505099</v>
      </c>
      <c r="E42" s="75">
        <v>-906</v>
      </c>
      <c r="F42" s="205">
        <v>6490</v>
      </c>
      <c r="G42" s="205">
        <v>5950</v>
      </c>
      <c r="H42" s="212">
        <v>1.0907563025210083</v>
      </c>
      <c r="I42" s="75">
        <v>540</v>
      </c>
      <c r="J42" s="89">
        <v>0.57118644067796609</v>
      </c>
      <c r="K42" s="89">
        <v>0.7752941176470588</v>
      </c>
      <c r="L42" s="94">
        <v>-0.20410767696909271</v>
      </c>
    </row>
    <row r="43" spans="1:12" x14ac:dyDescent="0.4">
      <c r="A43" s="49" t="s">
        <v>114</v>
      </c>
      <c r="B43" s="205">
        <v>5848</v>
      </c>
      <c r="C43" s="205">
        <v>6924</v>
      </c>
      <c r="D43" s="211">
        <v>0.84459849797804742</v>
      </c>
      <c r="E43" s="96">
        <v>-1076</v>
      </c>
      <c r="F43" s="205">
        <v>9832</v>
      </c>
      <c r="G43" s="205">
        <v>10461</v>
      </c>
      <c r="H43" s="212">
        <v>0.93987190517158969</v>
      </c>
      <c r="I43" s="75">
        <v>-629</v>
      </c>
      <c r="J43" s="89">
        <v>0.59479251423921886</v>
      </c>
      <c r="K43" s="89">
        <v>0.6618870088901635</v>
      </c>
      <c r="L43" s="94">
        <v>-6.7094494650944636E-2</v>
      </c>
    </row>
    <row r="44" spans="1:12" x14ac:dyDescent="0.4">
      <c r="A44" s="49" t="s">
        <v>113</v>
      </c>
      <c r="B44" s="205">
        <v>4166</v>
      </c>
      <c r="C44" s="205">
        <v>5595</v>
      </c>
      <c r="D44" s="211">
        <v>0.74459338695263633</v>
      </c>
      <c r="E44" s="96">
        <v>-1429</v>
      </c>
      <c r="F44" s="205">
        <v>7060</v>
      </c>
      <c r="G44" s="205">
        <v>8410</v>
      </c>
      <c r="H44" s="212">
        <v>0.83947681331747914</v>
      </c>
      <c r="I44" s="75">
        <v>-1350</v>
      </c>
      <c r="J44" s="89">
        <v>0.59008498583569402</v>
      </c>
      <c r="K44" s="89">
        <v>0.66527942925089179</v>
      </c>
      <c r="L44" s="94">
        <v>-7.5194443415197765E-2</v>
      </c>
    </row>
    <row r="45" spans="1:12" x14ac:dyDescent="0.4">
      <c r="A45" s="41" t="s">
        <v>83</v>
      </c>
      <c r="B45" s="205">
        <v>11221</v>
      </c>
      <c r="C45" s="205">
        <v>10725</v>
      </c>
      <c r="D45" s="211">
        <v>1.0462470862470863</v>
      </c>
      <c r="E45" s="96">
        <v>496</v>
      </c>
      <c r="F45" s="205">
        <v>17791</v>
      </c>
      <c r="G45" s="214">
        <v>16296</v>
      </c>
      <c r="H45" s="212">
        <v>1.0917403043691702</v>
      </c>
      <c r="I45" s="75">
        <v>1495</v>
      </c>
      <c r="J45" s="89">
        <v>0.63071215783261203</v>
      </c>
      <c r="K45" s="89">
        <v>0.65813696612665684</v>
      </c>
      <c r="L45" s="94">
        <v>-2.7424808294044811E-2</v>
      </c>
    </row>
    <row r="46" spans="1:12" x14ac:dyDescent="0.4">
      <c r="A46" s="41" t="s">
        <v>84</v>
      </c>
      <c r="B46" s="205">
        <v>5235</v>
      </c>
      <c r="C46" s="205">
        <v>6419</v>
      </c>
      <c r="D46" s="211">
        <v>0.81554759308303471</v>
      </c>
      <c r="E46" s="74">
        <v>-1184</v>
      </c>
      <c r="F46" s="205">
        <v>7230</v>
      </c>
      <c r="G46" s="205">
        <v>11070</v>
      </c>
      <c r="H46" s="212">
        <v>0.65311653116531165</v>
      </c>
      <c r="I46" s="75">
        <v>-3840</v>
      </c>
      <c r="J46" s="89">
        <v>0.72406639004149376</v>
      </c>
      <c r="K46" s="89">
        <v>0.57985546522131892</v>
      </c>
      <c r="L46" s="94">
        <v>0.14421092482017484</v>
      </c>
    </row>
    <row r="47" spans="1:12" x14ac:dyDescent="0.4">
      <c r="A47" s="41" t="s">
        <v>82</v>
      </c>
      <c r="B47" s="205">
        <v>1247</v>
      </c>
      <c r="C47" s="205">
        <v>1766</v>
      </c>
      <c r="D47" s="211">
        <v>0.70611551528878824</v>
      </c>
      <c r="E47" s="74">
        <v>-519</v>
      </c>
      <c r="F47" s="205">
        <v>2700</v>
      </c>
      <c r="G47" s="207">
        <v>2700</v>
      </c>
      <c r="H47" s="209">
        <v>1</v>
      </c>
      <c r="I47" s="75">
        <v>0</v>
      </c>
      <c r="J47" s="89">
        <v>0.46185185185185185</v>
      </c>
      <c r="K47" s="89">
        <v>0.65407407407407403</v>
      </c>
      <c r="L47" s="94">
        <v>-0.19222222222222218</v>
      </c>
    </row>
    <row r="48" spans="1:12" x14ac:dyDescent="0.4">
      <c r="A48" s="41" t="s">
        <v>112</v>
      </c>
      <c r="B48" s="205">
        <v>0</v>
      </c>
      <c r="C48" s="205">
        <v>493</v>
      </c>
      <c r="D48" s="211">
        <v>0</v>
      </c>
      <c r="E48" s="74">
        <v>-493</v>
      </c>
      <c r="F48" s="205">
        <v>0</v>
      </c>
      <c r="G48" s="205">
        <v>1660</v>
      </c>
      <c r="H48" s="213">
        <v>0</v>
      </c>
      <c r="I48" s="75">
        <v>-1660</v>
      </c>
      <c r="J48" s="89" t="e">
        <v>#DIV/0!</v>
      </c>
      <c r="K48" s="89">
        <v>0.29698795180722892</v>
      </c>
      <c r="L48" s="94" t="e">
        <v>#DIV/0!</v>
      </c>
    </row>
    <row r="49" spans="1:12" x14ac:dyDescent="0.4">
      <c r="A49" s="41" t="s">
        <v>111</v>
      </c>
      <c r="B49" s="205">
        <v>623</v>
      </c>
      <c r="C49" s="205">
        <v>986</v>
      </c>
      <c r="D49" s="211">
        <v>0.63184584178498981</v>
      </c>
      <c r="E49" s="74">
        <v>-363</v>
      </c>
      <c r="F49" s="205">
        <v>1200</v>
      </c>
      <c r="G49" s="205">
        <v>1200</v>
      </c>
      <c r="H49" s="209">
        <v>1</v>
      </c>
      <c r="I49" s="75">
        <v>0</v>
      </c>
      <c r="J49" s="89">
        <v>0.51916666666666667</v>
      </c>
      <c r="K49" s="89">
        <v>0.82166666666666666</v>
      </c>
      <c r="L49" s="94">
        <v>-0.30249999999999999</v>
      </c>
    </row>
    <row r="50" spans="1:12" x14ac:dyDescent="0.4">
      <c r="A50" s="41" t="s">
        <v>81</v>
      </c>
      <c r="B50" s="205">
        <v>2359</v>
      </c>
      <c r="C50" s="205">
        <v>2128</v>
      </c>
      <c r="D50" s="211">
        <v>1.1085526315789473</v>
      </c>
      <c r="E50" s="74">
        <v>231</v>
      </c>
      <c r="F50" s="205">
        <v>3240</v>
      </c>
      <c r="G50" s="205">
        <v>2700</v>
      </c>
      <c r="H50" s="212">
        <v>1.2</v>
      </c>
      <c r="I50" s="75">
        <v>540</v>
      </c>
      <c r="J50" s="89">
        <v>0.72808641975308641</v>
      </c>
      <c r="K50" s="89">
        <v>0.78814814814814815</v>
      </c>
      <c r="L50" s="94">
        <v>-6.0061728395061742E-2</v>
      </c>
    </row>
    <row r="51" spans="1:12" x14ac:dyDescent="0.4">
      <c r="A51" s="49" t="s">
        <v>79</v>
      </c>
      <c r="B51" s="205">
        <v>807</v>
      </c>
      <c r="C51" s="205">
        <v>1428</v>
      </c>
      <c r="D51" s="211">
        <v>0.56512605042016806</v>
      </c>
      <c r="E51" s="74">
        <v>-621</v>
      </c>
      <c r="F51" s="205">
        <v>1200</v>
      </c>
      <c r="G51" s="207">
        <v>2700</v>
      </c>
      <c r="H51" s="212">
        <v>0.44444444444444442</v>
      </c>
      <c r="I51" s="75">
        <v>-1500</v>
      </c>
      <c r="J51" s="89">
        <v>0.67249999999999999</v>
      </c>
      <c r="K51" s="84">
        <v>0.52888888888888885</v>
      </c>
      <c r="L51" s="83">
        <v>0.14361111111111113</v>
      </c>
    </row>
    <row r="52" spans="1:12" x14ac:dyDescent="0.4">
      <c r="A52" s="41" t="s">
        <v>80</v>
      </c>
      <c r="B52" s="205">
        <v>1054</v>
      </c>
      <c r="C52" s="205">
        <v>1411</v>
      </c>
      <c r="D52" s="211">
        <v>0.74698795180722888</v>
      </c>
      <c r="E52" s="75">
        <v>-357</v>
      </c>
      <c r="F52" s="205">
        <v>2700</v>
      </c>
      <c r="G52" s="207">
        <v>2646</v>
      </c>
      <c r="H52" s="209">
        <v>1.0204081632653061</v>
      </c>
      <c r="I52" s="75">
        <v>54</v>
      </c>
      <c r="J52" s="89">
        <v>0.39037037037037037</v>
      </c>
      <c r="K52" s="89">
        <v>0.53325774754346178</v>
      </c>
      <c r="L52" s="94">
        <v>-0.14288737717309141</v>
      </c>
    </row>
    <row r="53" spans="1:12" x14ac:dyDescent="0.4">
      <c r="A53" s="41" t="s">
        <v>76</v>
      </c>
      <c r="B53" s="205">
        <v>2222</v>
      </c>
      <c r="C53" s="205">
        <v>2208</v>
      </c>
      <c r="D53" s="211">
        <v>1.006340579710145</v>
      </c>
      <c r="E53" s="75">
        <v>14</v>
      </c>
      <c r="F53" s="205">
        <v>3563</v>
      </c>
      <c r="G53" s="205">
        <v>3445</v>
      </c>
      <c r="H53" s="209">
        <v>1.0342525399129172</v>
      </c>
      <c r="I53" s="75">
        <v>118</v>
      </c>
      <c r="J53" s="89">
        <v>0.62363177097951161</v>
      </c>
      <c r="K53" s="89">
        <v>0.64092888243831636</v>
      </c>
      <c r="L53" s="94">
        <v>-1.7297111458804748E-2</v>
      </c>
    </row>
    <row r="54" spans="1:12" x14ac:dyDescent="0.4">
      <c r="A54" s="41" t="s">
        <v>78</v>
      </c>
      <c r="B54" s="205">
        <v>622</v>
      </c>
      <c r="C54" s="205">
        <v>708</v>
      </c>
      <c r="D54" s="87">
        <v>0.87853107344632764</v>
      </c>
      <c r="E54" s="75">
        <v>-86</v>
      </c>
      <c r="F54" s="205">
        <v>1200</v>
      </c>
      <c r="G54" s="207">
        <v>1190</v>
      </c>
      <c r="H54" s="89">
        <v>1.0084033613445378</v>
      </c>
      <c r="I54" s="75">
        <v>10</v>
      </c>
      <c r="J54" s="89">
        <v>0.51833333333333331</v>
      </c>
      <c r="K54" s="89">
        <v>0.59495798319327731</v>
      </c>
      <c r="L54" s="94">
        <v>-7.6624649859943994E-2</v>
      </c>
    </row>
    <row r="55" spans="1:12" x14ac:dyDescent="0.4">
      <c r="A55" s="41" t="s">
        <v>77</v>
      </c>
      <c r="B55" s="205">
        <v>673</v>
      </c>
      <c r="C55" s="205">
        <v>997</v>
      </c>
      <c r="D55" s="87">
        <v>0.67502507522567701</v>
      </c>
      <c r="E55" s="75">
        <v>-324</v>
      </c>
      <c r="F55" s="205">
        <v>1198</v>
      </c>
      <c r="G55" s="205">
        <v>1660</v>
      </c>
      <c r="H55" s="89">
        <v>0.72168674698795177</v>
      </c>
      <c r="I55" s="75">
        <v>-462</v>
      </c>
      <c r="J55" s="89">
        <v>0.56176961602671116</v>
      </c>
      <c r="K55" s="89">
        <v>0.60060240963855427</v>
      </c>
      <c r="L55" s="94">
        <v>-3.8832793611843108E-2</v>
      </c>
    </row>
    <row r="56" spans="1:12" x14ac:dyDescent="0.4">
      <c r="A56" s="45" t="s">
        <v>110</v>
      </c>
      <c r="B56" s="203">
        <v>685</v>
      </c>
      <c r="C56" s="203">
        <v>880</v>
      </c>
      <c r="D56" s="91">
        <v>0.77840909090909094</v>
      </c>
      <c r="E56" s="74">
        <v>-195</v>
      </c>
      <c r="F56" s="203">
        <v>1252</v>
      </c>
      <c r="G56" s="203">
        <v>1200</v>
      </c>
      <c r="H56" s="84">
        <v>1.0433333333333332</v>
      </c>
      <c r="I56" s="74">
        <v>52</v>
      </c>
      <c r="J56" s="84">
        <v>0.54712460063897761</v>
      </c>
      <c r="K56" s="84">
        <v>0.73333333333333328</v>
      </c>
      <c r="L56" s="83">
        <v>-0.18620873269435567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1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737</v>
      </c>
      <c r="C58" s="125">
        <v>619</v>
      </c>
      <c r="D58" s="93">
        <v>1.1906300484652665</v>
      </c>
      <c r="E58" s="79">
        <v>118</v>
      </c>
      <c r="F58" s="125">
        <v>1446</v>
      </c>
      <c r="G58" s="125">
        <v>915</v>
      </c>
      <c r="H58" s="93">
        <v>1.5803278688524589</v>
      </c>
      <c r="I58" s="79">
        <v>531</v>
      </c>
      <c r="J58" s="93">
        <v>0.50968188105117562</v>
      </c>
      <c r="K58" s="93">
        <v>0.67650273224043711</v>
      </c>
      <c r="L58" s="92">
        <v>-0.16682085118926149</v>
      </c>
    </row>
    <row r="59" spans="1:12" x14ac:dyDescent="0.4">
      <c r="A59" s="45" t="s">
        <v>75</v>
      </c>
      <c r="B59" s="129">
        <v>165</v>
      </c>
      <c r="C59" s="129"/>
      <c r="D59" s="91" t="e">
        <v>#DIV/0!</v>
      </c>
      <c r="E59" s="90">
        <v>165</v>
      </c>
      <c r="F59" s="129">
        <v>302</v>
      </c>
      <c r="G59" s="129"/>
      <c r="H59" s="91" t="e">
        <v>#DIV/0!</v>
      </c>
      <c r="I59" s="90">
        <v>302</v>
      </c>
      <c r="J59" s="91">
        <v>0.54635761589403975</v>
      </c>
      <c r="K59" s="91" t="e">
        <v>#DIV/0!</v>
      </c>
      <c r="L59" s="128" t="e">
        <v>#DIV/0!</v>
      </c>
    </row>
    <row r="60" spans="1:12" x14ac:dyDescent="0.4">
      <c r="A60" s="41" t="s">
        <v>107</v>
      </c>
      <c r="B60" s="131">
        <v>166</v>
      </c>
      <c r="C60" s="131"/>
      <c r="D60" s="91" t="e">
        <v>#DIV/0!</v>
      </c>
      <c r="E60" s="90">
        <v>166</v>
      </c>
      <c r="F60" s="131">
        <v>300</v>
      </c>
      <c r="G60" s="131"/>
      <c r="H60" s="91" t="e">
        <v>#DIV/0!</v>
      </c>
      <c r="I60" s="90">
        <v>300</v>
      </c>
      <c r="J60" s="91">
        <v>0.55333333333333334</v>
      </c>
      <c r="K60" s="91" t="e">
        <v>#DIV/0!</v>
      </c>
      <c r="L60" s="128" t="e">
        <v>#DIV/0!</v>
      </c>
    </row>
    <row r="61" spans="1:12" x14ac:dyDescent="0.4">
      <c r="A61" s="40" t="s">
        <v>106</v>
      </c>
      <c r="B61" s="129">
        <v>125</v>
      </c>
      <c r="C61" s="129">
        <v>181</v>
      </c>
      <c r="D61" s="91">
        <v>0.69060773480662985</v>
      </c>
      <c r="E61" s="90">
        <v>-56</v>
      </c>
      <c r="F61" s="129">
        <v>298</v>
      </c>
      <c r="G61" s="129">
        <v>310</v>
      </c>
      <c r="H61" s="91">
        <v>0.96129032258064517</v>
      </c>
      <c r="I61" s="90">
        <v>-12</v>
      </c>
      <c r="J61" s="91">
        <v>0.41946308724832215</v>
      </c>
      <c r="K61" s="91">
        <v>0.58387096774193548</v>
      </c>
      <c r="L61" s="128">
        <v>-0.16440788049361332</v>
      </c>
    </row>
    <row r="62" spans="1:12" x14ac:dyDescent="0.4">
      <c r="A62" s="36" t="s">
        <v>105</v>
      </c>
      <c r="B62" s="126">
        <v>281</v>
      </c>
      <c r="C62" s="126">
        <v>438</v>
      </c>
      <c r="D62" s="100">
        <v>0.64155251141552516</v>
      </c>
      <c r="E62" s="71">
        <v>-157</v>
      </c>
      <c r="F62" s="126">
        <v>546</v>
      </c>
      <c r="G62" s="126">
        <v>605</v>
      </c>
      <c r="H62" s="100">
        <v>0.90247933884297515</v>
      </c>
      <c r="I62" s="71">
        <v>-59</v>
      </c>
      <c r="J62" s="100">
        <v>0.5146520146520146</v>
      </c>
      <c r="K62" s="100">
        <v>0.72396694214876034</v>
      </c>
      <c r="L62" s="99">
        <v>-0.20931492749674574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36" t="s">
        <v>95</v>
      </c>
      <c r="B66" s="190"/>
      <c r="C66" s="189"/>
      <c r="D66" s="188"/>
      <c r="E66" s="187"/>
      <c r="F66" s="190"/>
      <c r="G66" s="189"/>
      <c r="H66" s="188"/>
      <c r="I66" s="187"/>
      <c r="J66" s="186"/>
      <c r="K66" s="186"/>
      <c r="L66" s="185"/>
    </row>
    <row r="67" spans="1:12" x14ac:dyDescent="0.4">
      <c r="A67" s="70" t="s">
        <v>102</v>
      </c>
      <c r="B67" s="183"/>
      <c r="C67" s="182"/>
      <c r="D67" s="181"/>
      <c r="E67" s="180"/>
      <c r="F67" s="183"/>
      <c r="G67" s="182"/>
      <c r="H67" s="181"/>
      <c r="I67" s="180"/>
      <c r="J67" s="179"/>
      <c r="K67" s="179"/>
      <c r="L67" s="178"/>
    </row>
    <row r="68" spans="1:12" x14ac:dyDescent="0.4">
      <c r="A68" s="109" t="s">
        <v>101</v>
      </c>
      <c r="B68" s="184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  <c r="C70" s="32"/>
      <c r="E70" s="66"/>
      <c r="G70" s="32"/>
      <c r="I70" s="66"/>
      <c r="K70" s="32"/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2010年7月中旬航空旅客輸送実績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７月(下旬)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180</v>
      </c>
      <c r="C4" s="257" t="s">
        <v>179</v>
      </c>
      <c r="D4" s="254" t="s">
        <v>92</v>
      </c>
      <c r="E4" s="254"/>
      <c r="F4" s="251" t="s">
        <v>180</v>
      </c>
      <c r="G4" s="251" t="s">
        <v>179</v>
      </c>
      <c r="H4" s="254" t="s">
        <v>92</v>
      </c>
      <c r="I4" s="254"/>
      <c r="J4" s="251" t="s">
        <v>180</v>
      </c>
      <c r="K4" s="251" t="s">
        <v>179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211599</v>
      </c>
      <c r="C6" s="110">
        <v>187046</v>
      </c>
      <c r="D6" s="81">
        <v>1.1312671749195384</v>
      </c>
      <c r="E6" s="82">
        <v>24553</v>
      </c>
      <c r="F6" s="110">
        <v>257893</v>
      </c>
      <c r="G6" s="110">
        <v>275450</v>
      </c>
      <c r="H6" s="81">
        <v>0.93626066436739885</v>
      </c>
      <c r="I6" s="82">
        <v>-17557</v>
      </c>
      <c r="J6" s="81">
        <v>0.82049144412605224</v>
      </c>
      <c r="K6" s="81">
        <v>0.67905609003448897</v>
      </c>
      <c r="L6" s="95">
        <v>0.14143535409156327</v>
      </c>
    </row>
    <row r="7" spans="1:12" s="62" customFormat="1" x14ac:dyDescent="0.4">
      <c r="A7" s="70" t="s">
        <v>89</v>
      </c>
      <c r="B7" s="232">
        <v>101434</v>
      </c>
      <c r="C7" s="110">
        <v>92400</v>
      </c>
      <c r="D7" s="81">
        <v>1.0977705627705627</v>
      </c>
      <c r="E7" s="82">
        <v>9034</v>
      </c>
      <c r="F7" s="110">
        <v>123504</v>
      </c>
      <c r="G7" s="110">
        <v>136189</v>
      </c>
      <c r="H7" s="81">
        <v>0.90685738202057431</v>
      </c>
      <c r="I7" s="231">
        <v>-12685</v>
      </c>
      <c r="J7" s="81">
        <v>0.82130133436973696</v>
      </c>
      <c r="K7" s="81">
        <v>0.67846889249498854</v>
      </c>
      <c r="L7" s="95">
        <v>0.14283244187474842</v>
      </c>
    </row>
    <row r="8" spans="1:12" x14ac:dyDescent="0.4">
      <c r="A8" s="73" t="s">
        <v>140</v>
      </c>
      <c r="B8" s="227">
        <v>87057</v>
      </c>
      <c r="C8" s="142">
        <v>74594</v>
      </c>
      <c r="D8" s="93">
        <v>1.1670777810547766</v>
      </c>
      <c r="E8" s="98">
        <v>12463</v>
      </c>
      <c r="F8" s="142">
        <v>105510</v>
      </c>
      <c r="G8" s="142">
        <v>109918</v>
      </c>
      <c r="H8" s="93">
        <v>0.95989737804545205</v>
      </c>
      <c r="I8" s="98">
        <v>-4408</v>
      </c>
      <c r="J8" s="93">
        <v>0.8251066249644583</v>
      </c>
      <c r="K8" s="93">
        <v>0.67863316290325515</v>
      </c>
      <c r="L8" s="92">
        <v>0.14647346206120315</v>
      </c>
    </row>
    <row r="9" spans="1:12" x14ac:dyDescent="0.4">
      <c r="A9" s="40" t="s">
        <v>85</v>
      </c>
      <c r="B9" s="210">
        <v>52619</v>
      </c>
      <c r="C9" s="214">
        <v>47792</v>
      </c>
      <c r="D9" s="87">
        <v>1.1010001673920322</v>
      </c>
      <c r="E9" s="97">
        <v>4827</v>
      </c>
      <c r="F9" s="214">
        <v>63649</v>
      </c>
      <c r="G9" s="214">
        <v>65274</v>
      </c>
      <c r="H9" s="87">
        <v>0.975104942243466</v>
      </c>
      <c r="I9" s="97">
        <v>-1625</v>
      </c>
      <c r="J9" s="87">
        <v>0.8267058398403746</v>
      </c>
      <c r="K9" s="87">
        <v>0.73217513864632167</v>
      </c>
      <c r="L9" s="86">
        <v>9.4530701194052935E-2</v>
      </c>
    </row>
    <row r="10" spans="1:12" x14ac:dyDescent="0.4">
      <c r="A10" s="41" t="s">
        <v>88</v>
      </c>
      <c r="B10" s="210">
        <v>7447</v>
      </c>
      <c r="C10" s="214">
        <v>6458</v>
      </c>
      <c r="D10" s="89">
        <v>1.1531433880458346</v>
      </c>
      <c r="E10" s="96">
        <v>989</v>
      </c>
      <c r="F10" s="214">
        <v>8371</v>
      </c>
      <c r="G10" s="214">
        <v>8371</v>
      </c>
      <c r="H10" s="89">
        <v>1</v>
      </c>
      <c r="I10" s="96">
        <v>0</v>
      </c>
      <c r="J10" s="89">
        <v>0.88961892247043362</v>
      </c>
      <c r="K10" s="89">
        <v>0.77147294230080043</v>
      </c>
      <c r="L10" s="94">
        <v>0.11814598016963318</v>
      </c>
    </row>
    <row r="11" spans="1:12" x14ac:dyDescent="0.4">
      <c r="A11" s="41" t="s">
        <v>114</v>
      </c>
      <c r="B11" s="210">
        <v>10028</v>
      </c>
      <c r="C11" s="214">
        <v>7045</v>
      </c>
      <c r="D11" s="89">
        <v>1.4234208658623138</v>
      </c>
      <c r="E11" s="96">
        <v>2983</v>
      </c>
      <c r="F11" s="214">
        <v>12666</v>
      </c>
      <c r="G11" s="214">
        <v>12284</v>
      </c>
      <c r="H11" s="89">
        <v>1.0310973624226636</v>
      </c>
      <c r="I11" s="96">
        <v>382</v>
      </c>
      <c r="J11" s="89">
        <v>0.79172588030948998</v>
      </c>
      <c r="K11" s="89">
        <v>0.573510257245197</v>
      </c>
      <c r="L11" s="94">
        <v>0.21821562306429299</v>
      </c>
    </row>
    <row r="12" spans="1:12" x14ac:dyDescent="0.4">
      <c r="A12" s="41" t="s">
        <v>83</v>
      </c>
      <c r="B12" s="210">
        <v>7121</v>
      </c>
      <c r="C12" s="214">
        <v>6203</v>
      </c>
      <c r="D12" s="89">
        <v>1.1479929066580687</v>
      </c>
      <c r="E12" s="96">
        <v>918</v>
      </c>
      <c r="F12" s="214">
        <v>9296</v>
      </c>
      <c r="G12" s="214">
        <v>10527</v>
      </c>
      <c r="H12" s="89">
        <v>0.88306260093093947</v>
      </c>
      <c r="I12" s="96">
        <v>-1231</v>
      </c>
      <c r="J12" s="89">
        <v>0.76602839931153188</v>
      </c>
      <c r="K12" s="89">
        <v>0.58924669896456727</v>
      </c>
      <c r="L12" s="94">
        <v>0.17678170034696461</v>
      </c>
    </row>
    <row r="13" spans="1:12" x14ac:dyDescent="0.4">
      <c r="A13" s="41" t="s">
        <v>84</v>
      </c>
      <c r="B13" s="210">
        <v>8613</v>
      </c>
      <c r="C13" s="214">
        <v>7096</v>
      </c>
      <c r="D13" s="89">
        <v>1.213782412626832</v>
      </c>
      <c r="E13" s="96">
        <v>1517</v>
      </c>
      <c r="F13" s="214">
        <v>9955</v>
      </c>
      <c r="G13" s="214">
        <v>13462</v>
      </c>
      <c r="H13" s="89">
        <v>0.73948893180805231</v>
      </c>
      <c r="I13" s="96">
        <v>-3507</v>
      </c>
      <c r="J13" s="89">
        <v>0.86519337016574582</v>
      </c>
      <c r="K13" s="89">
        <v>0.52711335611350463</v>
      </c>
      <c r="L13" s="94">
        <v>0.3380800140522412</v>
      </c>
    </row>
    <row r="14" spans="1:12" x14ac:dyDescent="0.4">
      <c r="A14" s="45" t="s">
        <v>139</v>
      </c>
      <c r="B14" s="210">
        <v>1229</v>
      </c>
      <c r="C14" s="214">
        <v>0</v>
      </c>
      <c r="D14" s="89" t="e">
        <v>#DIV/0!</v>
      </c>
      <c r="E14" s="96">
        <v>1229</v>
      </c>
      <c r="F14" s="214">
        <v>1573</v>
      </c>
      <c r="G14" s="214">
        <v>0</v>
      </c>
      <c r="H14" s="89" t="e">
        <v>#DIV/0!</v>
      </c>
      <c r="I14" s="96">
        <v>1573</v>
      </c>
      <c r="J14" s="89">
        <v>0.78130959949141765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13496</v>
      </c>
      <c r="C18" s="227">
        <v>16355</v>
      </c>
      <c r="D18" s="93">
        <v>0.82519107306634054</v>
      </c>
      <c r="E18" s="98">
        <v>-2859</v>
      </c>
      <c r="F18" s="142">
        <v>16196</v>
      </c>
      <c r="G18" s="142">
        <v>23678</v>
      </c>
      <c r="H18" s="93">
        <v>0.68401047385758929</v>
      </c>
      <c r="I18" s="98">
        <v>-7482</v>
      </c>
      <c r="J18" s="93">
        <v>0.83329217090639662</v>
      </c>
      <c r="K18" s="93">
        <v>0.69072556803784102</v>
      </c>
      <c r="L18" s="92">
        <v>0.1425666028685556</v>
      </c>
    </row>
    <row r="19" spans="1:12" x14ac:dyDescent="0.4">
      <c r="A19" s="40" t="s">
        <v>134</v>
      </c>
      <c r="B19" s="210">
        <v>0</v>
      </c>
      <c r="C19" s="214">
        <v>0</v>
      </c>
      <c r="D19" s="87" t="e">
        <v>#DIV/0!</v>
      </c>
      <c r="E19" s="97">
        <v>0</v>
      </c>
      <c r="F19" s="214">
        <v>0</v>
      </c>
      <c r="G19" s="214">
        <v>0</v>
      </c>
      <c r="H19" s="87" t="e">
        <v>#DIV/0!</v>
      </c>
      <c r="I19" s="97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1093</v>
      </c>
      <c r="C21" s="214">
        <v>1047</v>
      </c>
      <c r="D21" s="89">
        <v>1.0439350525310411</v>
      </c>
      <c r="E21" s="96">
        <v>46</v>
      </c>
      <c r="F21" s="214">
        <v>1500</v>
      </c>
      <c r="G21" s="214">
        <v>1450</v>
      </c>
      <c r="H21" s="89">
        <v>1.0344827586206897</v>
      </c>
      <c r="I21" s="96">
        <v>50</v>
      </c>
      <c r="J21" s="89">
        <v>0.72866666666666668</v>
      </c>
      <c r="K21" s="89">
        <v>0.72206896551724142</v>
      </c>
      <c r="L21" s="94">
        <v>6.5977011494252613E-3</v>
      </c>
    </row>
    <row r="22" spans="1:12" x14ac:dyDescent="0.4">
      <c r="A22" s="41" t="s">
        <v>133</v>
      </c>
      <c r="B22" s="210">
        <v>1512</v>
      </c>
      <c r="C22" s="214">
        <v>1617</v>
      </c>
      <c r="D22" s="89">
        <v>0.93506493506493504</v>
      </c>
      <c r="E22" s="96">
        <v>-105</v>
      </c>
      <c r="F22" s="214">
        <v>1600</v>
      </c>
      <c r="G22" s="214">
        <v>1650</v>
      </c>
      <c r="H22" s="89">
        <v>0.96969696969696972</v>
      </c>
      <c r="I22" s="96">
        <v>-50</v>
      </c>
      <c r="J22" s="89">
        <v>0.94499999999999995</v>
      </c>
      <c r="K22" s="89">
        <v>0.98</v>
      </c>
      <c r="L22" s="94">
        <v>-3.5000000000000003E-2</v>
      </c>
    </row>
    <row r="23" spans="1:12" x14ac:dyDescent="0.4">
      <c r="A23" s="41" t="s">
        <v>132</v>
      </c>
      <c r="B23" s="210">
        <v>2491</v>
      </c>
      <c r="C23" s="214">
        <v>2436</v>
      </c>
      <c r="D23" s="84">
        <v>1.0225779967159276</v>
      </c>
      <c r="E23" s="102">
        <v>55</v>
      </c>
      <c r="F23" s="214">
        <v>2871</v>
      </c>
      <c r="G23" s="214">
        <v>2871</v>
      </c>
      <c r="H23" s="84">
        <v>1</v>
      </c>
      <c r="I23" s="102">
        <v>0</v>
      </c>
      <c r="J23" s="84">
        <v>0.86764193660745381</v>
      </c>
      <c r="K23" s="84">
        <v>0.84848484848484851</v>
      </c>
      <c r="L23" s="83">
        <v>1.9157088122605304E-2</v>
      </c>
    </row>
    <row r="24" spans="1:12" x14ac:dyDescent="0.4">
      <c r="A24" s="49" t="s">
        <v>131</v>
      </c>
      <c r="B24" s="210">
        <v>949</v>
      </c>
      <c r="C24" s="214">
        <v>795</v>
      </c>
      <c r="D24" s="89">
        <v>1.1937106918238993</v>
      </c>
      <c r="E24" s="96">
        <v>154</v>
      </c>
      <c r="F24" s="214">
        <v>1625</v>
      </c>
      <c r="G24" s="214">
        <v>1650</v>
      </c>
      <c r="H24" s="89">
        <v>0.98484848484848486</v>
      </c>
      <c r="I24" s="96">
        <v>-25</v>
      </c>
      <c r="J24" s="89">
        <v>0.58399999999999996</v>
      </c>
      <c r="K24" s="89">
        <v>0.48181818181818181</v>
      </c>
      <c r="L24" s="94">
        <v>0.10218181818181815</v>
      </c>
    </row>
    <row r="25" spans="1:12" x14ac:dyDescent="0.4">
      <c r="A25" s="49" t="s">
        <v>130</v>
      </c>
      <c r="B25" s="210">
        <v>1518</v>
      </c>
      <c r="C25" s="214">
        <v>1429</v>
      </c>
      <c r="D25" s="89">
        <v>1.0622813156053184</v>
      </c>
      <c r="E25" s="96">
        <v>89</v>
      </c>
      <c r="F25" s="214">
        <v>1610</v>
      </c>
      <c r="G25" s="214">
        <v>1645</v>
      </c>
      <c r="H25" s="89">
        <v>0.97872340425531912</v>
      </c>
      <c r="I25" s="96">
        <v>-35</v>
      </c>
      <c r="J25" s="89">
        <v>0.94285714285714284</v>
      </c>
      <c r="K25" s="89">
        <v>0.86869300911854108</v>
      </c>
      <c r="L25" s="94">
        <v>7.4164133738601756E-2</v>
      </c>
    </row>
    <row r="26" spans="1:12" x14ac:dyDescent="0.4">
      <c r="A26" s="41" t="s">
        <v>164</v>
      </c>
      <c r="B26" s="210">
        <v>0</v>
      </c>
      <c r="C26" s="214">
        <v>809</v>
      </c>
      <c r="D26" s="89">
        <v>0</v>
      </c>
      <c r="E26" s="96">
        <v>-809</v>
      </c>
      <c r="F26" s="214">
        <v>0</v>
      </c>
      <c r="G26" s="214">
        <v>1650</v>
      </c>
      <c r="H26" s="89">
        <v>0</v>
      </c>
      <c r="I26" s="96">
        <v>-1650</v>
      </c>
      <c r="J26" s="89" t="e">
        <v>#DIV/0!</v>
      </c>
      <c r="K26" s="89">
        <v>0.4903030303030303</v>
      </c>
      <c r="L26" s="94" t="e">
        <v>#DIV/0!</v>
      </c>
    </row>
    <row r="27" spans="1:12" x14ac:dyDescent="0.4">
      <c r="A27" s="41" t="s">
        <v>128</v>
      </c>
      <c r="B27" s="210">
        <v>1332</v>
      </c>
      <c r="C27" s="214">
        <v>1110</v>
      </c>
      <c r="D27" s="89">
        <v>1.2</v>
      </c>
      <c r="E27" s="96">
        <v>222</v>
      </c>
      <c r="F27" s="214">
        <v>1620</v>
      </c>
      <c r="G27" s="214">
        <v>1645</v>
      </c>
      <c r="H27" s="89">
        <v>0.98480243161094227</v>
      </c>
      <c r="I27" s="96">
        <v>-25</v>
      </c>
      <c r="J27" s="89">
        <v>0.82222222222222219</v>
      </c>
      <c r="K27" s="89">
        <v>0.67477203647416417</v>
      </c>
      <c r="L27" s="94">
        <v>0.14745018574805802</v>
      </c>
    </row>
    <row r="28" spans="1:12" x14ac:dyDescent="0.4">
      <c r="A28" s="41" t="s">
        <v>127</v>
      </c>
      <c r="B28" s="210">
        <v>1211</v>
      </c>
      <c r="C28" s="214">
        <v>806</v>
      </c>
      <c r="D28" s="84">
        <v>1.5024813895781637</v>
      </c>
      <c r="E28" s="102">
        <v>405</v>
      </c>
      <c r="F28" s="214">
        <v>1615</v>
      </c>
      <c r="G28" s="124">
        <v>1651</v>
      </c>
      <c r="H28" s="84">
        <v>0.9781950333131435</v>
      </c>
      <c r="I28" s="102">
        <v>-36</v>
      </c>
      <c r="J28" s="84">
        <v>0.74984520123839005</v>
      </c>
      <c r="K28" s="84">
        <v>0.48818897637795278</v>
      </c>
      <c r="L28" s="83">
        <v>0.26165622486043727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1403</v>
      </c>
      <c r="C30" s="214">
        <v>1175</v>
      </c>
      <c r="D30" s="89">
        <v>1.1940425531914893</v>
      </c>
      <c r="E30" s="96">
        <v>228</v>
      </c>
      <c r="F30" s="214">
        <v>1595</v>
      </c>
      <c r="G30" s="124">
        <v>1645</v>
      </c>
      <c r="H30" s="89">
        <v>0.96960486322188455</v>
      </c>
      <c r="I30" s="96">
        <v>-50</v>
      </c>
      <c r="J30" s="89">
        <v>0.87962382445141063</v>
      </c>
      <c r="K30" s="89">
        <v>0.7142857142857143</v>
      </c>
      <c r="L30" s="94">
        <v>0.16533811016569633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1987</v>
      </c>
      <c r="C32" s="207">
        <v>1234</v>
      </c>
      <c r="D32" s="84">
        <v>1.6102106969205834</v>
      </c>
      <c r="E32" s="102">
        <v>753</v>
      </c>
      <c r="F32" s="214">
        <v>2160</v>
      </c>
      <c r="G32" s="207">
        <v>1650</v>
      </c>
      <c r="H32" s="84">
        <v>1.3090909090909091</v>
      </c>
      <c r="I32" s="102">
        <v>510</v>
      </c>
      <c r="J32" s="84">
        <v>0.9199074074074074</v>
      </c>
      <c r="K32" s="84">
        <v>0.74787878787878792</v>
      </c>
      <c r="L32" s="83">
        <v>0.17202861952861948</v>
      </c>
    </row>
    <row r="33" spans="1:12" x14ac:dyDescent="0.4">
      <c r="A33" s="41" t="s">
        <v>159</v>
      </c>
      <c r="B33" s="206">
        <v>0</v>
      </c>
      <c r="C33" s="205">
        <v>1034</v>
      </c>
      <c r="D33" s="89">
        <v>0</v>
      </c>
      <c r="E33" s="96">
        <v>-1034</v>
      </c>
      <c r="F33" s="214">
        <v>0</v>
      </c>
      <c r="G33" s="205">
        <v>1650</v>
      </c>
      <c r="H33" s="89">
        <v>0</v>
      </c>
      <c r="I33" s="96">
        <v>-1650</v>
      </c>
      <c r="J33" s="89" t="e">
        <v>#DIV/0!</v>
      </c>
      <c r="K33" s="89">
        <v>0.62666666666666671</v>
      </c>
      <c r="L33" s="94" t="e">
        <v>#DIV/0!</v>
      </c>
    </row>
    <row r="34" spans="1:12" x14ac:dyDescent="0.4">
      <c r="A34" s="49" t="s">
        <v>87</v>
      </c>
      <c r="B34" s="208">
        <v>0</v>
      </c>
      <c r="C34" s="207">
        <v>2863</v>
      </c>
      <c r="D34" s="84">
        <v>0</v>
      </c>
      <c r="E34" s="102">
        <v>-2863</v>
      </c>
      <c r="F34" s="207">
        <v>0</v>
      </c>
      <c r="G34" s="207">
        <v>4521</v>
      </c>
      <c r="H34" s="84">
        <v>0</v>
      </c>
      <c r="I34" s="102">
        <v>-4521</v>
      </c>
      <c r="J34" s="84" t="e">
        <v>#DIV/0!</v>
      </c>
      <c r="K34" s="84">
        <v>0.63326697633266982</v>
      </c>
      <c r="L34" s="83" t="e">
        <v>#DIV/0!</v>
      </c>
    </row>
    <row r="35" spans="1:12" x14ac:dyDescent="0.4">
      <c r="A35" s="73" t="s">
        <v>120</v>
      </c>
      <c r="B35" s="227">
        <v>881</v>
      </c>
      <c r="C35" s="142">
        <v>1451</v>
      </c>
      <c r="D35" s="93">
        <v>0.60716747070985522</v>
      </c>
      <c r="E35" s="98">
        <v>-570</v>
      </c>
      <c r="F35" s="142">
        <v>1798</v>
      </c>
      <c r="G35" s="142">
        <v>2593</v>
      </c>
      <c r="H35" s="93">
        <v>0.69340532202082528</v>
      </c>
      <c r="I35" s="98">
        <v>-795</v>
      </c>
      <c r="J35" s="93">
        <v>0.4899888765294772</v>
      </c>
      <c r="K35" s="93">
        <v>0.55958349402236796</v>
      </c>
      <c r="L35" s="92">
        <v>-6.9594617492890753E-2</v>
      </c>
    </row>
    <row r="36" spans="1:12" x14ac:dyDescent="0.4">
      <c r="A36" s="40" t="s">
        <v>119</v>
      </c>
      <c r="B36" s="210">
        <v>655</v>
      </c>
      <c r="C36" s="214">
        <v>1024</v>
      </c>
      <c r="D36" s="87">
        <v>0.6396484375</v>
      </c>
      <c r="E36" s="97">
        <v>-369</v>
      </c>
      <c r="F36" s="214">
        <v>1369</v>
      </c>
      <c r="G36" s="214">
        <v>1886</v>
      </c>
      <c r="H36" s="87">
        <v>0.72587486744432661</v>
      </c>
      <c r="I36" s="97">
        <v>-517</v>
      </c>
      <c r="J36" s="87">
        <v>0.47845142439737032</v>
      </c>
      <c r="K36" s="87">
        <v>0.54294803817603399</v>
      </c>
      <c r="L36" s="86">
        <v>-6.449661377866367E-2</v>
      </c>
    </row>
    <row r="37" spans="1:12" x14ac:dyDescent="0.4">
      <c r="A37" s="41" t="s">
        <v>118</v>
      </c>
      <c r="B37" s="210">
        <v>226</v>
      </c>
      <c r="C37" s="214">
        <v>427</v>
      </c>
      <c r="D37" s="89">
        <v>0.52927400468384078</v>
      </c>
      <c r="E37" s="96">
        <v>-201</v>
      </c>
      <c r="F37" s="214">
        <v>429</v>
      </c>
      <c r="G37" s="214">
        <v>707</v>
      </c>
      <c r="H37" s="89">
        <v>0.60678925035360676</v>
      </c>
      <c r="I37" s="96">
        <v>-278</v>
      </c>
      <c r="J37" s="89">
        <v>0.52680652680652684</v>
      </c>
      <c r="K37" s="89">
        <v>0.60396039603960394</v>
      </c>
      <c r="L37" s="94">
        <v>-7.7153869233077099E-2</v>
      </c>
    </row>
    <row r="38" spans="1:12" s="62" customFormat="1" x14ac:dyDescent="0.4">
      <c r="A38" s="70" t="s">
        <v>86</v>
      </c>
      <c r="B38" s="140">
        <v>110165</v>
      </c>
      <c r="C38" s="140">
        <v>94646</v>
      </c>
      <c r="D38" s="81">
        <v>1.163968894617839</v>
      </c>
      <c r="E38" s="82">
        <v>15519</v>
      </c>
      <c r="F38" s="140">
        <v>134389</v>
      </c>
      <c r="G38" s="140">
        <v>139261</v>
      </c>
      <c r="H38" s="81">
        <v>0.96501533092538472</v>
      </c>
      <c r="I38" s="82">
        <v>-4872</v>
      </c>
      <c r="J38" s="81">
        <v>0.81974715192463665</v>
      </c>
      <c r="K38" s="81">
        <v>0.67963033440805398</v>
      </c>
      <c r="L38" s="95">
        <v>0.14011681751658267</v>
      </c>
    </row>
    <row r="39" spans="1:12" s="62" customFormat="1" x14ac:dyDescent="0.4">
      <c r="A39" s="73" t="s">
        <v>117</v>
      </c>
      <c r="B39" s="232">
        <v>109227</v>
      </c>
      <c r="C39" s="110">
        <v>93995</v>
      </c>
      <c r="D39" s="81">
        <v>1.1620511729347305</v>
      </c>
      <c r="E39" s="231">
        <v>15232</v>
      </c>
      <c r="F39" s="232">
        <v>132770</v>
      </c>
      <c r="G39" s="110">
        <v>138266</v>
      </c>
      <c r="H39" s="81">
        <v>0.96025053158404816</v>
      </c>
      <c r="I39" s="231">
        <v>-5496</v>
      </c>
      <c r="J39" s="81">
        <v>0.82267831588461249</v>
      </c>
      <c r="K39" s="81">
        <v>0.6798128245555668</v>
      </c>
      <c r="L39" s="95">
        <v>0.14286549132904569</v>
      </c>
    </row>
    <row r="40" spans="1:12" x14ac:dyDescent="0.4">
      <c r="A40" s="41" t="s">
        <v>85</v>
      </c>
      <c r="B40" s="229">
        <v>46310</v>
      </c>
      <c r="C40" s="229">
        <v>40774</v>
      </c>
      <c r="D40" s="103">
        <v>1.1357727963898563</v>
      </c>
      <c r="E40" s="102">
        <v>5536</v>
      </c>
      <c r="F40" s="229">
        <v>52867</v>
      </c>
      <c r="G40" s="228">
        <v>52419</v>
      </c>
      <c r="H40" s="84">
        <v>1.0085465193918235</v>
      </c>
      <c r="I40" s="96">
        <v>448</v>
      </c>
      <c r="J40" s="89">
        <v>0.87597177823595063</v>
      </c>
      <c r="K40" s="89">
        <v>0.77784772696922877</v>
      </c>
      <c r="L40" s="94">
        <v>9.8124051266721857E-2</v>
      </c>
    </row>
    <row r="41" spans="1:12" x14ac:dyDescent="0.4">
      <c r="A41" s="41" t="s">
        <v>116</v>
      </c>
      <c r="B41" s="205">
        <v>2071</v>
      </c>
      <c r="C41" s="205">
        <v>2115</v>
      </c>
      <c r="D41" s="87">
        <v>0.9791962174940898</v>
      </c>
      <c r="E41" s="102">
        <v>-44</v>
      </c>
      <c r="F41" s="205">
        <v>2970</v>
      </c>
      <c r="G41" s="206">
        <v>2376</v>
      </c>
      <c r="H41" s="84">
        <v>1.25</v>
      </c>
      <c r="I41" s="96">
        <v>594</v>
      </c>
      <c r="J41" s="89">
        <v>0.69730639730639732</v>
      </c>
      <c r="K41" s="89">
        <v>0.89015151515151514</v>
      </c>
      <c r="L41" s="94">
        <v>-0.19284511784511782</v>
      </c>
    </row>
    <row r="42" spans="1:12" x14ac:dyDescent="0.4">
      <c r="A42" s="41" t="s">
        <v>115</v>
      </c>
      <c r="B42" s="205">
        <v>7267</v>
      </c>
      <c r="C42" s="205">
        <v>5914</v>
      </c>
      <c r="D42" s="87">
        <v>1.2287791680757525</v>
      </c>
      <c r="E42" s="102">
        <v>1353</v>
      </c>
      <c r="F42" s="205">
        <v>8624</v>
      </c>
      <c r="G42" s="206">
        <v>8624</v>
      </c>
      <c r="H42" s="84">
        <v>1</v>
      </c>
      <c r="I42" s="96">
        <v>0</v>
      </c>
      <c r="J42" s="89">
        <v>0.84264842300556586</v>
      </c>
      <c r="K42" s="89">
        <v>0.68576066790352508</v>
      </c>
      <c r="L42" s="94">
        <v>0.15688775510204078</v>
      </c>
    </row>
    <row r="43" spans="1:12" x14ac:dyDescent="0.4">
      <c r="A43" s="49" t="s">
        <v>114</v>
      </c>
      <c r="B43" s="205">
        <v>8899</v>
      </c>
      <c r="C43" s="205">
        <v>7600</v>
      </c>
      <c r="D43" s="87">
        <v>1.170921052631579</v>
      </c>
      <c r="E43" s="102">
        <v>1299</v>
      </c>
      <c r="F43" s="205">
        <v>10576</v>
      </c>
      <c r="G43" s="208">
        <v>12246</v>
      </c>
      <c r="H43" s="84">
        <v>0.86362894006206103</v>
      </c>
      <c r="I43" s="96">
        <v>-1670</v>
      </c>
      <c r="J43" s="89">
        <v>0.84143343419062022</v>
      </c>
      <c r="K43" s="89">
        <v>0.62061081169361421</v>
      </c>
      <c r="L43" s="94">
        <v>0.22082262249700602</v>
      </c>
    </row>
    <row r="44" spans="1:12" x14ac:dyDescent="0.4">
      <c r="A44" s="49" t="s">
        <v>113</v>
      </c>
      <c r="B44" s="207">
        <v>6502</v>
      </c>
      <c r="C44" s="207">
        <v>6206</v>
      </c>
      <c r="D44" s="87">
        <v>1.0476957782790848</v>
      </c>
      <c r="E44" s="102">
        <v>296</v>
      </c>
      <c r="F44" s="207">
        <v>7766</v>
      </c>
      <c r="G44" s="204">
        <v>9251</v>
      </c>
      <c r="H44" s="84">
        <v>0.83947681331747914</v>
      </c>
      <c r="I44" s="96">
        <v>-1485</v>
      </c>
      <c r="J44" s="89">
        <v>0.83723924800412053</v>
      </c>
      <c r="K44" s="89">
        <v>0.67084639498432597</v>
      </c>
      <c r="L44" s="94">
        <v>0.16639285301979456</v>
      </c>
    </row>
    <row r="45" spans="1:12" x14ac:dyDescent="0.4">
      <c r="A45" s="41" t="s">
        <v>83</v>
      </c>
      <c r="B45" s="205">
        <v>14004</v>
      </c>
      <c r="C45" s="205">
        <v>10422</v>
      </c>
      <c r="D45" s="87">
        <v>1.3436960276338514</v>
      </c>
      <c r="E45" s="102">
        <v>3582</v>
      </c>
      <c r="F45" s="205">
        <v>20053</v>
      </c>
      <c r="G45" s="206">
        <v>17840</v>
      </c>
      <c r="H45" s="84">
        <v>1.1240470852017936</v>
      </c>
      <c r="I45" s="96">
        <v>2213</v>
      </c>
      <c r="J45" s="89">
        <v>0.69834937415847997</v>
      </c>
      <c r="K45" s="89">
        <v>0.58419282511210757</v>
      </c>
      <c r="L45" s="94">
        <v>0.1141565490463724</v>
      </c>
    </row>
    <row r="46" spans="1:12" x14ac:dyDescent="0.4">
      <c r="A46" s="41" t="s">
        <v>84</v>
      </c>
      <c r="B46" s="207">
        <v>7837</v>
      </c>
      <c r="C46" s="207">
        <v>7698</v>
      </c>
      <c r="D46" s="91">
        <v>1.0180566380878151</v>
      </c>
      <c r="E46" s="102">
        <v>139</v>
      </c>
      <c r="F46" s="207">
        <v>8493</v>
      </c>
      <c r="G46" s="206">
        <v>12065</v>
      </c>
      <c r="H46" s="84">
        <v>0.7039370078740157</v>
      </c>
      <c r="I46" s="96">
        <v>-3572</v>
      </c>
      <c r="J46" s="89">
        <v>0.92275991993406337</v>
      </c>
      <c r="K46" s="89">
        <v>0.63804392871943638</v>
      </c>
      <c r="L46" s="94">
        <v>0.28471599121462698</v>
      </c>
    </row>
    <row r="47" spans="1:12" x14ac:dyDescent="0.4">
      <c r="A47" s="41" t="s">
        <v>82</v>
      </c>
      <c r="B47" s="205">
        <v>2646</v>
      </c>
      <c r="C47" s="205">
        <v>1981</v>
      </c>
      <c r="D47" s="89">
        <v>1.3356890459363957</v>
      </c>
      <c r="E47" s="102">
        <v>665</v>
      </c>
      <c r="F47" s="205">
        <v>2970</v>
      </c>
      <c r="G47" s="210">
        <v>2969</v>
      </c>
      <c r="H47" s="84">
        <v>1.0003368137420006</v>
      </c>
      <c r="I47" s="96">
        <v>1</v>
      </c>
      <c r="J47" s="89">
        <v>0.89090909090909087</v>
      </c>
      <c r="K47" s="89">
        <v>0.66722802290333449</v>
      </c>
      <c r="L47" s="94">
        <v>0.22368106800575638</v>
      </c>
    </row>
    <row r="48" spans="1:12" x14ac:dyDescent="0.4">
      <c r="A48" s="41" t="s">
        <v>112</v>
      </c>
      <c r="B48" s="207">
        <v>0</v>
      </c>
      <c r="C48" s="207">
        <v>430</v>
      </c>
      <c r="D48" s="87">
        <v>0</v>
      </c>
      <c r="E48" s="102">
        <v>-430</v>
      </c>
      <c r="F48" s="207">
        <v>0</v>
      </c>
      <c r="G48" s="206">
        <v>1826</v>
      </c>
      <c r="H48" s="84">
        <v>0</v>
      </c>
      <c r="I48" s="96">
        <v>-1826</v>
      </c>
      <c r="J48" s="89" t="e">
        <v>#DIV/0!</v>
      </c>
      <c r="K48" s="89">
        <v>0.23548740416210295</v>
      </c>
      <c r="L48" s="94" t="e">
        <v>#DIV/0!</v>
      </c>
    </row>
    <row r="49" spans="1:12" x14ac:dyDescent="0.4">
      <c r="A49" s="41" t="s">
        <v>111</v>
      </c>
      <c r="B49" s="205">
        <v>1057</v>
      </c>
      <c r="C49" s="205">
        <v>1084</v>
      </c>
      <c r="D49" s="89">
        <v>0.97509225092250917</v>
      </c>
      <c r="E49" s="102">
        <v>-27</v>
      </c>
      <c r="F49" s="205">
        <v>1320</v>
      </c>
      <c r="G49" s="204">
        <v>1320</v>
      </c>
      <c r="H49" s="84">
        <v>1</v>
      </c>
      <c r="I49" s="96">
        <v>0</v>
      </c>
      <c r="J49" s="89">
        <v>0.80075757575757578</v>
      </c>
      <c r="K49" s="89">
        <v>0.82121212121212117</v>
      </c>
      <c r="L49" s="94">
        <v>-2.0454545454545392E-2</v>
      </c>
    </row>
    <row r="50" spans="1:12" x14ac:dyDescent="0.4">
      <c r="A50" s="41" t="s">
        <v>81</v>
      </c>
      <c r="B50" s="205">
        <v>3600</v>
      </c>
      <c r="C50" s="205">
        <v>2527</v>
      </c>
      <c r="D50" s="87">
        <v>1.4246141669964385</v>
      </c>
      <c r="E50" s="102">
        <v>1073</v>
      </c>
      <c r="F50" s="205">
        <v>4590</v>
      </c>
      <c r="G50" s="206">
        <v>2970</v>
      </c>
      <c r="H50" s="84">
        <v>1.5454545454545454</v>
      </c>
      <c r="I50" s="96">
        <v>1620</v>
      </c>
      <c r="J50" s="89">
        <v>0.78431372549019607</v>
      </c>
      <c r="K50" s="89">
        <v>0.85084175084175084</v>
      </c>
      <c r="L50" s="94">
        <v>-6.6528025351554776E-2</v>
      </c>
    </row>
    <row r="51" spans="1:12" x14ac:dyDescent="0.4">
      <c r="A51" s="49" t="s">
        <v>79</v>
      </c>
      <c r="B51" s="207">
        <v>1055</v>
      </c>
      <c r="C51" s="207">
        <v>1186</v>
      </c>
      <c r="D51" s="87">
        <v>0.8895446880269815</v>
      </c>
      <c r="E51" s="102">
        <v>-131</v>
      </c>
      <c r="F51" s="207">
        <v>1310</v>
      </c>
      <c r="G51" s="206">
        <v>2970</v>
      </c>
      <c r="H51" s="84">
        <v>0.44107744107744107</v>
      </c>
      <c r="I51" s="96">
        <v>-1660</v>
      </c>
      <c r="J51" s="89">
        <v>0.80534351145038163</v>
      </c>
      <c r="K51" s="84">
        <v>0.39932659932659931</v>
      </c>
      <c r="L51" s="83">
        <v>0.40601691212378233</v>
      </c>
    </row>
    <row r="52" spans="1:12" x14ac:dyDescent="0.4">
      <c r="A52" s="41" t="s">
        <v>80</v>
      </c>
      <c r="B52" s="205">
        <v>2173</v>
      </c>
      <c r="C52" s="205">
        <v>1292</v>
      </c>
      <c r="D52" s="87">
        <v>1.681888544891641</v>
      </c>
      <c r="E52" s="96">
        <v>881</v>
      </c>
      <c r="F52" s="205">
        <v>3301</v>
      </c>
      <c r="G52" s="208">
        <v>2970</v>
      </c>
      <c r="H52" s="89">
        <v>1.1114478114478115</v>
      </c>
      <c r="I52" s="96">
        <v>331</v>
      </c>
      <c r="J52" s="89">
        <v>0.65828536807028171</v>
      </c>
      <c r="K52" s="89">
        <v>0.43501683501683502</v>
      </c>
      <c r="L52" s="94">
        <v>0.22326853305344668</v>
      </c>
    </row>
    <row r="53" spans="1:12" x14ac:dyDescent="0.4">
      <c r="A53" s="41" t="s">
        <v>76</v>
      </c>
      <c r="B53" s="205">
        <v>2790</v>
      </c>
      <c r="C53" s="205">
        <v>2170</v>
      </c>
      <c r="D53" s="87">
        <v>1.2857142857142858</v>
      </c>
      <c r="E53" s="96">
        <v>620</v>
      </c>
      <c r="F53" s="205">
        <v>3906</v>
      </c>
      <c r="G53" s="206">
        <v>3948</v>
      </c>
      <c r="H53" s="89">
        <v>0.98936170212765961</v>
      </c>
      <c r="I53" s="96">
        <v>-42</v>
      </c>
      <c r="J53" s="89">
        <v>0.7142857142857143</v>
      </c>
      <c r="K53" s="89">
        <v>0.54964539007092195</v>
      </c>
      <c r="L53" s="94">
        <v>0.16464032421479236</v>
      </c>
    </row>
    <row r="54" spans="1:12" x14ac:dyDescent="0.4">
      <c r="A54" s="41" t="s">
        <v>78</v>
      </c>
      <c r="B54" s="207">
        <v>1038</v>
      </c>
      <c r="C54" s="207">
        <v>647</v>
      </c>
      <c r="D54" s="87">
        <v>1.6043276661514683</v>
      </c>
      <c r="E54" s="96">
        <v>391</v>
      </c>
      <c r="F54" s="207">
        <v>1320</v>
      </c>
      <c r="G54" s="206">
        <v>1320</v>
      </c>
      <c r="H54" s="89">
        <v>1</v>
      </c>
      <c r="I54" s="96">
        <v>0</v>
      </c>
      <c r="J54" s="89">
        <v>0.78636363636363638</v>
      </c>
      <c r="K54" s="89">
        <v>0.49015151515151517</v>
      </c>
      <c r="L54" s="94">
        <v>0.2962121212121212</v>
      </c>
    </row>
    <row r="55" spans="1:12" x14ac:dyDescent="0.4">
      <c r="A55" s="41" t="s">
        <v>77</v>
      </c>
      <c r="B55" s="205">
        <v>1048</v>
      </c>
      <c r="C55" s="205">
        <v>1088</v>
      </c>
      <c r="D55" s="87">
        <v>0.96323529411764708</v>
      </c>
      <c r="E55" s="96">
        <v>-40</v>
      </c>
      <c r="F55" s="205">
        <v>1320</v>
      </c>
      <c r="G55" s="208">
        <v>1826</v>
      </c>
      <c r="H55" s="89">
        <v>0.72289156626506024</v>
      </c>
      <c r="I55" s="96">
        <v>-506</v>
      </c>
      <c r="J55" s="89">
        <v>0.79393939393939394</v>
      </c>
      <c r="K55" s="89">
        <v>0.59583789704271628</v>
      </c>
      <c r="L55" s="94">
        <v>0.19810149689667766</v>
      </c>
    </row>
    <row r="56" spans="1:12" x14ac:dyDescent="0.4">
      <c r="A56" s="45" t="s">
        <v>110</v>
      </c>
      <c r="B56" s="203">
        <v>930</v>
      </c>
      <c r="C56" s="203">
        <v>861</v>
      </c>
      <c r="D56" s="91">
        <v>1.0801393728222997</v>
      </c>
      <c r="E56" s="102">
        <v>69</v>
      </c>
      <c r="F56" s="203">
        <v>1384</v>
      </c>
      <c r="G56" s="204">
        <v>1326</v>
      </c>
      <c r="H56" s="84">
        <v>1.0437405731523379</v>
      </c>
      <c r="I56" s="102">
        <v>58</v>
      </c>
      <c r="J56" s="84">
        <v>0.6719653179190751</v>
      </c>
      <c r="K56" s="84">
        <v>0.64932126696832582</v>
      </c>
      <c r="L56" s="83">
        <v>2.2644050950749284E-2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938</v>
      </c>
      <c r="C58" s="227">
        <v>651</v>
      </c>
      <c r="D58" s="93">
        <v>1.4408602150537635</v>
      </c>
      <c r="E58" s="98">
        <v>287</v>
      </c>
      <c r="F58" s="227">
        <v>1619</v>
      </c>
      <c r="G58" s="227">
        <v>995</v>
      </c>
      <c r="H58" s="93">
        <v>1.6271356783919597</v>
      </c>
      <c r="I58" s="98">
        <v>624</v>
      </c>
      <c r="J58" s="93">
        <v>0.57936998147004326</v>
      </c>
      <c r="K58" s="93">
        <v>0.65427135678391957</v>
      </c>
      <c r="L58" s="92">
        <v>-7.4901375313876306E-2</v>
      </c>
    </row>
    <row r="59" spans="1:12" x14ac:dyDescent="0.4">
      <c r="A59" s="45" t="s">
        <v>75</v>
      </c>
      <c r="B59" s="226">
        <v>237</v>
      </c>
      <c r="C59" s="226"/>
      <c r="D59" s="87" t="e">
        <v>#DIV/0!</v>
      </c>
      <c r="E59" s="97">
        <v>237</v>
      </c>
      <c r="F59" s="226">
        <v>329</v>
      </c>
      <c r="G59" s="226"/>
      <c r="H59" s="87" t="e">
        <v>#DIV/0!</v>
      </c>
      <c r="I59" s="97">
        <v>329</v>
      </c>
      <c r="J59" s="87">
        <v>0.72036474164133735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224">
        <v>213</v>
      </c>
      <c r="C60" s="224"/>
      <c r="D60" s="87" t="e">
        <v>#DIV/0!</v>
      </c>
      <c r="E60" s="97">
        <v>213</v>
      </c>
      <c r="F60" s="224">
        <v>339</v>
      </c>
      <c r="G60" s="224"/>
      <c r="H60" s="87" t="e">
        <v>#DIV/0!</v>
      </c>
      <c r="I60" s="97">
        <v>339</v>
      </c>
      <c r="J60" s="87">
        <v>0.62831858407079644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225">
        <v>153</v>
      </c>
      <c r="C61" s="141">
        <v>181</v>
      </c>
      <c r="D61" s="87">
        <v>0.84530386740331487</v>
      </c>
      <c r="E61" s="97">
        <v>-28</v>
      </c>
      <c r="F61" s="141">
        <v>326</v>
      </c>
      <c r="G61" s="225">
        <v>328</v>
      </c>
      <c r="H61" s="87">
        <v>0.99390243902439024</v>
      </c>
      <c r="I61" s="97">
        <v>-2</v>
      </c>
      <c r="J61" s="87">
        <v>0.46932515337423314</v>
      </c>
      <c r="K61" s="87">
        <v>0.55182926829268297</v>
      </c>
      <c r="L61" s="86">
        <v>-8.2504114918449833E-2</v>
      </c>
    </row>
    <row r="62" spans="1:12" x14ac:dyDescent="0.4">
      <c r="A62" s="36" t="s">
        <v>105</v>
      </c>
      <c r="B62" s="224">
        <v>335</v>
      </c>
      <c r="C62" s="132">
        <v>470</v>
      </c>
      <c r="D62" s="87">
        <v>0.71276595744680848</v>
      </c>
      <c r="E62" s="96">
        <v>-135</v>
      </c>
      <c r="F62" s="127">
        <v>625</v>
      </c>
      <c r="G62" s="223">
        <v>667</v>
      </c>
      <c r="H62" s="89">
        <v>0.93703148425787108</v>
      </c>
      <c r="I62" s="96">
        <v>-42</v>
      </c>
      <c r="J62" s="89">
        <v>0.53600000000000003</v>
      </c>
      <c r="K62" s="89">
        <v>0.70464767616191903</v>
      </c>
      <c r="L62" s="94">
        <v>-0.168647676161919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36" t="s">
        <v>95</v>
      </c>
      <c r="B66" s="156"/>
      <c r="C66" s="155"/>
      <c r="D66" s="154"/>
      <c r="E66" s="153"/>
      <c r="F66" s="156"/>
      <c r="G66" s="155"/>
      <c r="H66" s="154"/>
      <c r="I66" s="153"/>
      <c r="J66" s="152"/>
      <c r="K66" s="152"/>
      <c r="L66" s="151"/>
    </row>
    <row r="67" spans="1:12" s="29" customFormat="1" x14ac:dyDescent="0.4">
      <c r="A67" s="70" t="s">
        <v>102</v>
      </c>
      <c r="B67" s="149"/>
      <c r="C67" s="148"/>
      <c r="D67" s="147"/>
      <c r="E67" s="146"/>
      <c r="F67" s="149"/>
      <c r="G67" s="148"/>
      <c r="H67" s="147"/>
      <c r="I67" s="146"/>
      <c r="J67" s="145"/>
      <c r="K67" s="145"/>
      <c r="L67" s="144"/>
    </row>
    <row r="68" spans="1:12" s="29" customFormat="1" x14ac:dyDescent="0.4">
      <c r="A68" s="109" t="s">
        <v>101</v>
      </c>
      <c r="B68" s="150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  <c r="C70" s="32"/>
      <c r="E70" s="66"/>
      <c r="G70" s="32"/>
      <c r="I70" s="66"/>
      <c r="K70" s="32"/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2010年7月下旬航空旅客輸送実績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８月(月間)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183</v>
      </c>
      <c r="C4" s="257" t="s">
        <v>182</v>
      </c>
      <c r="D4" s="254" t="s">
        <v>92</v>
      </c>
      <c r="E4" s="254"/>
      <c r="F4" s="251" t="s">
        <v>183</v>
      </c>
      <c r="G4" s="251" t="s">
        <v>182</v>
      </c>
      <c r="H4" s="254" t="s">
        <v>92</v>
      </c>
      <c r="I4" s="254"/>
      <c r="J4" s="251" t="s">
        <v>183</v>
      </c>
      <c r="K4" s="251" t="s">
        <v>182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652714</v>
      </c>
      <c r="C6" s="110">
        <v>618915</v>
      </c>
      <c r="D6" s="81">
        <v>1.0546100837756396</v>
      </c>
      <c r="E6" s="82">
        <v>33799</v>
      </c>
      <c r="F6" s="110">
        <v>780054</v>
      </c>
      <c r="G6" s="110">
        <v>804253</v>
      </c>
      <c r="H6" s="81">
        <v>0.96991120953232379</v>
      </c>
      <c r="I6" s="82">
        <v>-24199</v>
      </c>
      <c r="J6" s="81">
        <v>0.83675489132803627</v>
      </c>
      <c r="K6" s="81">
        <v>0.76955261590569135</v>
      </c>
      <c r="L6" s="95">
        <v>6.7202275422344915E-2</v>
      </c>
    </row>
    <row r="7" spans="1:12" s="62" customFormat="1" x14ac:dyDescent="0.4">
      <c r="A7" s="70" t="s">
        <v>89</v>
      </c>
      <c r="B7" s="110">
        <v>290261</v>
      </c>
      <c r="C7" s="110">
        <v>293183</v>
      </c>
      <c r="D7" s="81">
        <v>0.99003352854701676</v>
      </c>
      <c r="E7" s="82">
        <v>-2922</v>
      </c>
      <c r="F7" s="110">
        <v>342192</v>
      </c>
      <c r="G7" s="110">
        <v>383111</v>
      </c>
      <c r="H7" s="81">
        <v>0.89319283445267816</v>
      </c>
      <c r="I7" s="82">
        <v>-40919</v>
      </c>
      <c r="J7" s="81">
        <v>0.84824016926170098</v>
      </c>
      <c r="K7" s="81">
        <v>0.7652690734539076</v>
      </c>
      <c r="L7" s="95">
        <v>8.2971095807793382E-2</v>
      </c>
    </row>
    <row r="8" spans="1:12" x14ac:dyDescent="0.4">
      <c r="A8" s="73" t="s">
        <v>140</v>
      </c>
      <c r="B8" s="142">
        <v>249312</v>
      </c>
      <c r="C8" s="142">
        <v>236340</v>
      </c>
      <c r="D8" s="93">
        <v>1.054887027164255</v>
      </c>
      <c r="E8" s="79">
        <v>12972</v>
      </c>
      <c r="F8" s="142">
        <v>292234</v>
      </c>
      <c r="G8" s="142">
        <v>309671</v>
      </c>
      <c r="H8" s="93">
        <v>0.94369185361238217</v>
      </c>
      <c r="I8" s="79">
        <v>-17437</v>
      </c>
      <c r="J8" s="93">
        <v>0.85312455087361494</v>
      </c>
      <c r="K8" s="93">
        <v>0.76319707043927265</v>
      </c>
      <c r="L8" s="92">
        <v>8.9927480434342288E-2</v>
      </c>
    </row>
    <row r="9" spans="1:12" x14ac:dyDescent="0.4">
      <c r="A9" s="40" t="s">
        <v>85</v>
      </c>
      <c r="B9" s="141">
        <v>148585</v>
      </c>
      <c r="C9" s="141">
        <v>143524</v>
      </c>
      <c r="D9" s="87">
        <v>1.0352623951394888</v>
      </c>
      <c r="E9" s="88">
        <v>5061</v>
      </c>
      <c r="F9" s="141">
        <v>173019</v>
      </c>
      <c r="G9" s="141">
        <v>183574</v>
      </c>
      <c r="H9" s="87">
        <v>0.9425027509342282</v>
      </c>
      <c r="I9" s="88">
        <v>-10555</v>
      </c>
      <c r="J9" s="87">
        <v>0.85877851565435015</v>
      </c>
      <c r="K9" s="87">
        <v>0.78183184982622811</v>
      </c>
      <c r="L9" s="86">
        <v>7.6946665828122041E-2</v>
      </c>
    </row>
    <row r="10" spans="1:12" x14ac:dyDescent="0.4">
      <c r="A10" s="41" t="s">
        <v>88</v>
      </c>
      <c r="B10" s="132">
        <v>21112</v>
      </c>
      <c r="C10" s="132">
        <v>19181</v>
      </c>
      <c r="D10" s="89">
        <v>1.1006725405349043</v>
      </c>
      <c r="E10" s="75">
        <v>1931</v>
      </c>
      <c r="F10" s="132">
        <v>23069</v>
      </c>
      <c r="G10" s="132">
        <v>23069</v>
      </c>
      <c r="H10" s="89">
        <v>1</v>
      </c>
      <c r="I10" s="75">
        <v>0</v>
      </c>
      <c r="J10" s="89">
        <v>0.91516754085569374</v>
      </c>
      <c r="K10" s="89">
        <v>0.83146213533313107</v>
      </c>
      <c r="L10" s="94">
        <v>8.370540552256267E-2</v>
      </c>
    </row>
    <row r="11" spans="1:12" x14ac:dyDescent="0.4">
      <c r="A11" s="41" t="s">
        <v>114</v>
      </c>
      <c r="B11" s="132">
        <v>32331</v>
      </c>
      <c r="C11" s="132">
        <v>26462</v>
      </c>
      <c r="D11" s="89">
        <v>1.221789736225531</v>
      </c>
      <c r="E11" s="75">
        <v>5869</v>
      </c>
      <c r="F11" s="132">
        <v>36764</v>
      </c>
      <c r="G11" s="132">
        <v>36368</v>
      </c>
      <c r="H11" s="89">
        <v>1.0108886933567971</v>
      </c>
      <c r="I11" s="75">
        <v>396</v>
      </c>
      <c r="J11" s="89">
        <v>0.87942008486562939</v>
      </c>
      <c r="K11" s="89">
        <v>0.72761768587769471</v>
      </c>
      <c r="L11" s="94">
        <v>0.15180239898793468</v>
      </c>
    </row>
    <row r="12" spans="1:12" x14ac:dyDescent="0.4">
      <c r="A12" s="41" t="s">
        <v>83</v>
      </c>
      <c r="B12" s="132">
        <v>20859</v>
      </c>
      <c r="C12" s="132">
        <v>21857</v>
      </c>
      <c r="D12" s="89">
        <v>0.95433957084686827</v>
      </c>
      <c r="E12" s="75">
        <v>-998</v>
      </c>
      <c r="F12" s="132">
        <v>26125</v>
      </c>
      <c r="G12" s="132">
        <v>29596</v>
      </c>
      <c r="H12" s="89">
        <v>0.88272063792404376</v>
      </c>
      <c r="I12" s="75">
        <v>-3471</v>
      </c>
      <c r="J12" s="89">
        <v>0.79843062200956938</v>
      </c>
      <c r="K12" s="89">
        <v>0.73851196107582107</v>
      </c>
      <c r="L12" s="94">
        <v>5.9918660933748313E-2</v>
      </c>
    </row>
    <row r="13" spans="1:12" x14ac:dyDescent="0.4">
      <c r="A13" s="41" t="s">
        <v>84</v>
      </c>
      <c r="B13" s="132">
        <v>23159</v>
      </c>
      <c r="C13" s="132">
        <v>25316</v>
      </c>
      <c r="D13" s="89">
        <v>0.9147969663453942</v>
      </c>
      <c r="E13" s="75">
        <v>-2157</v>
      </c>
      <c r="F13" s="132">
        <v>28762</v>
      </c>
      <c r="G13" s="132">
        <v>37064</v>
      </c>
      <c r="H13" s="89">
        <v>0.7760090654003885</v>
      </c>
      <c r="I13" s="75">
        <v>-8302</v>
      </c>
      <c r="J13" s="89">
        <v>0.80519435366108061</v>
      </c>
      <c r="K13" s="89">
        <v>0.68303475070148933</v>
      </c>
      <c r="L13" s="94">
        <v>0.12215960295959127</v>
      </c>
    </row>
    <row r="14" spans="1:12" x14ac:dyDescent="0.4">
      <c r="A14" s="45" t="s">
        <v>139</v>
      </c>
      <c r="B14" s="132">
        <v>3266</v>
      </c>
      <c r="C14" s="132"/>
      <c r="D14" s="89" t="e">
        <v>#DIV/0!</v>
      </c>
      <c r="E14" s="75">
        <v>3266</v>
      </c>
      <c r="F14" s="132">
        <v>4495</v>
      </c>
      <c r="G14" s="132"/>
      <c r="H14" s="89" t="e">
        <v>#DIV/0!</v>
      </c>
      <c r="I14" s="75">
        <v>4495</v>
      </c>
      <c r="J14" s="89">
        <v>0.72658509454949949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39">
        <v>0</v>
      </c>
      <c r="F15" s="132"/>
      <c r="G15" s="131"/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/>
      <c r="C16" s="131"/>
      <c r="D16" s="38" t="e">
        <v>#DIV/0!</v>
      </c>
      <c r="E16" s="39">
        <v>0</v>
      </c>
      <c r="F16" s="131"/>
      <c r="G16" s="131"/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37409</v>
      </c>
      <c r="C18" s="142">
        <v>52827</v>
      </c>
      <c r="D18" s="93">
        <v>0.70814166997936656</v>
      </c>
      <c r="E18" s="79">
        <v>-15418</v>
      </c>
      <c r="F18" s="142">
        <v>44916</v>
      </c>
      <c r="G18" s="142">
        <v>67141</v>
      </c>
      <c r="H18" s="93">
        <v>0.66898020583548057</v>
      </c>
      <c r="I18" s="79">
        <v>-22225</v>
      </c>
      <c r="J18" s="93">
        <v>0.83286579392644045</v>
      </c>
      <c r="K18" s="93">
        <v>0.78680686912616737</v>
      </c>
      <c r="L18" s="92">
        <v>4.6058924800273071E-2</v>
      </c>
    </row>
    <row r="19" spans="1:12" x14ac:dyDescent="0.4">
      <c r="A19" s="40" t="s">
        <v>134</v>
      </c>
      <c r="B19" s="141">
        <v>147</v>
      </c>
      <c r="C19" s="135">
        <v>423</v>
      </c>
      <c r="D19" s="87">
        <v>0.3475177304964539</v>
      </c>
      <c r="E19" s="88">
        <v>-276</v>
      </c>
      <c r="F19" s="141">
        <v>150</v>
      </c>
      <c r="G19" s="135">
        <v>1200</v>
      </c>
      <c r="H19" s="87">
        <v>0.125</v>
      </c>
      <c r="I19" s="88">
        <v>-1050</v>
      </c>
      <c r="J19" s="87">
        <v>0.98</v>
      </c>
      <c r="K19" s="87">
        <v>0.35249999999999998</v>
      </c>
      <c r="L19" s="86">
        <v>0.62749999999999995</v>
      </c>
    </row>
    <row r="20" spans="1:12" x14ac:dyDescent="0.4">
      <c r="A20" s="41" t="s">
        <v>114</v>
      </c>
      <c r="B20" s="132"/>
      <c r="C20" s="131"/>
      <c r="D20" s="89" t="e">
        <v>#DIV/0!</v>
      </c>
      <c r="E20" s="75">
        <v>0</v>
      </c>
      <c r="F20" s="132"/>
      <c r="G20" s="131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3311</v>
      </c>
      <c r="C21" s="131">
        <v>3572</v>
      </c>
      <c r="D21" s="89">
        <v>0.92693169092945127</v>
      </c>
      <c r="E21" s="75">
        <v>-261</v>
      </c>
      <c r="F21" s="132">
        <v>4495</v>
      </c>
      <c r="G21" s="131">
        <v>4805</v>
      </c>
      <c r="H21" s="89">
        <v>0.93548387096774188</v>
      </c>
      <c r="I21" s="75">
        <v>-310</v>
      </c>
      <c r="J21" s="89">
        <v>0.73659621802002229</v>
      </c>
      <c r="K21" s="89">
        <v>0.74339229968782516</v>
      </c>
      <c r="L21" s="94">
        <v>-6.7960816678028779E-3</v>
      </c>
    </row>
    <row r="22" spans="1:12" x14ac:dyDescent="0.4">
      <c r="A22" s="41" t="s">
        <v>133</v>
      </c>
      <c r="B22" s="132">
        <v>4359</v>
      </c>
      <c r="C22" s="131">
        <v>4172</v>
      </c>
      <c r="D22" s="89">
        <v>1.0448226270373921</v>
      </c>
      <c r="E22" s="75">
        <v>187</v>
      </c>
      <c r="F22" s="132">
        <v>4570</v>
      </c>
      <c r="G22" s="131">
        <v>4350</v>
      </c>
      <c r="H22" s="89">
        <v>1.0505747126436782</v>
      </c>
      <c r="I22" s="75">
        <v>220</v>
      </c>
      <c r="J22" s="89">
        <v>0.9538293216630197</v>
      </c>
      <c r="K22" s="89">
        <v>0.95908045977011491</v>
      </c>
      <c r="L22" s="94">
        <v>-5.2511381070952101E-3</v>
      </c>
    </row>
    <row r="23" spans="1:12" x14ac:dyDescent="0.4">
      <c r="A23" s="41" t="s">
        <v>132</v>
      </c>
      <c r="B23" s="134">
        <v>7256</v>
      </c>
      <c r="C23" s="133">
        <v>7236</v>
      </c>
      <c r="D23" s="84">
        <v>1.0027639579878387</v>
      </c>
      <c r="E23" s="74">
        <v>20</v>
      </c>
      <c r="F23" s="134">
        <v>8091</v>
      </c>
      <c r="G23" s="133">
        <v>8091</v>
      </c>
      <c r="H23" s="84">
        <v>1</v>
      </c>
      <c r="I23" s="74">
        <v>0</v>
      </c>
      <c r="J23" s="84">
        <v>0.89679891237177112</v>
      </c>
      <c r="K23" s="84">
        <v>0.89432703003337044</v>
      </c>
      <c r="L23" s="83">
        <v>2.4718823384006772E-3</v>
      </c>
    </row>
    <row r="24" spans="1:12" x14ac:dyDescent="0.4">
      <c r="A24" s="49" t="s">
        <v>131</v>
      </c>
      <c r="B24" s="132">
        <v>3203</v>
      </c>
      <c r="C24" s="131">
        <v>2773</v>
      </c>
      <c r="D24" s="89">
        <v>1.155066714749369</v>
      </c>
      <c r="E24" s="75">
        <v>430</v>
      </c>
      <c r="F24" s="132">
        <v>4330</v>
      </c>
      <c r="G24" s="131">
        <v>4635</v>
      </c>
      <c r="H24" s="89">
        <v>0.93419633225458465</v>
      </c>
      <c r="I24" s="75">
        <v>-305</v>
      </c>
      <c r="J24" s="89">
        <v>0.73972286374133944</v>
      </c>
      <c r="K24" s="89">
        <v>0.59827400215749726</v>
      </c>
      <c r="L24" s="94">
        <v>0.14144886158384218</v>
      </c>
    </row>
    <row r="25" spans="1:12" x14ac:dyDescent="0.4">
      <c r="A25" s="49" t="s">
        <v>130</v>
      </c>
      <c r="B25" s="132">
        <v>4228</v>
      </c>
      <c r="C25" s="131">
        <v>4019</v>
      </c>
      <c r="D25" s="89">
        <v>1.0520029858173674</v>
      </c>
      <c r="E25" s="75">
        <v>209</v>
      </c>
      <c r="F25" s="132">
        <v>4635</v>
      </c>
      <c r="G25" s="131">
        <v>4345</v>
      </c>
      <c r="H25" s="89">
        <v>1.0667433831990794</v>
      </c>
      <c r="I25" s="75">
        <v>290</v>
      </c>
      <c r="J25" s="89">
        <v>0.9121898597626753</v>
      </c>
      <c r="K25" s="89">
        <v>0.9249712313003452</v>
      </c>
      <c r="L25" s="94">
        <v>-1.2781371537669894E-2</v>
      </c>
    </row>
    <row r="26" spans="1:12" x14ac:dyDescent="0.4">
      <c r="A26" s="41" t="s">
        <v>164</v>
      </c>
      <c r="B26" s="132"/>
      <c r="C26" s="131">
        <v>3004</v>
      </c>
      <c r="D26" s="89">
        <v>0</v>
      </c>
      <c r="E26" s="75">
        <v>-3004</v>
      </c>
      <c r="F26" s="132"/>
      <c r="G26" s="131">
        <v>4325</v>
      </c>
      <c r="H26" s="89">
        <v>0</v>
      </c>
      <c r="I26" s="75">
        <v>-4325</v>
      </c>
      <c r="J26" s="89" t="e">
        <v>#DIV/0!</v>
      </c>
      <c r="K26" s="89">
        <v>0.69456647398843929</v>
      </c>
      <c r="L26" s="94" t="e">
        <v>#DIV/0!</v>
      </c>
    </row>
    <row r="27" spans="1:12" x14ac:dyDescent="0.4">
      <c r="A27" s="41" t="s">
        <v>128</v>
      </c>
      <c r="B27" s="132">
        <v>3487</v>
      </c>
      <c r="C27" s="131">
        <v>3217</v>
      </c>
      <c r="D27" s="89">
        <v>1.083929126515387</v>
      </c>
      <c r="E27" s="75">
        <v>270</v>
      </c>
      <c r="F27" s="132">
        <v>4405</v>
      </c>
      <c r="G27" s="131">
        <v>4340</v>
      </c>
      <c r="H27" s="89">
        <v>1.0149769585253456</v>
      </c>
      <c r="I27" s="75">
        <v>65</v>
      </c>
      <c r="J27" s="89">
        <v>0.79160045402951196</v>
      </c>
      <c r="K27" s="89">
        <v>0.74124423963133645</v>
      </c>
      <c r="L27" s="94">
        <v>5.0356214398175503E-2</v>
      </c>
    </row>
    <row r="28" spans="1:12" x14ac:dyDescent="0.4">
      <c r="A28" s="41" t="s">
        <v>127</v>
      </c>
      <c r="B28" s="134">
        <v>3635</v>
      </c>
      <c r="C28" s="133">
        <v>3146</v>
      </c>
      <c r="D28" s="84">
        <v>1.1554354736172918</v>
      </c>
      <c r="E28" s="74">
        <v>489</v>
      </c>
      <c r="F28" s="134">
        <v>4460</v>
      </c>
      <c r="G28" s="133">
        <v>4645</v>
      </c>
      <c r="H28" s="84">
        <v>0.96017222820236814</v>
      </c>
      <c r="I28" s="74">
        <v>-185</v>
      </c>
      <c r="J28" s="84">
        <v>0.81502242152466364</v>
      </c>
      <c r="K28" s="84">
        <v>0.67728740581270186</v>
      </c>
      <c r="L28" s="83">
        <v>0.13773501571196178</v>
      </c>
    </row>
    <row r="29" spans="1:12" x14ac:dyDescent="0.4">
      <c r="A29" s="49" t="s">
        <v>126</v>
      </c>
      <c r="B29" s="132"/>
      <c r="C29" s="131"/>
      <c r="D29" s="89" t="e">
        <v>#DIV/0!</v>
      </c>
      <c r="E29" s="75">
        <v>0</v>
      </c>
      <c r="F29" s="132"/>
      <c r="G29" s="131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3640</v>
      </c>
      <c r="C30" s="131">
        <v>3490</v>
      </c>
      <c r="D30" s="89">
        <v>1.0429799426934097</v>
      </c>
      <c r="E30" s="75">
        <v>150</v>
      </c>
      <c r="F30" s="132">
        <v>4485</v>
      </c>
      <c r="G30" s="131">
        <v>4640</v>
      </c>
      <c r="H30" s="89">
        <v>0.96659482758620685</v>
      </c>
      <c r="I30" s="75">
        <v>-155</v>
      </c>
      <c r="J30" s="89">
        <v>0.81159420289855078</v>
      </c>
      <c r="K30" s="89">
        <v>0.75215517241379315</v>
      </c>
      <c r="L30" s="94">
        <v>5.9439030484757627E-2</v>
      </c>
    </row>
    <row r="31" spans="1:12" x14ac:dyDescent="0.4">
      <c r="A31" s="49" t="s">
        <v>124</v>
      </c>
      <c r="B31" s="134"/>
      <c r="C31" s="133"/>
      <c r="D31" s="84" t="e">
        <v>#DIV/0!</v>
      </c>
      <c r="E31" s="74">
        <v>0</v>
      </c>
      <c r="F31" s="134"/>
      <c r="G31" s="133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4143</v>
      </c>
      <c r="C32" s="133">
        <v>3930</v>
      </c>
      <c r="D32" s="84">
        <v>1.0541984732824428</v>
      </c>
      <c r="E32" s="74">
        <v>213</v>
      </c>
      <c r="F32" s="134">
        <v>5295</v>
      </c>
      <c r="G32" s="133">
        <v>4650</v>
      </c>
      <c r="H32" s="84">
        <v>1.1387096774193548</v>
      </c>
      <c r="I32" s="74">
        <v>645</v>
      </c>
      <c r="J32" s="84">
        <v>0.78243626062322946</v>
      </c>
      <c r="K32" s="84">
        <v>0.84516129032258069</v>
      </c>
      <c r="L32" s="83">
        <v>-6.2725029699351231E-2</v>
      </c>
    </row>
    <row r="33" spans="1:12" x14ac:dyDescent="0.4">
      <c r="A33" s="41" t="s">
        <v>159</v>
      </c>
      <c r="B33" s="132"/>
      <c r="C33" s="131">
        <v>3725</v>
      </c>
      <c r="D33" s="89">
        <v>0</v>
      </c>
      <c r="E33" s="75">
        <v>-3725</v>
      </c>
      <c r="F33" s="132"/>
      <c r="G33" s="131">
        <v>4635</v>
      </c>
      <c r="H33" s="89">
        <v>0</v>
      </c>
      <c r="I33" s="75">
        <v>-4635</v>
      </c>
      <c r="J33" s="89" t="e">
        <v>#DIV/0!</v>
      </c>
      <c r="K33" s="89">
        <v>0.80366774541531827</v>
      </c>
      <c r="L33" s="94" t="e">
        <v>#DIV/0!</v>
      </c>
    </row>
    <row r="34" spans="1:12" x14ac:dyDescent="0.4">
      <c r="A34" s="49" t="s">
        <v>87</v>
      </c>
      <c r="B34" s="134"/>
      <c r="C34" s="133">
        <v>10120</v>
      </c>
      <c r="D34" s="84">
        <v>0</v>
      </c>
      <c r="E34" s="74">
        <v>-10120</v>
      </c>
      <c r="F34" s="134"/>
      <c r="G34" s="133">
        <v>12480</v>
      </c>
      <c r="H34" s="84">
        <v>0</v>
      </c>
      <c r="I34" s="74">
        <v>-12480</v>
      </c>
      <c r="J34" s="84" t="e">
        <v>#DIV/0!</v>
      </c>
      <c r="K34" s="84">
        <v>0.8108974358974359</v>
      </c>
      <c r="L34" s="83" t="e">
        <v>#DIV/0!</v>
      </c>
    </row>
    <row r="35" spans="1:12" x14ac:dyDescent="0.4">
      <c r="A35" s="73" t="s">
        <v>120</v>
      </c>
      <c r="B35" s="142">
        <v>3540</v>
      </c>
      <c r="C35" s="142">
        <v>4016</v>
      </c>
      <c r="D35" s="93">
        <v>0.88147410358565736</v>
      </c>
      <c r="E35" s="79">
        <v>-476</v>
      </c>
      <c r="F35" s="142">
        <v>5042</v>
      </c>
      <c r="G35" s="142">
        <v>6299</v>
      </c>
      <c r="H35" s="93">
        <v>0.80044451500238134</v>
      </c>
      <c r="I35" s="79">
        <v>-1257</v>
      </c>
      <c r="J35" s="93">
        <v>0.7021023403411345</v>
      </c>
      <c r="K35" s="93">
        <v>0.63756151770122238</v>
      </c>
      <c r="L35" s="92">
        <v>6.4540822639912121E-2</v>
      </c>
    </row>
    <row r="36" spans="1:12" x14ac:dyDescent="0.4">
      <c r="A36" s="40" t="s">
        <v>119</v>
      </c>
      <c r="B36" s="141">
        <v>2670</v>
      </c>
      <c r="C36" s="135">
        <v>3234</v>
      </c>
      <c r="D36" s="87">
        <v>0.82560296846011128</v>
      </c>
      <c r="E36" s="88">
        <v>-564</v>
      </c>
      <c r="F36" s="141">
        <v>3872</v>
      </c>
      <c r="G36" s="135">
        <v>5118</v>
      </c>
      <c r="H36" s="87">
        <v>0.75654552559593591</v>
      </c>
      <c r="I36" s="88">
        <v>-1246</v>
      </c>
      <c r="J36" s="87">
        <v>0.68956611570247939</v>
      </c>
      <c r="K36" s="87">
        <v>0.63188745603751462</v>
      </c>
      <c r="L36" s="86">
        <v>5.7678659664964771E-2</v>
      </c>
    </row>
    <row r="37" spans="1:12" x14ac:dyDescent="0.4">
      <c r="A37" s="41" t="s">
        <v>118</v>
      </c>
      <c r="B37" s="132">
        <v>870</v>
      </c>
      <c r="C37" s="131">
        <v>782</v>
      </c>
      <c r="D37" s="89">
        <v>1.1125319693094629</v>
      </c>
      <c r="E37" s="75">
        <v>88</v>
      </c>
      <c r="F37" s="132">
        <v>1170</v>
      </c>
      <c r="G37" s="131">
        <v>1181</v>
      </c>
      <c r="H37" s="89">
        <v>0.99068585944115162</v>
      </c>
      <c r="I37" s="75">
        <v>-11</v>
      </c>
      <c r="J37" s="89">
        <v>0.74358974358974361</v>
      </c>
      <c r="K37" s="89">
        <v>0.66215071972904316</v>
      </c>
      <c r="L37" s="94">
        <v>8.1439023860700455E-2</v>
      </c>
    </row>
    <row r="38" spans="1:12" s="62" customFormat="1" x14ac:dyDescent="0.4">
      <c r="A38" s="70" t="s">
        <v>86</v>
      </c>
      <c r="B38" s="140">
        <v>319161</v>
      </c>
      <c r="C38" s="140">
        <v>303779</v>
      </c>
      <c r="D38" s="81">
        <v>1.0506354948827932</v>
      </c>
      <c r="E38" s="82">
        <v>15382</v>
      </c>
      <c r="F38" s="140">
        <v>386829</v>
      </c>
      <c r="G38" s="140">
        <v>391307</v>
      </c>
      <c r="H38" s="81">
        <v>0.9885562997850792</v>
      </c>
      <c r="I38" s="82">
        <v>-4478</v>
      </c>
      <c r="J38" s="81">
        <v>0.82506999216708155</v>
      </c>
      <c r="K38" s="81">
        <v>0.77631884939446516</v>
      </c>
      <c r="L38" s="95">
        <v>4.8751142772616385E-2</v>
      </c>
    </row>
    <row r="39" spans="1:12" s="62" customFormat="1" x14ac:dyDescent="0.4">
      <c r="A39" s="73" t="s">
        <v>117</v>
      </c>
      <c r="B39" s="110">
        <v>315545</v>
      </c>
      <c r="C39" s="110">
        <v>301809</v>
      </c>
      <c r="D39" s="81">
        <v>1.0455122279322353</v>
      </c>
      <c r="E39" s="82">
        <v>13736</v>
      </c>
      <c r="F39" s="110">
        <v>382297</v>
      </c>
      <c r="G39" s="110">
        <v>388566</v>
      </c>
      <c r="H39" s="81">
        <v>0.98386631872062924</v>
      </c>
      <c r="I39" s="82">
        <v>-6269</v>
      </c>
      <c r="J39" s="81">
        <v>0.82539229970415673</v>
      </c>
      <c r="K39" s="81">
        <v>0.77672518954308922</v>
      </c>
      <c r="L39" s="95">
        <v>4.8667110161067506E-2</v>
      </c>
    </row>
    <row r="40" spans="1:12" x14ac:dyDescent="0.4">
      <c r="A40" s="41" t="s">
        <v>85</v>
      </c>
      <c r="B40" s="131">
        <v>132840</v>
      </c>
      <c r="C40" s="139">
        <v>125592</v>
      </c>
      <c r="D40" s="103">
        <v>1.0577106822090578</v>
      </c>
      <c r="E40" s="74">
        <v>7248</v>
      </c>
      <c r="F40" s="138">
        <v>155533</v>
      </c>
      <c r="G40" s="131">
        <v>148779</v>
      </c>
      <c r="H40" s="84">
        <v>1.0453961916668346</v>
      </c>
      <c r="I40" s="75">
        <v>6754</v>
      </c>
      <c r="J40" s="89">
        <v>0.85409527238592453</v>
      </c>
      <c r="K40" s="89">
        <v>0.84415139233359548</v>
      </c>
      <c r="L40" s="94">
        <v>9.943880052329046E-3</v>
      </c>
    </row>
    <row r="41" spans="1:12" x14ac:dyDescent="0.4">
      <c r="A41" s="41" t="s">
        <v>116</v>
      </c>
      <c r="B41" s="131">
        <v>5341</v>
      </c>
      <c r="C41" s="131">
        <v>5351</v>
      </c>
      <c r="D41" s="87">
        <v>0.99813119043169496</v>
      </c>
      <c r="E41" s="74">
        <v>-10</v>
      </c>
      <c r="F41" s="132">
        <v>8367</v>
      </c>
      <c r="G41" s="131">
        <v>6472</v>
      </c>
      <c r="H41" s="84">
        <v>1.2927997527812114</v>
      </c>
      <c r="I41" s="75">
        <v>1895</v>
      </c>
      <c r="J41" s="89">
        <v>0.63834110194812954</v>
      </c>
      <c r="K41" s="89">
        <v>0.82679233621755255</v>
      </c>
      <c r="L41" s="94">
        <v>-0.18845123426942301</v>
      </c>
    </row>
    <row r="42" spans="1:12" x14ac:dyDescent="0.4">
      <c r="A42" s="41" t="s">
        <v>115</v>
      </c>
      <c r="B42" s="131">
        <v>20378</v>
      </c>
      <c r="C42" s="131">
        <v>18849</v>
      </c>
      <c r="D42" s="87">
        <v>1.0811183617168019</v>
      </c>
      <c r="E42" s="74">
        <v>1529</v>
      </c>
      <c r="F42" s="132">
        <v>23106</v>
      </c>
      <c r="G42" s="131">
        <v>23275</v>
      </c>
      <c r="H42" s="84">
        <v>0.9927389903329753</v>
      </c>
      <c r="I42" s="75">
        <v>-169</v>
      </c>
      <c r="J42" s="89">
        <v>0.88193542802735225</v>
      </c>
      <c r="K42" s="89">
        <v>0.80983888292158968</v>
      </c>
      <c r="L42" s="94">
        <v>7.2096545105762577E-2</v>
      </c>
    </row>
    <row r="43" spans="1:12" x14ac:dyDescent="0.4">
      <c r="A43" s="49" t="s">
        <v>114</v>
      </c>
      <c r="B43" s="131">
        <v>27566</v>
      </c>
      <c r="C43" s="131">
        <v>25061</v>
      </c>
      <c r="D43" s="87">
        <v>1.0999561070986792</v>
      </c>
      <c r="E43" s="74">
        <v>2505</v>
      </c>
      <c r="F43" s="132">
        <v>31899</v>
      </c>
      <c r="G43" s="131">
        <v>34463</v>
      </c>
      <c r="H43" s="84">
        <v>0.92560136958477213</v>
      </c>
      <c r="I43" s="75">
        <v>-2564</v>
      </c>
      <c r="J43" s="89">
        <v>0.86416502084704849</v>
      </c>
      <c r="K43" s="89">
        <v>0.72718567739314632</v>
      </c>
      <c r="L43" s="94">
        <v>0.13697934345390217</v>
      </c>
    </row>
    <row r="44" spans="1:12" x14ac:dyDescent="0.4">
      <c r="A44" s="49" t="s">
        <v>113</v>
      </c>
      <c r="B44" s="131">
        <v>17413</v>
      </c>
      <c r="C44" s="131">
        <v>19005</v>
      </c>
      <c r="D44" s="87">
        <v>0.91623257037621675</v>
      </c>
      <c r="E44" s="74">
        <v>-1592</v>
      </c>
      <c r="F44" s="132">
        <v>21180</v>
      </c>
      <c r="G44" s="131">
        <v>25230</v>
      </c>
      <c r="H44" s="84">
        <v>0.83947681331747914</v>
      </c>
      <c r="I44" s="75">
        <v>-4050</v>
      </c>
      <c r="J44" s="89">
        <v>0.82214353163361664</v>
      </c>
      <c r="K44" s="89">
        <v>0.75326991676575505</v>
      </c>
      <c r="L44" s="94">
        <v>6.8873614867861588E-2</v>
      </c>
    </row>
    <row r="45" spans="1:12" x14ac:dyDescent="0.4">
      <c r="A45" s="41" t="s">
        <v>83</v>
      </c>
      <c r="B45" s="131">
        <v>41681</v>
      </c>
      <c r="C45" s="131">
        <v>37971</v>
      </c>
      <c r="D45" s="87">
        <v>1.0977061441626506</v>
      </c>
      <c r="E45" s="74">
        <v>3710</v>
      </c>
      <c r="F45" s="132">
        <v>54175</v>
      </c>
      <c r="G45" s="131">
        <v>51923</v>
      </c>
      <c r="H45" s="84">
        <v>1.0433719161065425</v>
      </c>
      <c r="I45" s="75">
        <v>2252</v>
      </c>
      <c r="J45" s="89">
        <v>0.76937701892016608</v>
      </c>
      <c r="K45" s="89">
        <v>0.7312944167324692</v>
      </c>
      <c r="L45" s="94">
        <v>3.8082602187696879E-2</v>
      </c>
    </row>
    <row r="46" spans="1:12" x14ac:dyDescent="0.4">
      <c r="A46" s="41" t="s">
        <v>84</v>
      </c>
      <c r="B46" s="131">
        <v>25995</v>
      </c>
      <c r="C46" s="131">
        <v>23587</v>
      </c>
      <c r="D46" s="87">
        <v>1.1020901343960656</v>
      </c>
      <c r="E46" s="74">
        <v>2408</v>
      </c>
      <c r="F46" s="137">
        <v>29225</v>
      </c>
      <c r="G46" s="131">
        <v>34745</v>
      </c>
      <c r="H46" s="84">
        <v>0.84112821988775366</v>
      </c>
      <c r="I46" s="75">
        <v>-5520</v>
      </c>
      <c r="J46" s="89">
        <v>0.88947818648417454</v>
      </c>
      <c r="K46" s="89">
        <v>0.6788602676644121</v>
      </c>
      <c r="L46" s="94">
        <v>0.21061791881976244</v>
      </c>
    </row>
    <row r="47" spans="1:12" x14ac:dyDescent="0.4">
      <c r="A47" s="41" t="s">
        <v>82</v>
      </c>
      <c r="B47" s="131">
        <v>6262</v>
      </c>
      <c r="C47" s="131">
        <v>6427</v>
      </c>
      <c r="D47" s="87">
        <v>0.97432705772522177</v>
      </c>
      <c r="E47" s="74">
        <v>-165</v>
      </c>
      <c r="F47" s="136">
        <v>8100</v>
      </c>
      <c r="G47" s="131">
        <v>8100</v>
      </c>
      <c r="H47" s="84">
        <v>1</v>
      </c>
      <c r="I47" s="75">
        <v>0</v>
      </c>
      <c r="J47" s="89">
        <v>0.77308641975308645</v>
      </c>
      <c r="K47" s="89">
        <v>0.79345679012345682</v>
      </c>
      <c r="L47" s="94">
        <v>-2.0370370370370372E-2</v>
      </c>
    </row>
    <row r="48" spans="1:12" x14ac:dyDescent="0.4">
      <c r="A48" s="41" t="s">
        <v>112</v>
      </c>
      <c r="B48" s="131"/>
      <c r="C48" s="135">
        <v>2316</v>
      </c>
      <c r="D48" s="87">
        <v>0</v>
      </c>
      <c r="E48" s="74">
        <v>-2316</v>
      </c>
      <c r="F48" s="132"/>
      <c r="G48" s="131">
        <v>4980</v>
      </c>
      <c r="H48" s="84">
        <v>0</v>
      </c>
      <c r="I48" s="75">
        <v>-4980</v>
      </c>
      <c r="J48" s="89" t="e">
        <v>#DIV/0!</v>
      </c>
      <c r="K48" s="89">
        <v>0.4650602409638554</v>
      </c>
      <c r="L48" s="94" t="e">
        <v>#DIV/0!</v>
      </c>
    </row>
    <row r="49" spans="1:12" x14ac:dyDescent="0.4">
      <c r="A49" s="41" t="s">
        <v>111</v>
      </c>
      <c r="B49" s="131">
        <v>3076</v>
      </c>
      <c r="C49" s="135">
        <v>3028</v>
      </c>
      <c r="D49" s="87">
        <v>1.0158520475561428</v>
      </c>
      <c r="E49" s="74">
        <v>48</v>
      </c>
      <c r="F49" s="134">
        <v>3600</v>
      </c>
      <c r="G49" s="131">
        <v>3480</v>
      </c>
      <c r="H49" s="84">
        <v>1.0344827586206897</v>
      </c>
      <c r="I49" s="75">
        <v>120</v>
      </c>
      <c r="J49" s="89">
        <v>0.85444444444444445</v>
      </c>
      <c r="K49" s="89">
        <v>0.87011494252873567</v>
      </c>
      <c r="L49" s="94">
        <v>-1.5670498084291218E-2</v>
      </c>
    </row>
    <row r="50" spans="1:12" x14ac:dyDescent="0.4">
      <c r="A50" s="41" t="s">
        <v>81</v>
      </c>
      <c r="B50" s="131">
        <v>9573</v>
      </c>
      <c r="C50" s="131">
        <v>6997</v>
      </c>
      <c r="D50" s="87">
        <v>1.3681577819065314</v>
      </c>
      <c r="E50" s="74">
        <v>2576</v>
      </c>
      <c r="F50" s="134">
        <v>13184</v>
      </c>
      <c r="G50" s="131">
        <v>8100</v>
      </c>
      <c r="H50" s="84">
        <v>1.6276543209876544</v>
      </c>
      <c r="I50" s="75">
        <v>5084</v>
      </c>
      <c r="J50" s="89">
        <v>0.72610740291262132</v>
      </c>
      <c r="K50" s="89">
        <v>0.86382716049382713</v>
      </c>
      <c r="L50" s="94">
        <v>-0.1377197575812058</v>
      </c>
    </row>
    <row r="51" spans="1:12" x14ac:dyDescent="0.4">
      <c r="A51" s="49" t="s">
        <v>79</v>
      </c>
      <c r="B51" s="131">
        <v>2878</v>
      </c>
      <c r="C51" s="133">
        <v>5221</v>
      </c>
      <c r="D51" s="87">
        <v>0.55123539551809997</v>
      </c>
      <c r="E51" s="74">
        <v>-2343</v>
      </c>
      <c r="F51" s="132">
        <v>3590</v>
      </c>
      <c r="G51" s="131">
        <v>8100</v>
      </c>
      <c r="H51" s="84">
        <v>0.44320987654320987</v>
      </c>
      <c r="I51" s="75">
        <v>-4510</v>
      </c>
      <c r="J51" s="89">
        <v>0.80167130919220053</v>
      </c>
      <c r="K51" s="84">
        <v>0.64456790123456786</v>
      </c>
      <c r="L51" s="83">
        <v>0.15710340795763267</v>
      </c>
    </row>
    <row r="52" spans="1:12" x14ac:dyDescent="0.4">
      <c r="A52" s="41" t="s">
        <v>80</v>
      </c>
      <c r="B52" s="131">
        <v>6231</v>
      </c>
      <c r="C52" s="131">
        <v>5058</v>
      </c>
      <c r="D52" s="87">
        <v>1.2319098457888493</v>
      </c>
      <c r="E52" s="75">
        <v>1173</v>
      </c>
      <c r="F52" s="132">
        <v>8098</v>
      </c>
      <c r="G52" s="131">
        <v>8100</v>
      </c>
      <c r="H52" s="89">
        <v>0.99975308641975313</v>
      </c>
      <c r="I52" s="75">
        <v>-2</v>
      </c>
      <c r="J52" s="89">
        <v>0.76944924672758708</v>
      </c>
      <c r="K52" s="89">
        <v>0.62444444444444447</v>
      </c>
      <c r="L52" s="94">
        <v>0.14500480228314261</v>
      </c>
    </row>
    <row r="53" spans="1:12" x14ac:dyDescent="0.4">
      <c r="A53" s="41" t="s">
        <v>76</v>
      </c>
      <c r="B53" s="131">
        <v>7690</v>
      </c>
      <c r="C53" s="131">
        <v>7998</v>
      </c>
      <c r="D53" s="87">
        <v>0.96149037259314829</v>
      </c>
      <c r="E53" s="75">
        <v>-308</v>
      </c>
      <c r="F53" s="132">
        <v>10964</v>
      </c>
      <c r="G53" s="131">
        <v>10760</v>
      </c>
      <c r="H53" s="89">
        <v>1.0189591078066915</v>
      </c>
      <c r="I53" s="75">
        <v>204</v>
      </c>
      <c r="J53" s="89">
        <v>0.70138635534476468</v>
      </c>
      <c r="K53" s="89">
        <v>0.74330855018587361</v>
      </c>
      <c r="L53" s="94">
        <v>-4.1922194841108928E-2</v>
      </c>
    </row>
    <row r="54" spans="1:12" x14ac:dyDescent="0.4">
      <c r="A54" s="41" t="s">
        <v>78</v>
      </c>
      <c r="B54" s="131">
        <v>2439</v>
      </c>
      <c r="C54" s="131">
        <v>2492</v>
      </c>
      <c r="D54" s="87">
        <v>0.9787319422150883</v>
      </c>
      <c r="E54" s="75">
        <v>-53</v>
      </c>
      <c r="F54" s="132">
        <v>3591</v>
      </c>
      <c r="G54" s="131">
        <v>3599</v>
      </c>
      <c r="H54" s="89">
        <v>0.99777716032231178</v>
      </c>
      <c r="I54" s="75">
        <v>-8</v>
      </c>
      <c r="J54" s="89">
        <v>0.67919799498746869</v>
      </c>
      <c r="K54" s="89">
        <v>0.69241455959988885</v>
      </c>
      <c r="L54" s="94">
        <v>-1.3216564612420156E-2</v>
      </c>
    </row>
    <row r="55" spans="1:12" x14ac:dyDescent="0.4">
      <c r="A55" s="41" t="s">
        <v>77</v>
      </c>
      <c r="B55" s="131">
        <v>2877</v>
      </c>
      <c r="C55" s="131">
        <v>4004</v>
      </c>
      <c r="D55" s="87">
        <v>0.71853146853146854</v>
      </c>
      <c r="E55" s="75">
        <v>-1127</v>
      </c>
      <c r="F55" s="132">
        <v>3583</v>
      </c>
      <c r="G55" s="131">
        <v>4980</v>
      </c>
      <c r="H55" s="89">
        <v>0.71947791164658637</v>
      </c>
      <c r="I55" s="75">
        <v>-1397</v>
      </c>
      <c r="J55" s="89">
        <v>0.80295841473625451</v>
      </c>
      <c r="K55" s="89">
        <v>0.8040160642570281</v>
      </c>
      <c r="L55" s="94">
        <v>-1.0576495207735848E-3</v>
      </c>
    </row>
    <row r="56" spans="1:12" x14ac:dyDescent="0.4">
      <c r="A56" s="45" t="s">
        <v>110</v>
      </c>
      <c r="B56" s="129">
        <v>3305</v>
      </c>
      <c r="C56" s="129">
        <v>2852</v>
      </c>
      <c r="D56" s="91">
        <v>1.158835904628331</v>
      </c>
      <c r="E56" s="90">
        <v>453</v>
      </c>
      <c r="F56" s="130">
        <v>4102</v>
      </c>
      <c r="G56" s="129">
        <v>3480</v>
      </c>
      <c r="H56" s="91">
        <v>1.178735632183908</v>
      </c>
      <c r="I56" s="90">
        <v>622</v>
      </c>
      <c r="J56" s="91">
        <v>0.80570453437347633</v>
      </c>
      <c r="K56" s="91">
        <v>0.81954022988505748</v>
      </c>
      <c r="L56" s="128">
        <v>-1.3835695511581148E-2</v>
      </c>
    </row>
    <row r="57" spans="1:12" x14ac:dyDescent="0.4">
      <c r="A57" s="36" t="s">
        <v>109</v>
      </c>
      <c r="B57" s="126"/>
      <c r="C57" s="126"/>
      <c r="D57" s="100" t="e">
        <v>#DIV/0!</v>
      </c>
      <c r="E57" s="71">
        <v>0</v>
      </c>
      <c r="F57" s="127"/>
      <c r="G57" s="126"/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3616</v>
      </c>
      <c r="C58" s="125">
        <v>1970</v>
      </c>
      <c r="D58" s="93">
        <v>1.8355329949238579</v>
      </c>
      <c r="E58" s="79">
        <v>1646</v>
      </c>
      <c r="F58" s="125">
        <v>4532</v>
      </c>
      <c r="G58" s="125">
        <v>2741</v>
      </c>
      <c r="H58" s="93">
        <v>1.6534111638088289</v>
      </c>
      <c r="I58" s="79">
        <v>1791</v>
      </c>
      <c r="J58" s="93">
        <v>0.79788172992056483</v>
      </c>
      <c r="K58" s="93">
        <v>0.71871579715432321</v>
      </c>
      <c r="L58" s="92">
        <v>7.916593276624162E-2</v>
      </c>
    </row>
    <row r="59" spans="1:12" x14ac:dyDescent="0.4">
      <c r="A59" s="45" t="s">
        <v>75</v>
      </c>
      <c r="B59" s="124">
        <v>803</v>
      </c>
      <c r="C59" s="124">
        <v>0</v>
      </c>
      <c r="D59" s="87" t="e">
        <v>#DIV/0!</v>
      </c>
      <c r="E59" s="88">
        <v>803</v>
      </c>
      <c r="F59" s="124">
        <v>917</v>
      </c>
      <c r="G59" s="124">
        <v>0</v>
      </c>
      <c r="H59" s="87" t="e">
        <v>#DIV/0!</v>
      </c>
      <c r="I59" s="88">
        <v>917</v>
      </c>
      <c r="J59" s="87">
        <v>0.87568157033805893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124">
        <v>779</v>
      </c>
      <c r="C60" s="124">
        <v>0</v>
      </c>
      <c r="D60" s="87" t="e">
        <v>#DIV/0!</v>
      </c>
      <c r="E60" s="88">
        <v>779</v>
      </c>
      <c r="F60" s="124">
        <v>910</v>
      </c>
      <c r="G60" s="124">
        <v>0</v>
      </c>
      <c r="H60" s="87" t="e">
        <v>#DIV/0!</v>
      </c>
      <c r="I60" s="88">
        <v>910</v>
      </c>
      <c r="J60" s="87">
        <v>0.856043956043956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124">
        <v>637</v>
      </c>
      <c r="C61" s="124">
        <v>613</v>
      </c>
      <c r="D61" s="87">
        <v>1.0391517128874388</v>
      </c>
      <c r="E61" s="88">
        <v>24</v>
      </c>
      <c r="F61" s="124">
        <v>908</v>
      </c>
      <c r="G61" s="124">
        <v>901</v>
      </c>
      <c r="H61" s="87">
        <v>1.0077691453940067</v>
      </c>
      <c r="I61" s="88">
        <v>7</v>
      </c>
      <c r="J61" s="87">
        <v>0.70154185022026427</v>
      </c>
      <c r="K61" s="87">
        <v>0.68035516093229742</v>
      </c>
      <c r="L61" s="86">
        <v>2.1186689287966853E-2</v>
      </c>
    </row>
    <row r="62" spans="1:12" x14ac:dyDescent="0.4">
      <c r="A62" s="36" t="s">
        <v>105</v>
      </c>
      <c r="B62" s="123">
        <v>1397</v>
      </c>
      <c r="C62" s="123">
        <v>1357</v>
      </c>
      <c r="D62" s="89">
        <v>1.0294767870302137</v>
      </c>
      <c r="E62" s="75">
        <v>40</v>
      </c>
      <c r="F62" s="123">
        <v>1797</v>
      </c>
      <c r="G62" s="123">
        <v>1840</v>
      </c>
      <c r="H62" s="89">
        <v>0.97663043478260869</v>
      </c>
      <c r="I62" s="75">
        <v>-43</v>
      </c>
      <c r="J62" s="89">
        <v>0.7774067890929327</v>
      </c>
      <c r="K62" s="89">
        <v>0.73750000000000004</v>
      </c>
      <c r="L62" s="94">
        <v>3.990678909293266E-2</v>
      </c>
    </row>
    <row r="63" spans="1:12" x14ac:dyDescent="0.4">
      <c r="A63" s="70" t="s">
        <v>96</v>
      </c>
      <c r="B63" s="110">
        <v>43154</v>
      </c>
      <c r="C63" s="110">
        <v>21768</v>
      </c>
      <c r="D63" s="81">
        <v>1.9824513046674017</v>
      </c>
      <c r="E63" s="82">
        <v>21386</v>
      </c>
      <c r="F63" s="110">
        <v>50799</v>
      </c>
      <c r="G63" s="110">
        <v>29367</v>
      </c>
      <c r="H63" s="81">
        <v>1.7297987537031361</v>
      </c>
      <c r="I63" s="82">
        <v>21432</v>
      </c>
      <c r="J63" s="81">
        <v>0.8495049115140062</v>
      </c>
      <c r="K63" s="81">
        <v>0.74124016753498823</v>
      </c>
      <c r="L63" s="95">
        <v>0.10826474397901797</v>
      </c>
    </row>
    <row r="64" spans="1:12" x14ac:dyDescent="0.4">
      <c r="A64" s="122" t="s">
        <v>104</v>
      </c>
      <c r="B64" s="121">
        <v>24496</v>
      </c>
      <c r="C64" s="121">
        <v>16172</v>
      </c>
      <c r="D64" s="120">
        <v>1.5147167944595596</v>
      </c>
      <c r="E64" s="119">
        <v>8324</v>
      </c>
      <c r="F64" s="121">
        <v>26550</v>
      </c>
      <c r="G64" s="121">
        <v>18747</v>
      </c>
      <c r="H64" s="120">
        <v>1.4162265962554008</v>
      </c>
      <c r="I64" s="119">
        <v>7803</v>
      </c>
      <c r="J64" s="118">
        <v>0.92263653483992469</v>
      </c>
      <c r="K64" s="118">
        <v>0.86264468981703735</v>
      </c>
      <c r="L64" s="117">
        <v>5.9991845022887347E-2</v>
      </c>
    </row>
    <row r="65" spans="1:12" s="29" customFormat="1" x14ac:dyDescent="0.4">
      <c r="A65" s="49" t="s">
        <v>103</v>
      </c>
      <c r="B65" s="116">
        <v>8596</v>
      </c>
      <c r="C65" s="115">
        <v>5596</v>
      </c>
      <c r="D65" s="84">
        <v>1.536097212294496</v>
      </c>
      <c r="E65" s="74">
        <v>3000</v>
      </c>
      <c r="F65" s="116">
        <v>10443</v>
      </c>
      <c r="G65" s="115">
        <v>10620</v>
      </c>
      <c r="H65" s="84">
        <v>0.98333333333333328</v>
      </c>
      <c r="I65" s="74">
        <v>-177</v>
      </c>
      <c r="J65" s="112">
        <v>0.82313511443071918</v>
      </c>
      <c r="K65" s="112">
        <v>0.5269303201506591</v>
      </c>
      <c r="L65" s="111">
        <v>0.29620479428006008</v>
      </c>
    </row>
    <row r="66" spans="1:12" s="29" customFormat="1" x14ac:dyDescent="0.4">
      <c r="A66" s="49" t="s">
        <v>95</v>
      </c>
      <c r="B66" s="116">
        <v>9084</v>
      </c>
      <c r="C66" s="115"/>
      <c r="D66" s="84" t="e">
        <v>#DIV/0!</v>
      </c>
      <c r="E66" s="74">
        <v>9084</v>
      </c>
      <c r="F66" s="116">
        <v>10620</v>
      </c>
      <c r="G66" s="115"/>
      <c r="H66" s="84" t="e">
        <v>#DIV/0!</v>
      </c>
      <c r="I66" s="74">
        <v>10620</v>
      </c>
      <c r="J66" s="112">
        <v>0.8553672316384181</v>
      </c>
      <c r="K66" s="112" t="e">
        <v>#DIV/0!</v>
      </c>
      <c r="L66" s="111" t="e">
        <v>#DIV/0!</v>
      </c>
    </row>
    <row r="67" spans="1:12" s="29" customFormat="1" x14ac:dyDescent="0.4">
      <c r="A67" s="36" t="s">
        <v>181</v>
      </c>
      <c r="B67" s="114">
        <v>978</v>
      </c>
      <c r="C67" s="113"/>
      <c r="D67" s="84" t="e">
        <v>#DIV/0!</v>
      </c>
      <c r="E67" s="74">
        <v>978</v>
      </c>
      <c r="F67" s="114">
        <v>3186</v>
      </c>
      <c r="G67" s="113"/>
      <c r="H67" s="84" t="e">
        <v>#DIV/0!</v>
      </c>
      <c r="I67" s="74">
        <v>3186</v>
      </c>
      <c r="J67" s="112">
        <v>0.30696798493408661</v>
      </c>
      <c r="K67" s="112" t="e">
        <v>#DIV/0!</v>
      </c>
      <c r="L67" s="111" t="e">
        <v>#DIV/0!</v>
      </c>
    </row>
    <row r="68" spans="1:12" s="29" customFormat="1" x14ac:dyDescent="0.4">
      <c r="A68" s="70" t="s">
        <v>102</v>
      </c>
      <c r="B68" s="110">
        <v>138</v>
      </c>
      <c r="C68" s="110">
        <v>185</v>
      </c>
      <c r="D68" s="81">
        <v>0.74594594594594599</v>
      </c>
      <c r="E68" s="82">
        <v>-47</v>
      </c>
      <c r="F68" s="110">
        <v>234</v>
      </c>
      <c r="G68" s="110">
        <v>468</v>
      </c>
      <c r="H68" s="81">
        <v>0.5</v>
      </c>
      <c r="I68" s="82">
        <v>-234</v>
      </c>
      <c r="J68" s="81">
        <v>0.58974358974358976</v>
      </c>
      <c r="K68" s="81">
        <v>0.39529914529914528</v>
      </c>
      <c r="L68" s="95">
        <v>0.19444444444444448</v>
      </c>
    </row>
    <row r="69" spans="1:12" s="29" customFormat="1" x14ac:dyDescent="0.4">
      <c r="A69" s="109" t="s">
        <v>101</v>
      </c>
      <c r="B69" s="108">
        <v>138</v>
      </c>
      <c r="C69" s="106">
        <v>185</v>
      </c>
      <c r="D69" s="100">
        <v>0.74594594594594599</v>
      </c>
      <c r="E69" s="79">
        <v>-47</v>
      </c>
      <c r="F69" s="107">
        <v>234</v>
      </c>
      <c r="G69" s="106">
        <v>468</v>
      </c>
      <c r="H69" s="93">
        <v>0.5</v>
      </c>
      <c r="I69" s="79">
        <v>-234</v>
      </c>
      <c r="J69" s="105">
        <v>0.58974358974358976</v>
      </c>
      <c r="K69" s="105">
        <v>0.39529914529914528</v>
      </c>
      <c r="L69" s="104">
        <v>0.19444444444444448</v>
      </c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2010年8月月間航空旅客輸送実績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８月(上旬)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185</v>
      </c>
      <c r="C4" s="257" t="s">
        <v>184</v>
      </c>
      <c r="D4" s="255" t="s">
        <v>92</v>
      </c>
      <c r="E4" s="255"/>
      <c r="F4" s="262" t="s">
        <v>185</v>
      </c>
      <c r="G4" s="262" t="s">
        <v>184</v>
      </c>
      <c r="H4" s="255" t="s">
        <v>92</v>
      </c>
      <c r="I4" s="255"/>
      <c r="J4" s="262" t="s">
        <v>185</v>
      </c>
      <c r="K4" s="262" t="s">
        <v>184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192597</v>
      </c>
      <c r="C6" s="177">
        <v>192048</v>
      </c>
      <c r="D6" s="69">
        <v>1.0028586603349163</v>
      </c>
      <c r="E6" s="85">
        <v>549</v>
      </c>
      <c r="F6" s="177">
        <v>236494</v>
      </c>
      <c r="G6" s="177">
        <v>236366</v>
      </c>
      <c r="H6" s="69">
        <v>1.000541533046208</v>
      </c>
      <c r="I6" s="85">
        <v>128</v>
      </c>
      <c r="J6" s="69">
        <v>0.81438429727604078</v>
      </c>
      <c r="K6" s="69">
        <v>0.81250264420432716</v>
      </c>
      <c r="L6" s="80">
        <v>1.8816530717136182E-3</v>
      </c>
    </row>
    <row r="7" spans="1:12" s="31" customFormat="1" x14ac:dyDescent="0.4">
      <c r="A7" s="70" t="s">
        <v>89</v>
      </c>
      <c r="B7" s="177">
        <v>89815</v>
      </c>
      <c r="C7" s="177">
        <v>95373</v>
      </c>
      <c r="D7" s="69">
        <v>0.94172354859341745</v>
      </c>
      <c r="E7" s="85">
        <v>-5558</v>
      </c>
      <c r="F7" s="177">
        <v>108325</v>
      </c>
      <c r="G7" s="177">
        <v>117561</v>
      </c>
      <c r="H7" s="69">
        <v>0.92143653082229648</v>
      </c>
      <c r="I7" s="85">
        <v>-9236</v>
      </c>
      <c r="J7" s="69">
        <v>0.82912531733210248</v>
      </c>
      <c r="K7" s="69">
        <v>0.81126393957179677</v>
      </c>
      <c r="L7" s="80">
        <v>1.7861377760305719E-2</v>
      </c>
    </row>
    <row r="8" spans="1:12" x14ac:dyDescent="0.4">
      <c r="A8" s="73" t="s">
        <v>140</v>
      </c>
      <c r="B8" s="125">
        <v>76672</v>
      </c>
      <c r="C8" s="125">
        <v>77645</v>
      </c>
      <c r="D8" s="72">
        <v>0.98746860712215856</v>
      </c>
      <c r="E8" s="78">
        <v>-973</v>
      </c>
      <c r="F8" s="125">
        <v>91690</v>
      </c>
      <c r="G8" s="125">
        <v>94747</v>
      </c>
      <c r="H8" s="72">
        <v>0.96773512617813762</v>
      </c>
      <c r="I8" s="78">
        <v>-3057</v>
      </c>
      <c r="J8" s="72">
        <v>0.83620896499072961</v>
      </c>
      <c r="K8" s="72">
        <v>0.81949824268842286</v>
      </c>
      <c r="L8" s="77">
        <v>1.6710722302306746E-2</v>
      </c>
    </row>
    <row r="9" spans="1:12" x14ac:dyDescent="0.4">
      <c r="A9" s="40" t="s">
        <v>85</v>
      </c>
      <c r="B9" s="141">
        <v>46645</v>
      </c>
      <c r="C9" s="141">
        <v>47234</v>
      </c>
      <c r="D9" s="50">
        <v>0.98753016894609813</v>
      </c>
      <c r="E9" s="56">
        <v>-589</v>
      </c>
      <c r="F9" s="141">
        <v>54315</v>
      </c>
      <c r="G9" s="141">
        <v>56191</v>
      </c>
      <c r="H9" s="50">
        <v>0.96661387054866432</v>
      </c>
      <c r="I9" s="56">
        <v>-1876</v>
      </c>
      <c r="J9" s="50">
        <v>0.85878670717113137</v>
      </c>
      <c r="K9" s="50">
        <v>0.84059724866971575</v>
      </c>
      <c r="L9" s="63">
        <v>1.8189458501415623E-2</v>
      </c>
    </row>
    <row r="10" spans="1:12" x14ac:dyDescent="0.4">
      <c r="A10" s="41" t="s">
        <v>88</v>
      </c>
      <c r="B10" s="132">
        <v>6643</v>
      </c>
      <c r="C10" s="132">
        <v>6577</v>
      </c>
      <c r="D10" s="38">
        <v>1.0100349703512239</v>
      </c>
      <c r="E10" s="39">
        <v>66</v>
      </c>
      <c r="F10" s="132">
        <v>7610</v>
      </c>
      <c r="G10" s="132">
        <v>7349</v>
      </c>
      <c r="H10" s="38">
        <v>1.0355150360593277</v>
      </c>
      <c r="I10" s="39">
        <v>261</v>
      </c>
      <c r="J10" s="38">
        <v>0.87293035479632064</v>
      </c>
      <c r="K10" s="38">
        <v>0.89495169410804187</v>
      </c>
      <c r="L10" s="37">
        <v>-2.2021339311721233E-2</v>
      </c>
    </row>
    <row r="11" spans="1:12" x14ac:dyDescent="0.4">
      <c r="A11" s="41" t="s">
        <v>114</v>
      </c>
      <c r="B11" s="132">
        <v>8516</v>
      </c>
      <c r="C11" s="132">
        <v>8869</v>
      </c>
      <c r="D11" s="38">
        <v>0.96019844401849141</v>
      </c>
      <c r="E11" s="39">
        <v>-353</v>
      </c>
      <c r="F11" s="132">
        <v>10805</v>
      </c>
      <c r="G11" s="132">
        <v>11200</v>
      </c>
      <c r="H11" s="38">
        <v>0.96473214285714282</v>
      </c>
      <c r="I11" s="39">
        <v>-395</v>
      </c>
      <c r="J11" s="38">
        <v>0.78815363257751037</v>
      </c>
      <c r="K11" s="38">
        <v>0.791875</v>
      </c>
      <c r="L11" s="37">
        <v>-3.7213674224896298E-3</v>
      </c>
    </row>
    <row r="12" spans="1:12" x14ac:dyDescent="0.4">
      <c r="A12" s="41" t="s">
        <v>83</v>
      </c>
      <c r="B12" s="132">
        <v>6422</v>
      </c>
      <c r="C12" s="132">
        <v>6660</v>
      </c>
      <c r="D12" s="38">
        <v>0.96426426426426426</v>
      </c>
      <c r="E12" s="39">
        <v>-238</v>
      </c>
      <c r="F12" s="132">
        <v>8460</v>
      </c>
      <c r="G12" s="132">
        <v>8874</v>
      </c>
      <c r="H12" s="38">
        <v>0.95334685598377278</v>
      </c>
      <c r="I12" s="39">
        <v>-414</v>
      </c>
      <c r="J12" s="38">
        <v>0.75910165484633574</v>
      </c>
      <c r="K12" s="38">
        <v>0.75050709939148075</v>
      </c>
      <c r="L12" s="37">
        <v>8.5945554548549907E-3</v>
      </c>
    </row>
    <row r="13" spans="1:12" x14ac:dyDescent="0.4">
      <c r="A13" s="41" t="s">
        <v>84</v>
      </c>
      <c r="B13" s="132">
        <v>7388</v>
      </c>
      <c r="C13" s="132">
        <v>8305</v>
      </c>
      <c r="D13" s="38">
        <v>0.88958458759783265</v>
      </c>
      <c r="E13" s="39">
        <v>-917</v>
      </c>
      <c r="F13" s="132">
        <v>9050</v>
      </c>
      <c r="G13" s="132">
        <v>11133</v>
      </c>
      <c r="H13" s="38">
        <v>0.81289858977813712</v>
      </c>
      <c r="I13" s="39">
        <v>-2083</v>
      </c>
      <c r="J13" s="38">
        <v>0.81635359116022099</v>
      </c>
      <c r="K13" s="38">
        <v>0.74598041857540642</v>
      </c>
      <c r="L13" s="37">
        <v>7.0373172584814569E-2</v>
      </c>
    </row>
    <row r="14" spans="1:12" x14ac:dyDescent="0.4">
      <c r="A14" s="45" t="s">
        <v>139</v>
      </c>
      <c r="B14" s="132">
        <v>1058</v>
      </c>
      <c r="C14" s="132"/>
      <c r="D14" s="38" t="e">
        <v>#DIV/0!</v>
      </c>
      <c r="E14" s="39">
        <v>1058</v>
      </c>
      <c r="F14" s="132">
        <v>1450</v>
      </c>
      <c r="G14" s="132"/>
      <c r="H14" s="38" t="e">
        <v>#DIV/0!</v>
      </c>
      <c r="I14" s="39">
        <v>1450</v>
      </c>
      <c r="J14" s="38">
        <v>0.72965517241379307</v>
      </c>
      <c r="K14" s="38" t="e">
        <v>#DIV/0!</v>
      </c>
      <c r="L14" s="37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12200</v>
      </c>
      <c r="C18" s="125">
        <v>16600</v>
      </c>
      <c r="D18" s="72">
        <v>0.73493975903614461</v>
      </c>
      <c r="E18" s="78">
        <v>-4400</v>
      </c>
      <c r="F18" s="125">
        <v>15065</v>
      </c>
      <c r="G18" s="125">
        <v>20939</v>
      </c>
      <c r="H18" s="72">
        <v>0.71947084387984139</v>
      </c>
      <c r="I18" s="78">
        <v>-5874</v>
      </c>
      <c r="J18" s="72">
        <v>0.80982409558579493</v>
      </c>
      <c r="K18" s="72">
        <v>0.79277902478628393</v>
      </c>
      <c r="L18" s="77">
        <v>1.7045070799511008E-2</v>
      </c>
    </row>
    <row r="19" spans="1:12" x14ac:dyDescent="0.4">
      <c r="A19" s="40" t="s">
        <v>134</v>
      </c>
      <c r="B19" s="135"/>
      <c r="C19" s="135">
        <v>127</v>
      </c>
      <c r="D19" s="38">
        <v>0</v>
      </c>
      <c r="E19" s="39">
        <v>-127</v>
      </c>
      <c r="F19" s="135"/>
      <c r="G19" s="135">
        <v>450</v>
      </c>
      <c r="H19" s="50">
        <v>0</v>
      </c>
      <c r="I19" s="39">
        <v>-450</v>
      </c>
      <c r="J19" s="38" t="e">
        <v>#DIV/0!</v>
      </c>
      <c r="K19" s="38">
        <v>0.28222222222222221</v>
      </c>
      <c r="L19" s="63" t="e">
        <v>#DIV/0!</v>
      </c>
    </row>
    <row r="20" spans="1:12" x14ac:dyDescent="0.4">
      <c r="A20" s="41" t="s">
        <v>114</v>
      </c>
      <c r="B20" s="131"/>
      <c r="C20" s="131"/>
      <c r="D20" s="38" t="e">
        <v>#DIV/0!</v>
      </c>
      <c r="E20" s="39">
        <v>0</v>
      </c>
      <c r="F20" s="131"/>
      <c r="G20" s="131"/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1140</v>
      </c>
      <c r="C21" s="131">
        <v>1263</v>
      </c>
      <c r="D21" s="38">
        <v>0.90261282660332542</v>
      </c>
      <c r="E21" s="39">
        <v>-123</v>
      </c>
      <c r="F21" s="131">
        <v>1450</v>
      </c>
      <c r="G21" s="131">
        <v>1750</v>
      </c>
      <c r="H21" s="47">
        <v>0.82857142857142863</v>
      </c>
      <c r="I21" s="39">
        <v>-300</v>
      </c>
      <c r="J21" s="38">
        <v>0.78620689655172415</v>
      </c>
      <c r="K21" s="38">
        <v>0.72171428571428575</v>
      </c>
      <c r="L21" s="37">
        <v>6.4492610837438402E-2</v>
      </c>
    </row>
    <row r="22" spans="1:12" x14ac:dyDescent="0.4">
      <c r="A22" s="41" t="s">
        <v>133</v>
      </c>
      <c r="B22" s="131">
        <v>1395</v>
      </c>
      <c r="C22" s="131">
        <v>1155</v>
      </c>
      <c r="D22" s="38">
        <v>1.2077922077922079</v>
      </c>
      <c r="E22" s="39">
        <v>240</v>
      </c>
      <c r="F22" s="131">
        <v>1480</v>
      </c>
      <c r="G22" s="131">
        <v>1200</v>
      </c>
      <c r="H22" s="38">
        <v>1.2333333333333334</v>
      </c>
      <c r="I22" s="39">
        <v>280</v>
      </c>
      <c r="J22" s="38">
        <v>0.94256756756756754</v>
      </c>
      <c r="K22" s="38">
        <v>0.96250000000000002</v>
      </c>
      <c r="L22" s="37">
        <v>-1.9932432432432479E-2</v>
      </c>
    </row>
    <row r="23" spans="1:12" x14ac:dyDescent="0.4">
      <c r="A23" s="41" t="s">
        <v>132</v>
      </c>
      <c r="B23" s="133">
        <v>2239</v>
      </c>
      <c r="C23" s="133">
        <v>2172</v>
      </c>
      <c r="D23" s="38">
        <v>1.0308471454880295</v>
      </c>
      <c r="E23" s="48">
        <v>67</v>
      </c>
      <c r="F23" s="133">
        <v>2610</v>
      </c>
      <c r="G23" s="133">
        <v>2610</v>
      </c>
      <c r="H23" s="47">
        <v>1</v>
      </c>
      <c r="I23" s="48">
        <v>0</v>
      </c>
      <c r="J23" s="47">
        <v>0.8578544061302682</v>
      </c>
      <c r="K23" s="38">
        <v>0.83218390804597697</v>
      </c>
      <c r="L23" s="46">
        <v>2.5670498084291227E-2</v>
      </c>
    </row>
    <row r="24" spans="1:12" x14ac:dyDescent="0.4">
      <c r="A24" s="49" t="s">
        <v>131</v>
      </c>
      <c r="B24" s="131">
        <v>974</v>
      </c>
      <c r="C24" s="131">
        <v>986</v>
      </c>
      <c r="D24" s="38">
        <v>0.9878296146044625</v>
      </c>
      <c r="E24" s="39">
        <v>-12</v>
      </c>
      <c r="F24" s="131">
        <v>1350</v>
      </c>
      <c r="G24" s="131">
        <v>1495</v>
      </c>
      <c r="H24" s="38">
        <v>0.90301003344481601</v>
      </c>
      <c r="I24" s="39">
        <v>-145</v>
      </c>
      <c r="J24" s="38">
        <v>0.7214814814814815</v>
      </c>
      <c r="K24" s="38">
        <v>0.65953177257525086</v>
      </c>
      <c r="L24" s="37">
        <v>6.1949708906230638E-2</v>
      </c>
    </row>
    <row r="25" spans="1:12" x14ac:dyDescent="0.4">
      <c r="A25" s="49" t="s">
        <v>130</v>
      </c>
      <c r="B25" s="131">
        <v>1395</v>
      </c>
      <c r="C25" s="131">
        <v>1109</v>
      </c>
      <c r="D25" s="38">
        <v>1.2578899909828674</v>
      </c>
      <c r="E25" s="39">
        <v>286</v>
      </c>
      <c r="F25" s="131">
        <v>1500</v>
      </c>
      <c r="G25" s="131">
        <v>1195</v>
      </c>
      <c r="H25" s="38">
        <v>1.2552301255230125</v>
      </c>
      <c r="I25" s="39">
        <v>305</v>
      </c>
      <c r="J25" s="38">
        <v>0.93</v>
      </c>
      <c r="K25" s="38">
        <v>0.92803347280334725</v>
      </c>
      <c r="L25" s="37">
        <v>1.9665271966528008E-3</v>
      </c>
    </row>
    <row r="26" spans="1:12" x14ac:dyDescent="0.4">
      <c r="A26" s="41" t="s">
        <v>164</v>
      </c>
      <c r="B26" s="131"/>
      <c r="C26" s="131">
        <v>941</v>
      </c>
      <c r="D26" s="38">
        <v>0</v>
      </c>
      <c r="E26" s="39">
        <v>-941</v>
      </c>
      <c r="F26" s="131"/>
      <c r="G26" s="131">
        <v>1200</v>
      </c>
      <c r="H26" s="38">
        <v>0</v>
      </c>
      <c r="I26" s="39">
        <v>-1200</v>
      </c>
      <c r="J26" s="38" t="e">
        <v>#DIV/0!</v>
      </c>
      <c r="K26" s="38">
        <v>0.78416666666666668</v>
      </c>
      <c r="L26" s="37" t="e">
        <v>#DIV/0!</v>
      </c>
    </row>
    <row r="27" spans="1:12" x14ac:dyDescent="0.4">
      <c r="A27" s="41" t="s">
        <v>128</v>
      </c>
      <c r="B27" s="135">
        <v>1150</v>
      </c>
      <c r="C27" s="135">
        <v>970</v>
      </c>
      <c r="D27" s="38">
        <v>1.1855670103092784</v>
      </c>
      <c r="E27" s="39">
        <v>180</v>
      </c>
      <c r="F27" s="135">
        <v>1470</v>
      </c>
      <c r="G27" s="135">
        <v>1195</v>
      </c>
      <c r="H27" s="38">
        <v>1.2301255230125523</v>
      </c>
      <c r="I27" s="39">
        <v>275</v>
      </c>
      <c r="J27" s="38">
        <v>0.78231292517006801</v>
      </c>
      <c r="K27" s="38">
        <v>0.81171548117154813</v>
      </c>
      <c r="L27" s="37">
        <v>-2.9402556001480118E-2</v>
      </c>
    </row>
    <row r="28" spans="1:12" x14ac:dyDescent="0.4">
      <c r="A28" s="41" t="s">
        <v>127</v>
      </c>
      <c r="B28" s="133">
        <v>1202</v>
      </c>
      <c r="C28" s="133">
        <v>971</v>
      </c>
      <c r="D28" s="38">
        <v>1.2378990731204944</v>
      </c>
      <c r="E28" s="48">
        <v>231</v>
      </c>
      <c r="F28" s="133">
        <v>1490</v>
      </c>
      <c r="G28" s="133">
        <v>1500</v>
      </c>
      <c r="H28" s="47">
        <v>0.99333333333333329</v>
      </c>
      <c r="I28" s="48">
        <v>-10</v>
      </c>
      <c r="J28" s="47">
        <v>0.80671140939597319</v>
      </c>
      <c r="K28" s="38">
        <v>0.64733333333333332</v>
      </c>
      <c r="L28" s="46">
        <v>0.15937807606263987</v>
      </c>
    </row>
    <row r="29" spans="1:12" x14ac:dyDescent="0.4">
      <c r="A29" s="49" t="s">
        <v>126</v>
      </c>
      <c r="B29" s="131"/>
      <c r="C29" s="131"/>
      <c r="D29" s="38" t="e">
        <v>#DIV/0!</v>
      </c>
      <c r="E29" s="39">
        <v>0</v>
      </c>
      <c r="F29" s="131"/>
      <c r="G29" s="131"/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1168</v>
      </c>
      <c r="C30" s="131">
        <v>1064</v>
      </c>
      <c r="D30" s="38">
        <v>1.0977443609022557</v>
      </c>
      <c r="E30" s="39">
        <v>104</v>
      </c>
      <c r="F30" s="131">
        <v>1495</v>
      </c>
      <c r="G30" s="131">
        <v>1495</v>
      </c>
      <c r="H30" s="38">
        <v>1</v>
      </c>
      <c r="I30" s="39">
        <v>0</v>
      </c>
      <c r="J30" s="38">
        <v>0.78127090301003344</v>
      </c>
      <c r="K30" s="38">
        <v>0.71170568561872904</v>
      </c>
      <c r="L30" s="37">
        <v>6.956521739130439E-2</v>
      </c>
    </row>
    <row r="31" spans="1:12" x14ac:dyDescent="0.4">
      <c r="A31" s="49" t="s">
        <v>124</v>
      </c>
      <c r="B31" s="133"/>
      <c r="C31" s="133"/>
      <c r="D31" s="38" t="e">
        <v>#DIV/0!</v>
      </c>
      <c r="E31" s="48">
        <v>0</v>
      </c>
      <c r="F31" s="133"/>
      <c r="G31" s="133"/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1537</v>
      </c>
      <c r="C32" s="133">
        <v>1318</v>
      </c>
      <c r="D32" s="47">
        <v>1.1661608497723823</v>
      </c>
      <c r="E32" s="48">
        <v>219</v>
      </c>
      <c r="F32" s="133">
        <v>2220</v>
      </c>
      <c r="G32" s="133">
        <v>1500</v>
      </c>
      <c r="H32" s="47">
        <v>1.48</v>
      </c>
      <c r="I32" s="48">
        <v>720</v>
      </c>
      <c r="J32" s="47">
        <v>0.69234234234234238</v>
      </c>
      <c r="K32" s="47">
        <v>0.87866666666666671</v>
      </c>
      <c r="L32" s="46">
        <v>-0.18632432432432433</v>
      </c>
    </row>
    <row r="33" spans="1:64" x14ac:dyDescent="0.4">
      <c r="A33" s="41" t="s">
        <v>159</v>
      </c>
      <c r="B33" s="131"/>
      <c r="C33" s="131">
        <v>1132</v>
      </c>
      <c r="D33" s="38">
        <v>0</v>
      </c>
      <c r="E33" s="39">
        <v>-1132</v>
      </c>
      <c r="F33" s="131"/>
      <c r="G33" s="131">
        <v>1500</v>
      </c>
      <c r="H33" s="38">
        <v>0</v>
      </c>
      <c r="I33" s="39">
        <v>-1500</v>
      </c>
      <c r="J33" s="38" t="e">
        <v>#DIV/0!</v>
      </c>
      <c r="K33" s="38">
        <v>0.75466666666666671</v>
      </c>
      <c r="L33" s="37" t="e">
        <v>#DIV/0!</v>
      </c>
    </row>
    <row r="34" spans="1:64" x14ac:dyDescent="0.4">
      <c r="A34" s="49" t="s">
        <v>87</v>
      </c>
      <c r="B34" s="133"/>
      <c r="C34" s="133">
        <v>3392</v>
      </c>
      <c r="D34" s="47">
        <v>0</v>
      </c>
      <c r="E34" s="48">
        <v>-3392</v>
      </c>
      <c r="F34" s="133"/>
      <c r="G34" s="133">
        <v>3849</v>
      </c>
      <c r="H34" s="47">
        <v>0</v>
      </c>
      <c r="I34" s="48">
        <v>-3849</v>
      </c>
      <c r="J34" s="47" t="e">
        <v>#DIV/0!</v>
      </c>
      <c r="K34" s="47">
        <v>0.88126786178228111</v>
      </c>
      <c r="L34" s="46" t="e">
        <v>#DIV/0!</v>
      </c>
    </row>
    <row r="35" spans="1:64" x14ac:dyDescent="0.4">
      <c r="A35" s="73" t="s">
        <v>120</v>
      </c>
      <c r="B35" s="125">
        <v>943</v>
      </c>
      <c r="C35" s="125">
        <v>1128</v>
      </c>
      <c r="D35" s="72">
        <v>0.83599290780141844</v>
      </c>
      <c r="E35" s="78">
        <v>-185</v>
      </c>
      <c r="F35" s="125">
        <v>1570</v>
      </c>
      <c r="G35" s="125">
        <v>1875</v>
      </c>
      <c r="H35" s="72">
        <v>0.83733333333333337</v>
      </c>
      <c r="I35" s="78">
        <v>-305</v>
      </c>
      <c r="J35" s="72">
        <v>0.60063694267515921</v>
      </c>
      <c r="K35" s="72">
        <v>0.60160000000000002</v>
      </c>
      <c r="L35" s="77">
        <v>-9.630573248408103E-4</v>
      </c>
    </row>
    <row r="36" spans="1:64" x14ac:dyDescent="0.4">
      <c r="A36" s="40" t="s">
        <v>119</v>
      </c>
      <c r="B36" s="135">
        <v>693</v>
      </c>
      <c r="C36" s="135">
        <v>878</v>
      </c>
      <c r="D36" s="50">
        <v>0.78929384965831439</v>
      </c>
      <c r="E36" s="56">
        <v>-185</v>
      </c>
      <c r="F36" s="135">
        <v>1180</v>
      </c>
      <c r="G36" s="135">
        <v>1524</v>
      </c>
      <c r="H36" s="50">
        <v>0.77427821522309714</v>
      </c>
      <c r="I36" s="56">
        <v>-344</v>
      </c>
      <c r="J36" s="50">
        <v>0.58728813559322035</v>
      </c>
      <c r="K36" s="50">
        <v>0.57611548556430447</v>
      </c>
      <c r="L36" s="63">
        <v>1.1172650028915876E-2</v>
      </c>
    </row>
    <row r="37" spans="1:64" x14ac:dyDescent="0.4">
      <c r="A37" s="41" t="s">
        <v>118</v>
      </c>
      <c r="B37" s="131">
        <v>250</v>
      </c>
      <c r="C37" s="131">
        <v>250</v>
      </c>
      <c r="D37" s="38">
        <v>1</v>
      </c>
      <c r="E37" s="39">
        <v>0</v>
      </c>
      <c r="F37" s="131">
        <v>390</v>
      </c>
      <c r="G37" s="131">
        <v>351</v>
      </c>
      <c r="H37" s="38">
        <v>1.1111111111111112</v>
      </c>
      <c r="I37" s="39">
        <v>39</v>
      </c>
      <c r="J37" s="38">
        <v>0.64102564102564108</v>
      </c>
      <c r="K37" s="38">
        <v>0.71225071225071224</v>
      </c>
      <c r="L37" s="37">
        <v>-7.1225071225071157E-2</v>
      </c>
    </row>
    <row r="38" spans="1:64" s="62" customFormat="1" x14ac:dyDescent="0.4">
      <c r="A38" s="70" t="s">
        <v>86</v>
      </c>
      <c r="B38" s="140">
        <v>102782</v>
      </c>
      <c r="C38" s="140">
        <v>96675</v>
      </c>
      <c r="D38" s="81">
        <v>1.0631704163434186</v>
      </c>
      <c r="E38" s="82">
        <v>6107</v>
      </c>
      <c r="F38" s="140">
        <v>128169</v>
      </c>
      <c r="G38" s="140">
        <v>118805</v>
      </c>
      <c r="H38" s="81">
        <v>1.0788182315559109</v>
      </c>
      <c r="I38" s="82">
        <v>9364</v>
      </c>
      <c r="J38" s="81">
        <v>0.8019255826291849</v>
      </c>
      <c r="K38" s="81">
        <v>0.81372837843525103</v>
      </c>
      <c r="L38" s="95">
        <v>-1.1802795806066135E-2</v>
      </c>
    </row>
    <row r="39" spans="1:64" s="31" customFormat="1" x14ac:dyDescent="0.4">
      <c r="A39" s="73" t="s">
        <v>117</v>
      </c>
      <c r="B39" s="177">
        <v>101585</v>
      </c>
      <c r="C39" s="177">
        <v>96029</v>
      </c>
      <c r="D39" s="69">
        <v>1.0578575222068334</v>
      </c>
      <c r="E39" s="85">
        <v>5556</v>
      </c>
      <c r="F39" s="177">
        <v>126627</v>
      </c>
      <c r="G39" s="177">
        <v>117965</v>
      </c>
      <c r="H39" s="69">
        <v>1.0734285593184418</v>
      </c>
      <c r="I39" s="85">
        <v>8662</v>
      </c>
      <c r="J39" s="69">
        <v>0.80223806929011976</v>
      </c>
      <c r="K39" s="69">
        <v>0.81404653922773706</v>
      </c>
      <c r="L39" s="80">
        <v>-1.1808469937617305E-2</v>
      </c>
    </row>
    <row r="40" spans="1:64" x14ac:dyDescent="0.4">
      <c r="A40" s="41" t="s">
        <v>85</v>
      </c>
      <c r="B40" s="138">
        <v>42660</v>
      </c>
      <c r="C40" s="139">
        <v>39045</v>
      </c>
      <c r="D40" s="43">
        <v>1.0925854782942759</v>
      </c>
      <c r="E40" s="48">
        <v>3615</v>
      </c>
      <c r="F40" s="138">
        <v>51192</v>
      </c>
      <c r="G40" s="131">
        <v>44772</v>
      </c>
      <c r="H40" s="47">
        <v>1.14339319217368</v>
      </c>
      <c r="I40" s="53">
        <v>6420</v>
      </c>
      <c r="J40" s="38">
        <v>0.83333333333333337</v>
      </c>
      <c r="K40" s="38">
        <v>0.87208523184132936</v>
      </c>
      <c r="L40" s="51">
        <v>-3.8751898507995985E-2</v>
      </c>
    </row>
    <row r="41" spans="1:64" x14ac:dyDescent="0.4">
      <c r="A41" s="41" t="s">
        <v>116</v>
      </c>
      <c r="B41" s="132">
        <v>1836</v>
      </c>
      <c r="C41" s="174">
        <v>1789</v>
      </c>
      <c r="D41" s="50">
        <v>1.0262716601453326</v>
      </c>
      <c r="E41" s="48">
        <v>47</v>
      </c>
      <c r="F41" s="132">
        <v>2700</v>
      </c>
      <c r="G41" s="173">
        <v>2160</v>
      </c>
      <c r="H41" s="47">
        <v>1.25</v>
      </c>
      <c r="I41" s="53">
        <v>540</v>
      </c>
      <c r="J41" s="38">
        <v>0.68</v>
      </c>
      <c r="K41" s="38">
        <v>0.82824074074074072</v>
      </c>
      <c r="L41" s="51">
        <v>-0.14824074074074067</v>
      </c>
    </row>
    <row r="42" spans="1:64" x14ac:dyDescent="0.4">
      <c r="A42" s="41" t="s">
        <v>115</v>
      </c>
      <c r="B42" s="132">
        <v>6317</v>
      </c>
      <c r="C42" s="173">
        <v>6192</v>
      </c>
      <c r="D42" s="50">
        <v>1.0201873385012921</v>
      </c>
      <c r="E42" s="48">
        <v>125</v>
      </c>
      <c r="F42" s="132">
        <v>7696</v>
      </c>
      <c r="G42" s="173">
        <v>7191</v>
      </c>
      <c r="H42" s="55">
        <v>1.0702266722291753</v>
      </c>
      <c r="I42" s="53">
        <v>505</v>
      </c>
      <c r="J42" s="38">
        <v>0.82081600831600832</v>
      </c>
      <c r="K42" s="38">
        <v>0.86107634543178979</v>
      </c>
      <c r="L42" s="51">
        <v>-4.0260337115781475E-2</v>
      </c>
    </row>
    <row r="43" spans="1:64" x14ac:dyDescent="0.4">
      <c r="A43" s="49" t="s">
        <v>114</v>
      </c>
      <c r="B43" s="132">
        <v>8057</v>
      </c>
      <c r="C43" s="173">
        <v>7879</v>
      </c>
      <c r="D43" s="52">
        <v>1.0225916994542454</v>
      </c>
      <c r="E43" s="53">
        <v>178</v>
      </c>
      <c r="F43" s="132">
        <v>10618</v>
      </c>
      <c r="G43" s="176">
        <v>9825</v>
      </c>
      <c r="H43" s="55">
        <v>1.0807124681933842</v>
      </c>
      <c r="I43" s="58">
        <v>793</v>
      </c>
      <c r="J43" s="52">
        <v>0.75880580146920329</v>
      </c>
      <c r="K43" s="52">
        <v>0.80193384223918573</v>
      </c>
      <c r="L43" s="60">
        <v>-4.3128040769982445E-2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5487</v>
      </c>
      <c r="C44" s="175">
        <v>6227</v>
      </c>
      <c r="D44" s="52">
        <v>0.88116267865745945</v>
      </c>
      <c r="E44" s="53">
        <v>-740</v>
      </c>
      <c r="F44" s="132">
        <v>7060</v>
      </c>
      <c r="G44" s="173">
        <v>7569</v>
      </c>
      <c r="H44" s="55">
        <v>0.93275201479719905</v>
      </c>
      <c r="I44" s="58">
        <v>-509</v>
      </c>
      <c r="J44" s="52">
        <v>0.77719546742209633</v>
      </c>
      <c r="K44" s="61">
        <v>0.8226978464790593</v>
      </c>
      <c r="L44" s="60">
        <v>-4.5502379056962972E-2</v>
      </c>
    </row>
    <row r="45" spans="1:64" x14ac:dyDescent="0.4">
      <c r="A45" s="41" t="s">
        <v>83</v>
      </c>
      <c r="B45" s="132">
        <v>13593</v>
      </c>
      <c r="C45" s="173">
        <v>11786</v>
      </c>
      <c r="D45" s="54">
        <v>1.1533174953334464</v>
      </c>
      <c r="E45" s="57">
        <v>1807</v>
      </c>
      <c r="F45" s="132">
        <v>17885</v>
      </c>
      <c r="G45" s="174">
        <v>16005</v>
      </c>
      <c r="H45" s="52">
        <v>1.1174632927210246</v>
      </c>
      <c r="I45" s="53">
        <v>1880</v>
      </c>
      <c r="J45" s="54">
        <v>0.76002236511042776</v>
      </c>
      <c r="K45" s="52">
        <v>0.73639487660106218</v>
      </c>
      <c r="L45" s="51">
        <v>2.362748850936558E-2</v>
      </c>
    </row>
    <row r="46" spans="1:64" x14ac:dyDescent="0.4">
      <c r="A46" s="41" t="s">
        <v>84</v>
      </c>
      <c r="B46" s="137">
        <v>9021</v>
      </c>
      <c r="C46" s="131">
        <v>8650</v>
      </c>
      <c r="D46" s="54">
        <v>1.0428901734104046</v>
      </c>
      <c r="E46" s="58">
        <v>371</v>
      </c>
      <c r="F46" s="137">
        <v>9866</v>
      </c>
      <c r="G46" s="131">
        <v>11525</v>
      </c>
      <c r="H46" s="52">
        <v>0.85605206073752715</v>
      </c>
      <c r="I46" s="53">
        <v>-1659</v>
      </c>
      <c r="J46" s="52">
        <v>0.9143523211027772</v>
      </c>
      <c r="K46" s="52">
        <v>0.75054229934924077</v>
      </c>
      <c r="L46" s="51">
        <v>0.16381002175353643</v>
      </c>
    </row>
    <row r="47" spans="1:64" x14ac:dyDescent="0.4">
      <c r="A47" s="41" t="s">
        <v>82</v>
      </c>
      <c r="B47" s="136">
        <v>2427</v>
      </c>
      <c r="C47" s="131">
        <v>2042</v>
      </c>
      <c r="D47" s="54">
        <v>1.1885406464250734</v>
      </c>
      <c r="E47" s="53">
        <v>385</v>
      </c>
      <c r="F47" s="136">
        <v>2700</v>
      </c>
      <c r="G47" s="131">
        <v>2430</v>
      </c>
      <c r="H47" s="47">
        <v>1.1111111111111112</v>
      </c>
      <c r="I47" s="39">
        <v>270</v>
      </c>
      <c r="J47" s="38">
        <v>0.89888888888888885</v>
      </c>
      <c r="K47" s="52">
        <v>0.8403292181069959</v>
      </c>
      <c r="L47" s="51">
        <v>5.8559670781892947E-2</v>
      </c>
    </row>
    <row r="48" spans="1:64" x14ac:dyDescent="0.4">
      <c r="A48" s="41" t="s">
        <v>112</v>
      </c>
      <c r="B48" s="132"/>
      <c r="C48" s="135">
        <v>621</v>
      </c>
      <c r="D48" s="50">
        <v>0</v>
      </c>
      <c r="E48" s="48">
        <v>-621</v>
      </c>
      <c r="F48" s="132"/>
      <c r="G48" s="173">
        <v>1494</v>
      </c>
      <c r="H48" s="47">
        <v>0</v>
      </c>
      <c r="I48" s="39">
        <v>-1494</v>
      </c>
      <c r="J48" s="38" t="e">
        <v>#DIV/0!</v>
      </c>
      <c r="K48" s="38">
        <v>0.41566265060240964</v>
      </c>
      <c r="L48" s="37" t="e">
        <v>#DIV/0!</v>
      </c>
    </row>
    <row r="49" spans="1:12" x14ac:dyDescent="0.4">
      <c r="A49" s="41" t="s">
        <v>111</v>
      </c>
      <c r="B49" s="134">
        <v>1004</v>
      </c>
      <c r="C49" s="135">
        <v>911</v>
      </c>
      <c r="D49" s="54">
        <v>1.102085620197585</v>
      </c>
      <c r="E49" s="53">
        <v>93</v>
      </c>
      <c r="F49" s="134">
        <v>1200</v>
      </c>
      <c r="G49" s="173">
        <v>960</v>
      </c>
      <c r="H49" s="47">
        <v>1.25</v>
      </c>
      <c r="I49" s="39">
        <v>240</v>
      </c>
      <c r="J49" s="38">
        <v>0.83666666666666667</v>
      </c>
      <c r="K49" s="52">
        <v>0.94895833333333335</v>
      </c>
      <c r="L49" s="51">
        <v>-0.11229166666666668</v>
      </c>
    </row>
    <row r="50" spans="1:12" x14ac:dyDescent="0.4">
      <c r="A50" s="41" t="s">
        <v>81</v>
      </c>
      <c r="B50" s="134">
        <v>3103</v>
      </c>
      <c r="C50" s="131">
        <v>2147</v>
      </c>
      <c r="D50" s="50">
        <v>1.4452724732184443</v>
      </c>
      <c r="E50" s="48">
        <v>956</v>
      </c>
      <c r="F50" s="134">
        <v>4464</v>
      </c>
      <c r="G50" s="131">
        <v>2430</v>
      </c>
      <c r="H50" s="47">
        <v>1.837037037037037</v>
      </c>
      <c r="I50" s="39">
        <v>2034</v>
      </c>
      <c r="J50" s="38">
        <v>0.69511648745519716</v>
      </c>
      <c r="K50" s="38">
        <v>0.88353909465020575</v>
      </c>
      <c r="L50" s="37">
        <v>-0.18842260719500858</v>
      </c>
    </row>
    <row r="51" spans="1:12" x14ac:dyDescent="0.4">
      <c r="A51" s="49" t="s">
        <v>79</v>
      </c>
      <c r="B51" s="132">
        <v>939</v>
      </c>
      <c r="C51" s="133">
        <v>1622</v>
      </c>
      <c r="D51" s="50">
        <v>0.57891491985203447</v>
      </c>
      <c r="E51" s="48">
        <v>-683</v>
      </c>
      <c r="F51" s="132">
        <v>1194</v>
      </c>
      <c r="G51" s="133">
        <v>2430</v>
      </c>
      <c r="H51" s="47">
        <v>0.49135802469135803</v>
      </c>
      <c r="I51" s="39">
        <v>-1236</v>
      </c>
      <c r="J51" s="38">
        <v>0.78643216080402012</v>
      </c>
      <c r="K51" s="47">
        <v>0.6674897119341564</v>
      </c>
      <c r="L51" s="46">
        <v>0.11894244886986372</v>
      </c>
    </row>
    <row r="52" spans="1:12" x14ac:dyDescent="0.4">
      <c r="A52" s="41" t="s">
        <v>80</v>
      </c>
      <c r="B52" s="132">
        <v>2038</v>
      </c>
      <c r="C52" s="131">
        <v>1636</v>
      </c>
      <c r="D52" s="50">
        <v>1.245721271393643</v>
      </c>
      <c r="E52" s="39">
        <v>402</v>
      </c>
      <c r="F52" s="132">
        <v>2698</v>
      </c>
      <c r="G52" s="131">
        <v>2430</v>
      </c>
      <c r="H52" s="38">
        <v>1.1102880658436214</v>
      </c>
      <c r="I52" s="39">
        <v>268</v>
      </c>
      <c r="J52" s="38">
        <v>0.7553743513713862</v>
      </c>
      <c r="K52" s="38">
        <v>0.67325102880658438</v>
      </c>
      <c r="L52" s="37">
        <v>8.2123322564801815E-2</v>
      </c>
    </row>
    <row r="53" spans="1:12" x14ac:dyDescent="0.4">
      <c r="A53" s="41" t="s">
        <v>76</v>
      </c>
      <c r="B53" s="132">
        <v>2460</v>
      </c>
      <c r="C53" s="131">
        <v>2641</v>
      </c>
      <c r="D53" s="50">
        <v>0.93146535403256348</v>
      </c>
      <c r="E53" s="39">
        <v>-181</v>
      </c>
      <c r="F53" s="132">
        <v>3643</v>
      </c>
      <c r="G53" s="131">
        <v>3211</v>
      </c>
      <c r="H53" s="38">
        <v>1.1345375272500779</v>
      </c>
      <c r="I53" s="39">
        <v>432</v>
      </c>
      <c r="J53" s="38">
        <v>0.67526763656327204</v>
      </c>
      <c r="K53" s="38">
        <v>0.8224852071005917</v>
      </c>
      <c r="L53" s="37">
        <v>-0.14721757053731965</v>
      </c>
    </row>
    <row r="54" spans="1:12" x14ac:dyDescent="0.4">
      <c r="A54" s="41" t="s">
        <v>78</v>
      </c>
      <c r="B54" s="132">
        <v>740</v>
      </c>
      <c r="C54" s="131">
        <v>760</v>
      </c>
      <c r="D54" s="50">
        <v>0.97368421052631582</v>
      </c>
      <c r="E54" s="39">
        <v>-20</v>
      </c>
      <c r="F54" s="132">
        <v>1193</v>
      </c>
      <c r="G54" s="131">
        <v>1079</v>
      </c>
      <c r="H54" s="38">
        <v>1.1056533827618165</v>
      </c>
      <c r="I54" s="39">
        <v>114</v>
      </c>
      <c r="J54" s="38">
        <v>0.62028499580888519</v>
      </c>
      <c r="K54" s="38">
        <v>0.70435588507877667</v>
      </c>
      <c r="L54" s="37">
        <v>-8.407088926989148E-2</v>
      </c>
    </row>
    <row r="55" spans="1:12" x14ac:dyDescent="0.4">
      <c r="A55" s="41" t="s">
        <v>77</v>
      </c>
      <c r="B55" s="134">
        <v>888</v>
      </c>
      <c r="C55" s="133">
        <v>1251</v>
      </c>
      <c r="D55" s="64">
        <v>0.70983213429256597</v>
      </c>
      <c r="E55" s="48">
        <v>-363</v>
      </c>
      <c r="F55" s="134">
        <v>1188</v>
      </c>
      <c r="G55" s="133">
        <v>1494</v>
      </c>
      <c r="H55" s="47">
        <v>0.79518072289156627</v>
      </c>
      <c r="I55" s="48">
        <v>-306</v>
      </c>
      <c r="J55" s="47">
        <v>0.74747474747474751</v>
      </c>
      <c r="K55" s="47">
        <v>0.83734939759036142</v>
      </c>
      <c r="L55" s="46">
        <v>-8.9874650115613908E-2</v>
      </c>
    </row>
    <row r="56" spans="1:12" x14ac:dyDescent="0.4">
      <c r="A56" s="45" t="s">
        <v>110</v>
      </c>
      <c r="B56" s="134">
        <v>1015</v>
      </c>
      <c r="C56" s="133">
        <v>830</v>
      </c>
      <c r="D56" s="47">
        <v>1.2228915662650603</v>
      </c>
      <c r="E56" s="48">
        <v>185</v>
      </c>
      <c r="F56" s="134">
        <v>1330</v>
      </c>
      <c r="G56" s="133">
        <v>960</v>
      </c>
      <c r="H56" s="47">
        <v>1.3854166666666667</v>
      </c>
      <c r="I56" s="48">
        <v>370</v>
      </c>
      <c r="J56" s="47">
        <v>0.76315789473684215</v>
      </c>
      <c r="K56" s="47">
        <v>0.86458333333333337</v>
      </c>
      <c r="L56" s="46">
        <v>-0.10142543859649122</v>
      </c>
    </row>
    <row r="57" spans="1:12" x14ac:dyDescent="0.4">
      <c r="A57" s="36" t="s">
        <v>109</v>
      </c>
      <c r="B57" s="127"/>
      <c r="C57" s="126">
        <v>0</v>
      </c>
      <c r="D57" s="34" t="e">
        <v>#DIV/0!</v>
      </c>
      <c r="E57" s="35">
        <v>0</v>
      </c>
      <c r="F57" s="127"/>
      <c r="G57" s="126">
        <v>0</v>
      </c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1197</v>
      </c>
      <c r="C58" s="125">
        <v>646</v>
      </c>
      <c r="D58" s="72">
        <v>1.8529411764705883</v>
      </c>
      <c r="E58" s="79">
        <v>551</v>
      </c>
      <c r="F58" s="125">
        <v>1542</v>
      </c>
      <c r="G58" s="125">
        <v>840</v>
      </c>
      <c r="H58" s="72">
        <v>1.8357142857142856</v>
      </c>
      <c r="I58" s="78">
        <v>702</v>
      </c>
      <c r="J58" s="72">
        <v>0.77626459143968873</v>
      </c>
      <c r="K58" s="72">
        <v>0.76904761904761909</v>
      </c>
      <c r="L58" s="77">
        <v>7.2169723920696427E-3</v>
      </c>
    </row>
    <row r="59" spans="1:12" s="32" customFormat="1" x14ac:dyDescent="0.4">
      <c r="A59" s="45" t="s">
        <v>75</v>
      </c>
      <c r="B59" s="139">
        <v>274</v>
      </c>
      <c r="C59" s="139"/>
      <c r="D59" s="43" t="e">
        <v>#DIV/0!</v>
      </c>
      <c r="E59" s="76">
        <v>274</v>
      </c>
      <c r="F59" s="139">
        <v>312</v>
      </c>
      <c r="G59" s="139"/>
      <c r="H59" s="43" t="e">
        <v>#DIV/0!</v>
      </c>
      <c r="I59" s="44">
        <v>312</v>
      </c>
      <c r="J59" s="43">
        <v>0.87820512820512819</v>
      </c>
      <c r="K59" s="43" t="e">
        <v>#DIV/0!</v>
      </c>
      <c r="L59" s="42" t="e">
        <v>#DIV/0!</v>
      </c>
    </row>
    <row r="60" spans="1:12" s="32" customFormat="1" x14ac:dyDescent="0.4">
      <c r="A60" s="41" t="s">
        <v>107</v>
      </c>
      <c r="B60" s="131">
        <v>257</v>
      </c>
      <c r="C60" s="131"/>
      <c r="D60" s="38" t="e">
        <v>#DIV/0!</v>
      </c>
      <c r="E60" s="75">
        <v>257</v>
      </c>
      <c r="F60" s="131">
        <v>306</v>
      </c>
      <c r="G60" s="131"/>
      <c r="H60" s="38" t="e">
        <v>#DIV/0!</v>
      </c>
      <c r="I60" s="39">
        <v>306</v>
      </c>
      <c r="J60" s="38">
        <v>0.83986928104575165</v>
      </c>
      <c r="K60" s="38" t="e">
        <v>#DIV/0!</v>
      </c>
      <c r="L60" s="37" t="e">
        <v>#DIV/0!</v>
      </c>
    </row>
    <row r="61" spans="1:12" s="32" customFormat="1" x14ac:dyDescent="0.4">
      <c r="A61" s="40" t="s">
        <v>106</v>
      </c>
      <c r="B61" s="131">
        <v>211</v>
      </c>
      <c r="C61" s="132">
        <v>198</v>
      </c>
      <c r="D61" s="38">
        <v>1.0656565656565657</v>
      </c>
      <c r="E61" s="75">
        <v>13</v>
      </c>
      <c r="F61" s="132">
        <v>307</v>
      </c>
      <c r="G61" s="131">
        <v>271</v>
      </c>
      <c r="H61" s="38">
        <v>1.1328413284132841</v>
      </c>
      <c r="I61" s="39">
        <v>36</v>
      </c>
      <c r="J61" s="38">
        <v>0.68729641693811072</v>
      </c>
      <c r="K61" s="38">
        <v>0.73062730627306272</v>
      </c>
      <c r="L61" s="37">
        <v>-4.3330889334951994E-2</v>
      </c>
    </row>
    <row r="62" spans="1:12" s="32" customFormat="1" x14ac:dyDescent="0.4">
      <c r="A62" s="36" t="s">
        <v>105</v>
      </c>
      <c r="B62" s="126">
        <v>455</v>
      </c>
      <c r="C62" s="127">
        <v>448</v>
      </c>
      <c r="D62" s="34">
        <v>1.015625</v>
      </c>
      <c r="E62" s="71">
        <v>7</v>
      </c>
      <c r="F62" s="127">
        <v>617</v>
      </c>
      <c r="G62" s="126">
        <v>569</v>
      </c>
      <c r="H62" s="34">
        <v>1.0843585237258349</v>
      </c>
      <c r="I62" s="35">
        <v>48</v>
      </c>
      <c r="J62" s="34">
        <v>0.73743922204213941</v>
      </c>
      <c r="K62" s="34">
        <v>0.78734622144112476</v>
      </c>
      <c r="L62" s="33">
        <v>-4.9906999398985352E-2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29"/>
      <c r="E70" s="30"/>
      <c r="G70" s="29"/>
      <c r="I70" s="30"/>
      <c r="K70" s="29"/>
    </row>
    <row r="71" spans="1:12" x14ac:dyDescent="0.4">
      <c r="A71" s="31" t="s">
        <v>99</v>
      </c>
      <c r="C71" s="29"/>
      <c r="E71" s="30"/>
      <c r="G71" s="29"/>
      <c r="I71" s="30"/>
      <c r="K71" s="29"/>
    </row>
    <row r="72" spans="1:12" x14ac:dyDescent="0.4">
      <c r="A72" s="29" t="s">
        <v>98</v>
      </c>
    </row>
    <row r="73" spans="1:12" x14ac:dyDescent="0.4">
      <c r="A73" s="29" t="s">
        <v>146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2010年8月上旬航空旅客輸送実績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４月(月間)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143</v>
      </c>
      <c r="C4" s="257" t="s">
        <v>142</v>
      </c>
      <c r="D4" s="254" t="s">
        <v>92</v>
      </c>
      <c r="E4" s="254"/>
      <c r="F4" s="251" t="s">
        <v>143</v>
      </c>
      <c r="G4" s="251" t="s">
        <v>142</v>
      </c>
      <c r="H4" s="254" t="s">
        <v>92</v>
      </c>
      <c r="I4" s="254"/>
      <c r="J4" s="251" t="s">
        <v>143</v>
      </c>
      <c r="K4" s="251" t="s">
        <v>142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490471</v>
      </c>
      <c r="C6" s="110">
        <v>465982</v>
      </c>
      <c r="D6" s="81">
        <v>1.0525535321106825</v>
      </c>
      <c r="E6" s="82">
        <v>24489</v>
      </c>
      <c r="F6" s="110">
        <v>715935</v>
      </c>
      <c r="G6" s="110">
        <v>714834</v>
      </c>
      <c r="H6" s="81">
        <v>1.0015402177288713</v>
      </c>
      <c r="I6" s="82">
        <v>1101</v>
      </c>
      <c r="J6" s="81">
        <v>0.68507755592337294</v>
      </c>
      <c r="K6" s="81">
        <v>0.65187442119429129</v>
      </c>
      <c r="L6" s="95">
        <v>3.3203134729081651E-2</v>
      </c>
    </row>
    <row r="7" spans="1:12" s="62" customFormat="1" x14ac:dyDescent="0.4">
      <c r="A7" s="70" t="s">
        <v>89</v>
      </c>
      <c r="B7" s="110">
        <v>236415</v>
      </c>
      <c r="C7" s="110">
        <v>222311</v>
      </c>
      <c r="D7" s="81">
        <v>1.0634426546594635</v>
      </c>
      <c r="E7" s="82">
        <v>14104</v>
      </c>
      <c r="F7" s="110">
        <v>342233</v>
      </c>
      <c r="G7" s="110">
        <v>340557</v>
      </c>
      <c r="H7" s="81">
        <v>1.0049213494363645</v>
      </c>
      <c r="I7" s="82">
        <v>1676</v>
      </c>
      <c r="J7" s="81">
        <v>0.69080129619294461</v>
      </c>
      <c r="K7" s="81">
        <v>0.65278646452723044</v>
      </c>
      <c r="L7" s="95">
        <v>3.8014831665714177E-2</v>
      </c>
    </row>
    <row r="8" spans="1:12" x14ac:dyDescent="0.4">
      <c r="A8" s="73" t="s">
        <v>140</v>
      </c>
      <c r="B8" s="142">
        <v>191026</v>
      </c>
      <c r="C8" s="142">
        <v>179095</v>
      </c>
      <c r="D8" s="93">
        <v>1.0666182752170636</v>
      </c>
      <c r="E8" s="79">
        <v>11931</v>
      </c>
      <c r="F8" s="142">
        <v>276384</v>
      </c>
      <c r="G8" s="142">
        <v>279249</v>
      </c>
      <c r="H8" s="93">
        <v>0.9897403392671057</v>
      </c>
      <c r="I8" s="79">
        <v>-2865</v>
      </c>
      <c r="J8" s="93">
        <v>0.69116157230519859</v>
      </c>
      <c r="K8" s="93">
        <v>0.64134517939186886</v>
      </c>
      <c r="L8" s="92">
        <v>4.9816392913329732E-2</v>
      </c>
    </row>
    <row r="9" spans="1:12" x14ac:dyDescent="0.4">
      <c r="A9" s="40" t="s">
        <v>85</v>
      </c>
      <c r="B9" s="141">
        <v>115254</v>
      </c>
      <c r="C9" s="141">
        <v>107589</v>
      </c>
      <c r="D9" s="87">
        <v>1.07124334272091</v>
      </c>
      <c r="E9" s="88">
        <v>7665</v>
      </c>
      <c r="F9" s="141">
        <v>166804</v>
      </c>
      <c r="G9" s="141">
        <v>169539</v>
      </c>
      <c r="H9" s="87">
        <v>0.9838680185679991</v>
      </c>
      <c r="I9" s="88">
        <v>-2735</v>
      </c>
      <c r="J9" s="87">
        <v>0.69095465336562667</v>
      </c>
      <c r="K9" s="87">
        <v>0.63459734928246603</v>
      </c>
      <c r="L9" s="86">
        <v>5.6357304083160642E-2</v>
      </c>
    </row>
    <row r="10" spans="1:12" x14ac:dyDescent="0.4">
      <c r="A10" s="41" t="s">
        <v>88</v>
      </c>
      <c r="B10" s="132">
        <v>12847</v>
      </c>
      <c r="C10" s="132">
        <v>12471</v>
      </c>
      <c r="D10" s="89">
        <v>1.0301499478790794</v>
      </c>
      <c r="E10" s="75">
        <v>376</v>
      </c>
      <c r="F10" s="132">
        <v>15000</v>
      </c>
      <c r="G10" s="132">
        <v>15000</v>
      </c>
      <c r="H10" s="89">
        <v>1</v>
      </c>
      <c r="I10" s="75">
        <v>0</v>
      </c>
      <c r="J10" s="89">
        <v>0.85646666666666671</v>
      </c>
      <c r="K10" s="89">
        <v>0.83140000000000003</v>
      </c>
      <c r="L10" s="94">
        <v>2.5066666666666682E-2</v>
      </c>
    </row>
    <row r="11" spans="1:12" x14ac:dyDescent="0.4">
      <c r="A11" s="41" t="s">
        <v>114</v>
      </c>
      <c r="B11" s="132">
        <v>19741</v>
      </c>
      <c r="C11" s="132">
        <v>20830</v>
      </c>
      <c r="D11" s="89">
        <v>0.94771963514162261</v>
      </c>
      <c r="E11" s="75">
        <v>-1089</v>
      </c>
      <c r="F11" s="132">
        <v>25491</v>
      </c>
      <c r="G11" s="132">
        <v>29296</v>
      </c>
      <c r="H11" s="89">
        <v>0.87011878754778804</v>
      </c>
      <c r="I11" s="75">
        <v>-3805</v>
      </c>
      <c r="J11" s="89">
        <v>0.77443019104782085</v>
      </c>
      <c r="K11" s="89">
        <v>0.71101856908793004</v>
      </c>
      <c r="L11" s="94">
        <v>6.3411621959890807E-2</v>
      </c>
    </row>
    <row r="12" spans="1:12" x14ac:dyDescent="0.4">
      <c r="A12" s="41" t="s">
        <v>83</v>
      </c>
      <c r="B12" s="132">
        <v>17333</v>
      </c>
      <c r="C12" s="132">
        <v>17075</v>
      </c>
      <c r="D12" s="89">
        <v>1.0151098096632503</v>
      </c>
      <c r="E12" s="75">
        <v>258</v>
      </c>
      <c r="F12" s="132">
        <v>28710</v>
      </c>
      <c r="G12" s="132">
        <v>28750</v>
      </c>
      <c r="H12" s="89">
        <v>0.99860869565217392</v>
      </c>
      <c r="I12" s="75">
        <v>-40</v>
      </c>
      <c r="J12" s="89">
        <v>0.6037269244165796</v>
      </c>
      <c r="K12" s="89">
        <v>0.5939130434782609</v>
      </c>
      <c r="L12" s="94">
        <v>9.8138809383186976E-3</v>
      </c>
    </row>
    <row r="13" spans="1:12" x14ac:dyDescent="0.4">
      <c r="A13" s="41" t="s">
        <v>84</v>
      </c>
      <c r="B13" s="132">
        <v>23695</v>
      </c>
      <c r="C13" s="132">
        <v>21130</v>
      </c>
      <c r="D13" s="89">
        <v>1.1213913866540464</v>
      </c>
      <c r="E13" s="75">
        <v>2565</v>
      </c>
      <c r="F13" s="132">
        <v>36359</v>
      </c>
      <c r="G13" s="132">
        <v>36664</v>
      </c>
      <c r="H13" s="89">
        <v>0.99168121317914026</v>
      </c>
      <c r="I13" s="75">
        <v>-305</v>
      </c>
      <c r="J13" s="89">
        <v>0.65169559118787646</v>
      </c>
      <c r="K13" s="89">
        <v>0.57631464106480468</v>
      </c>
      <c r="L13" s="94">
        <v>7.5380950123071777E-2</v>
      </c>
    </row>
    <row r="14" spans="1:12" x14ac:dyDescent="0.4">
      <c r="A14" s="45" t="s">
        <v>139</v>
      </c>
      <c r="B14" s="132">
        <v>2156</v>
      </c>
      <c r="C14" s="132">
        <v>0</v>
      </c>
      <c r="D14" s="89" t="e">
        <v>#DIV/0!</v>
      </c>
      <c r="E14" s="75">
        <v>2156</v>
      </c>
      <c r="F14" s="132">
        <v>4020</v>
      </c>
      <c r="G14" s="132">
        <v>0</v>
      </c>
      <c r="H14" s="89" t="e">
        <v>#DIV/0!</v>
      </c>
      <c r="I14" s="75">
        <v>4020</v>
      </c>
      <c r="J14" s="89">
        <v>0.53631840796019903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32">
        <v>0</v>
      </c>
      <c r="C15" s="131">
        <v>0</v>
      </c>
      <c r="D15" s="38" t="e">
        <v>#DIV/0!</v>
      </c>
      <c r="E15" s="39">
        <v>0</v>
      </c>
      <c r="F15" s="132">
        <v>0</v>
      </c>
      <c r="G15" s="131">
        <v>0</v>
      </c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>
        <v>0</v>
      </c>
      <c r="C16" s="131">
        <v>0</v>
      </c>
      <c r="D16" s="38" t="e">
        <v>#DIV/0!</v>
      </c>
      <c r="E16" s="39">
        <v>0</v>
      </c>
      <c r="F16" s="131">
        <v>0</v>
      </c>
      <c r="G16" s="131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>
        <v>0</v>
      </c>
      <c r="C17" s="134">
        <v>0</v>
      </c>
      <c r="D17" s="84" t="e">
        <v>#DIV/0!</v>
      </c>
      <c r="E17" s="74">
        <v>0</v>
      </c>
      <c r="F17" s="134">
        <v>0</v>
      </c>
      <c r="G17" s="134">
        <v>0</v>
      </c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44076</v>
      </c>
      <c r="C18" s="142">
        <v>41819</v>
      </c>
      <c r="D18" s="93">
        <v>1.0539706831822855</v>
      </c>
      <c r="E18" s="79">
        <v>2257</v>
      </c>
      <c r="F18" s="142">
        <v>63431</v>
      </c>
      <c r="G18" s="142">
        <v>58695</v>
      </c>
      <c r="H18" s="93">
        <v>1.080688303944118</v>
      </c>
      <c r="I18" s="79">
        <v>4736</v>
      </c>
      <c r="J18" s="93">
        <v>0.69486528668947356</v>
      </c>
      <c r="K18" s="93">
        <v>0.71247976829372173</v>
      </c>
      <c r="L18" s="92">
        <v>-1.7614481604248167E-2</v>
      </c>
    </row>
    <row r="19" spans="1:12" x14ac:dyDescent="0.4">
      <c r="A19" s="40" t="s">
        <v>134</v>
      </c>
      <c r="B19" s="141">
        <v>0</v>
      </c>
      <c r="C19" s="135">
        <v>0</v>
      </c>
      <c r="D19" s="87" t="e">
        <v>#DIV/0!</v>
      </c>
      <c r="E19" s="88">
        <v>0</v>
      </c>
      <c r="F19" s="141">
        <v>0</v>
      </c>
      <c r="G19" s="135">
        <v>0</v>
      </c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132">
        <v>0</v>
      </c>
      <c r="C20" s="131">
        <v>0</v>
      </c>
      <c r="D20" s="89" t="e">
        <v>#DIV/0!</v>
      </c>
      <c r="E20" s="75">
        <v>0</v>
      </c>
      <c r="F20" s="132">
        <v>0</v>
      </c>
      <c r="G20" s="131">
        <v>0</v>
      </c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2752</v>
      </c>
      <c r="C21" s="131">
        <v>2729</v>
      </c>
      <c r="D21" s="89">
        <v>1.0084279956027848</v>
      </c>
      <c r="E21" s="75">
        <v>23</v>
      </c>
      <c r="F21" s="132">
        <v>4350</v>
      </c>
      <c r="G21" s="131">
        <v>4365</v>
      </c>
      <c r="H21" s="89">
        <v>0.99656357388316152</v>
      </c>
      <c r="I21" s="75">
        <v>-15</v>
      </c>
      <c r="J21" s="89">
        <v>0.63264367816091949</v>
      </c>
      <c r="K21" s="89">
        <v>0.62520045819014891</v>
      </c>
      <c r="L21" s="94">
        <v>7.443219970770576E-3</v>
      </c>
    </row>
    <row r="22" spans="1:12" x14ac:dyDescent="0.4">
      <c r="A22" s="41" t="s">
        <v>133</v>
      </c>
      <c r="B22" s="132">
        <v>6718</v>
      </c>
      <c r="C22" s="131">
        <v>6952</v>
      </c>
      <c r="D22" s="89">
        <v>0.96634062140391253</v>
      </c>
      <c r="E22" s="75">
        <v>-234</v>
      </c>
      <c r="F22" s="132">
        <v>8940</v>
      </c>
      <c r="G22" s="131">
        <v>9000</v>
      </c>
      <c r="H22" s="89">
        <v>0.99333333333333329</v>
      </c>
      <c r="I22" s="75">
        <v>-60</v>
      </c>
      <c r="J22" s="89">
        <v>0.75145413870246081</v>
      </c>
      <c r="K22" s="89">
        <v>0.77244444444444449</v>
      </c>
      <c r="L22" s="94">
        <v>-2.0990305741983684E-2</v>
      </c>
    </row>
    <row r="23" spans="1:12" x14ac:dyDescent="0.4">
      <c r="A23" s="41" t="s">
        <v>132</v>
      </c>
      <c r="B23" s="134">
        <v>3404</v>
      </c>
      <c r="C23" s="133">
        <v>3456</v>
      </c>
      <c r="D23" s="84">
        <v>0.98495370370370372</v>
      </c>
      <c r="E23" s="74">
        <v>-52</v>
      </c>
      <c r="F23" s="134">
        <v>4450</v>
      </c>
      <c r="G23" s="133">
        <v>4500</v>
      </c>
      <c r="H23" s="84">
        <v>0.98888888888888893</v>
      </c>
      <c r="I23" s="74">
        <v>-50</v>
      </c>
      <c r="J23" s="84">
        <v>0.76494382022471907</v>
      </c>
      <c r="K23" s="84">
        <v>0.76800000000000002</v>
      </c>
      <c r="L23" s="83">
        <v>-3.0561797752809428E-3</v>
      </c>
    </row>
    <row r="24" spans="1:12" x14ac:dyDescent="0.4">
      <c r="A24" s="49" t="s">
        <v>131</v>
      </c>
      <c r="B24" s="132">
        <v>0</v>
      </c>
      <c r="C24" s="131">
        <v>0</v>
      </c>
      <c r="D24" s="89" t="e">
        <v>#DIV/0!</v>
      </c>
      <c r="E24" s="75">
        <v>0</v>
      </c>
      <c r="F24" s="132">
        <v>0</v>
      </c>
      <c r="G24" s="131">
        <v>0</v>
      </c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2">
        <v>2958</v>
      </c>
      <c r="C25" s="131">
        <v>3205</v>
      </c>
      <c r="D25" s="89">
        <v>0.92293291731669269</v>
      </c>
      <c r="E25" s="75">
        <v>-247</v>
      </c>
      <c r="F25" s="132">
        <v>4440</v>
      </c>
      <c r="G25" s="131">
        <v>4500</v>
      </c>
      <c r="H25" s="89">
        <v>0.98666666666666669</v>
      </c>
      <c r="I25" s="75">
        <v>-60</v>
      </c>
      <c r="J25" s="89">
        <v>0.66621621621621618</v>
      </c>
      <c r="K25" s="89">
        <v>0.7122222222222222</v>
      </c>
      <c r="L25" s="94">
        <v>-4.6006006006006017E-2</v>
      </c>
    </row>
    <row r="26" spans="1:12" x14ac:dyDescent="0.4">
      <c r="A26" s="41" t="s">
        <v>129</v>
      </c>
      <c r="B26" s="132">
        <v>2740</v>
      </c>
      <c r="C26" s="131">
        <v>3114</v>
      </c>
      <c r="D26" s="89">
        <v>0.87989723827874122</v>
      </c>
      <c r="E26" s="75">
        <v>-374</v>
      </c>
      <c r="F26" s="132">
        <v>4485</v>
      </c>
      <c r="G26" s="131">
        <v>4500</v>
      </c>
      <c r="H26" s="89">
        <v>0.9966666666666667</v>
      </c>
      <c r="I26" s="75">
        <v>-15</v>
      </c>
      <c r="J26" s="89">
        <v>0.61092530657748045</v>
      </c>
      <c r="K26" s="89">
        <v>0.69199999999999995</v>
      </c>
      <c r="L26" s="94">
        <v>-8.1074693422519495E-2</v>
      </c>
    </row>
    <row r="27" spans="1:12" x14ac:dyDescent="0.4">
      <c r="A27" s="41" t="s">
        <v>128</v>
      </c>
      <c r="B27" s="132">
        <v>3143</v>
      </c>
      <c r="C27" s="131">
        <v>1048</v>
      </c>
      <c r="D27" s="89">
        <v>2.9990458015267176</v>
      </c>
      <c r="E27" s="75">
        <v>2095</v>
      </c>
      <c r="F27" s="132">
        <v>4490</v>
      </c>
      <c r="G27" s="131">
        <v>1200</v>
      </c>
      <c r="H27" s="89">
        <v>3.7416666666666667</v>
      </c>
      <c r="I27" s="75">
        <v>3290</v>
      </c>
      <c r="J27" s="89">
        <v>0.7</v>
      </c>
      <c r="K27" s="89">
        <v>0.87333333333333329</v>
      </c>
      <c r="L27" s="94">
        <v>-0.17333333333333334</v>
      </c>
    </row>
    <row r="28" spans="1:12" x14ac:dyDescent="0.4">
      <c r="A28" s="41" t="s">
        <v>127</v>
      </c>
      <c r="B28" s="134">
        <v>2615</v>
      </c>
      <c r="C28" s="133">
        <v>2310</v>
      </c>
      <c r="D28" s="84">
        <v>1.1320346320346319</v>
      </c>
      <c r="E28" s="74">
        <v>305</v>
      </c>
      <c r="F28" s="134">
        <v>4490</v>
      </c>
      <c r="G28" s="133">
        <v>3750</v>
      </c>
      <c r="H28" s="84">
        <v>1.1973333333333334</v>
      </c>
      <c r="I28" s="74">
        <v>740</v>
      </c>
      <c r="J28" s="84">
        <v>0.58240534521158127</v>
      </c>
      <c r="K28" s="84">
        <v>0.61599999999999999</v>
      </c>
      <c r="L28" s="83">
        <v>-3.3594654788418721E-2</v>
      </c>
    </row>
    <row r="29" spans="1:12" x14ac:dyDescent="0.4">
      <c r="A29" s="49" t="s">
        <v>126</v>
      </c>
      <c r="B29" s="132">
        <v>0</v>
      </c>
      <c r="C29" s="131">
        <v>0</v>
      </c>
      <c r="D29" s="89" t="e">
        <v>#DIV/0!</v>
      </c>
      <c r="E29" s="75">
        <v>0</v>
      </c>
      <c r="F29" s="132">
        <v>0</v>
      </c>
      <c r="G29" s="131">
        <v>0</v>
      </c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4700</v>
      </c>
      <c r="C30" s="131">
        <v>4121</v>
      </c>
      <c r="D30" s="89">
        <v>1.1404998786702256</v>
      </c>
      <c r="E30" s="75">
        <v>579</v>
      </c>
      <c r="F30" s="132">
        <v>5835</v>
      </c>
      <c r="G30" s="131">
        <v>5550</v>
      </c>
      <c r="H30" s="89">
        <v>1.0513513513513513</v>
      </c>
      <c r="I30" s="75">
        <v>285</v>
      </c>
      <c r="J30" s="89">
        <v>0.80548414738646101</v>
      </c>
      <c r="K30" s="89">
        <v>0.74252252252252249</v>
      </c>
      <c r="L30" s="94">
        <v>6.2961624863938526E-2</v>
      </c>
    </row>
    <row r="31" spans="1:12" x14ac:dyDescent="0.4">
      <c r="A31" s="49" t="s">
        <v>124</v>
      </c>
      <c r="B31" s="134">
        <v>0</v>
      </c>
      <c r="C31" s="133">
        <v>0</v>
      </c>
      <c r="D31" s="84" t="e">
        <v>#DIV/0!</v>
      </c>
      <c r="E31" s="74">
        <v>0</v>
      </c>
      <c r="F31" s="134">
        <v>0</v>
      </c>
      <c r="G31" s="133">
        <v>0</v>
      </c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3178</v>
      </c>
      <c r="C32" s="133">
        <v>3239</v>
      </c>
      <c r="D32" s="84">
        <v>0.98116702686014201</v>
      </c>
      <c r="E32" s="74">
        <v>-61</v>
      </c>
      <c r="F32" s="134">
        <v>4485</v>
      </c>
      <c r="G32" s="133">
        <v>4500</v>
      </c>
      <c r="H32" s="84">
        <v>0.9966666666666667</v>
      </c>
      <c r="I32" s="74">
        <v>-15</v>
      </c>
      <c r="J32" s="84">
        <v>0.7085841694537347</v>
      </c>
      <c r="K32" s="84">
        <v>0.71977777777777774</v>
      </c>
      <c r="L32" s="83">
        <v>-1.1193608324043036E-2</v>
      </c>
    </row>
    <row r="33" spans="1:12" x14ac:dyDescent="0.4">
      <c r="A33" s="41" t="s">
        <v>122</v>
      </c>
      <c r="B33" s="132">
        <v>2903</v>
      </c>
      <c r="C33" s="131">
        <v>2876</v>
      </c>
      <c r="D33" s="89">
        <v>1.0093880389429764</v>
      </c>
      <c r="E33" s="75">
        <v>27</v>
      </c>
      <c r="F33" s="132">
        <v>4455</v>
      </c>
      <c r="G33" s="131">
        <v>4500</v>
      </c>
      <c r="H33" s="89">
        <v>0.99</v>
      </c>
      <c r="I33" s="75">
        <v>-45</v>
      </c>
      <c r="J33" s="89">
        <v>0.65162738496071826</v>
      </c>
      <c r="K33" s="89">
        <v>0.63911111111111107</v>
      </c>
      <c r="L33" s="94">
        <v>1.2516273849607185E-2</v>
      </c>
    </row>
    <row r="34" spans="1:12" x14ac:dyDescent="0.4">
      <c r="A34" s="49" t="s">
        <v>121</v>
      </c>
      <c r="B34" s="134">
        <v>8965</v>
      </c>
      <c r="C34" s="133">
        <v>8769</v>
      </c>
      <c r="D34" s="84">
        <v>1.0223514653894401</v>
      </c>
      <c r="E34" s="74">
        <v>196</v>
      </c>
      <c r="F34" s="134">
        <v>13011</v>
      </c>
      <c r="G34" s="133">
        <v>12330</v>
      </c>
      <c r="H34" s="84">
        <v>1.0552311435523114</v>
      </c>
      <c r="I34" s="74">
        <v>681</v>
      </c>
      <c r="J34" s="84">
        <v>0.68903235723618472</v>
      </c>
      <c r="K34" s="84">
        <v>0.71119221411192213</v>
      </c>
      <c r="L34" s="83">
        <v>-2.2159856875737405E-2</v>
      </c>
    </row>
    <row r="35" spans="1:12" x14ac:dyDescent="0.4">
      <c r="A35" s="73" t="s">
        <v>120</v>
      </c>
      <c r="B35" s="142">
        <v>1313</v>
      </c>
      <c r="C35" s="142">
        <v>1397</v>
      </c>
      <c r="D35" s="93">
        <v>0.93987115246957764</v>
      </c>
      <c r="E35" s="79">
        <v>-84</v>
      </c>
      <c r="F35" s="142">
        <v>2418</v>
      </c>
      <c r="G35" s="142">
        <v>2613</v>
      </c>
      <c r="H35" s="93">
        <v>0.92537313432835822</v>
      </c>
      <c r="I35" s="79">
        <v>-195</v>
      </c>
      <c r="J35" s="93">
        <v>0.543010752688172</v>
      </c>
      <c r="K35" s="93">
        <v>0.53463451970914655</v>
      </c>
      <c r="L35" s="92">
        <v>8.3762329790254553E-3</v>
      </c>
    </row>
    <row r="36" spans="1:12" x14ac:dyDescent="0.4">
      <c r="A36" s="40" t="s">
        <v>119</v>
      </c>
      <c r="B36" s="141">
        <v>802</v>
      </c>
      <c r="C36" s="135">
        <v>891</v>
      </c>
      <c r="D36" s="87">
        <v>0.90011223344556679</v>
      </c>
      <c r="E36" s="88">
        <v>-89</v>
      </c>
      <c r="F36" s="141">
        <v>1248</v>
      </c>
      <c r="G36" s="135">
        <v>1443</v>
      </c>
      <c r="H36" s="87">
        <v>0.86486486486486491</v>
      </c>
      <c r="I36" s="88">
        <v>-195</v>
      </c>
      <c r="J36" s="87">
        <v>0.64262820512820518</v>
      </c>
      <c r="K36" s="87">
        <v>0.61746361746361744</v>
      </c>
      <c r="L36" s="86">
        <v>2.5164587664587734E-2</v>
      </c>
    </row>
    <row r="37" spans="1:12" x14ac:dyDescent="0.4">
      <c r="A37" s="41" t="s">
        <v>118</v>
      </c>
      <c r="B37" s="132">
        <v>511</v>
      </c>
      <c r="C37" s="131">
        <v>506</v>
      </c>
      <c r="D37" s="89">
        <v>1.0098814229249011</v>
      </c>
      <c r="E37" s="75">
        <v>5</v>
      </c>
      <c r="F37" s="132">
        <v>1170</v>
      </c>
      <c r="G37" s="131">
        <v>1170</v>
      </c>
      <c r="H37" s="89">
        <v>1</v>
      </c>
      <c r="I37" s="75">
        <v>0</v>
      </c>
      <c r="J37" s="89">
        <v>0.43675213675213675</v>
      </c>
      <c r="K37" s="89">
        <v>0.4324786324786325</v>
      </c>
      <c r="L37" s="94">
        <v>4.2735042735042583E-3</v>
      </c>
    </row>
    <row r="38" spans="1:12" s="62" customFormat="1" x14ac:dyDescent="0.4">
      <c r="A38" s="70" t="s">
        <v>86</v>
      </c>
      <c r="B38" s="140">
        <v>224985</v>
      </c>
      <c r="C38" s="140">
        <v>227961</v>
      </c>
      <c r="D38" s="81">
        <v>0.98694513535209971</v>
      </c>
      <c r="E38" s="82">
        <v>-2976</v>
      </c>
      <c r="F38" s="140">
        <v>333976</v>
      </c>
      <c r="G38" s="140">
        <v>345991</v>
      </c>
      <c r="H38" s="81">
        <v>0.96527366318777075</v>
      </c>
      <c r="I38" s="82">
        <v>-12015</v>
      </c>
      <c r="J38" s="81">
        <v>0.67365619086401418</v>
      </c>
      <c r="K38" s="81">
        <v>0.6588639588891041</v>
      </c>
      <c r="L38" s="95">
        <v>1.4792231974910086E-2</v>
      </c>
    </row>
    <row r="39" spans="1:12" s="62" customFormat="1" x14ac:dyDescent="0.4">
      <c r="A39" s="73" t="s">
        <v>117</v>
      </c>
      <c r="B39" s="110">
        <v>223047</v>
      </c>
      <c r="C39" s="110">
        <v>226289</v>
      </c>
      <c r="D39" s="81">
        <v>0.98567318782618685</v>
      </c>
      <c r="E39" s="82">
        <v>-3242</v>
      </c>
      <c r="F39" s="110">
        <v>329547</v>
      </c>
      <c r="G39" s="110">
        <v>343210</v>
      </c>
      <c r="H39" s="81">
        <v>0.96019055388829</v>
      </c>
      <c r="I39" s="82">
        <v>-13663</v>
      </c>
      <c r="J39" s="81">
        <v>0.67682910176697098</v>
      </c>
      <c r="K39" s="81">
        <v>0.65933102182337344</v>
      </c>
      <c r="L39" s="95">
        <v>1.7498079943597533E-2</v>
      </c>
    </row>
    <row r="40" spans="1:12" x14ac:dyDescent="0.4">
      <c r="A40" s="41" t="s">
        <v>85</v>
      </c>
      <c r="B40" s="131">
        <v>85959</v>
      </c>
      <c r="C40" s="139">
        <v>90766</v>
      </c>
      <c r="D40" s="103">
        <v>0.94703964039398014</v>
      </c>
      <c r="E40" s="74">
        <v>-4807</v>
      </c>
      <c r="F40" s="138">
        <v>124282</v>
      </c>
      <c r="G40" s="131">
        <v>132462</v>
      </c>
      <c r="H40" s="84">
        <v>0.93824644048859296</v>
      </c>
      <c r="I40" s="75">
        <v>-8180</v>
      </c>
      <c r="J40" s="89">
        <v>0.69164480777586457</v>
      </c>
      <c r="K40" s="89">
        <v>0.68522293185970318</v>
      </c>
      <c r="L40" s="94">
        <v>6.4218759161613903E-3</v>
      </c>
    </row>
    <row r="41" spans="1:12" x14ac:dyDescent="0.4">
      <c r="A41" s="41" t="s">
        <v>116</v>
      </c>
      <c r="B41" s="131">
        <v>4892</v>
      </c>
      <c r="C41" s="131">
        <v>4808</v>
      </c>
      <c r="D41" s="87">
        <v>1.0174708818635607</v>
      </c>
      <c r="E41" s="74">
        <v>84</v>
      </c>
      <c r="F41" s="132">
        <v>8099</v>
      </c>
      <c r="G41" s="131">
        <v>6487</v>
      </c>
      <c r="H41" s="84">
        <v>1.248496993987976</v>
      </c>
      <c r="I41" s="75">
        <v>1612</v>
      </c>
      <c r="J41" s="89">
        <v>0.60402518829485119</v>
      </c>
      <c r="K41" s="89">
        <v>0.74117465700632035</v>
      </c>
      <c r="L41" s="94">
        <v>-0.13714946871146916</v>
      </c>
    </row>
    <row r="42" spans="1:12" x14ac:dyDescent="0.4">
      <c r="A42" s="41" t="s">
        <v>115</v>
      </c>
      <c r="B42" s="131">
        <v>12462</v>
      </c>
      <c r="C42" s="131">
        <v>13411</v>
      </c>
      <c r="D42" s="87">
        <v>0.92923719334874355</v>
      </c>
      <c r="E42" s="74">
        <v>-949</v>
      </c>
      <c r="F42" s="132">
        <v>15420</v>
      </c>
      <c r="G42" s="131">
        <v>15420</v>
      </c>
      <c r="H42" s="84">
        <v>1</v>
      </c>
      <c r="I42" s="75">
        <v>0</v>
      </c>
      <c r="J42" s="89">
        <v>0.80817120622568095</v>
      </c>
      <c r="K42" s="89">
        <v>0.8697146562905318</v>
      </c>
      <c r="L42" s="94">
        <v>-6.1543450064850846E-2</v>
      </c>
    </row>
    <row r="43" spans="1:12" x14ac:dyDescent="0.4">
      <c r="A43" s="49" t="s">
        <v>114</v>
      </c>
      <c r="B43" s="131">
        <v>18767</v>
      </c>
      <c r="C43" s="131">
        <v>20117</v>
      </c>
      <c r="D43" s="87">
        <v>0.93289257841626483</v>
      </c>
      <c r="E43" s="74">
        <v>-1350</v>
      </c>
      <c r="F43" s="132">
        <v>27891</v>
      </c>
      <c r="G43" s="131">
        <v>32220</v>
      </c>
      <c r="H43" s="84">
        <v>0.86564245810055862</v>
      </c>
      <c r="I43" s="75">
        <v>-4329</v>
      </c>
      <c r="J43" s="89">
        <v>0.6728693843892295</v>
      </c>
      <c r="K43" s="89">
        <v>0.62436374922408444</v>
      </c>
      <c r="L43" s="94">
        <v>4.8505635165145056E-2</v>
      </c>
    </row>
    <row r="44" spans="1:12" x14ac:dyDescent="0.4">
      <c r="A44" s="49" t="s">
        <v>113</v>
      </c>
      <c r="B44" s="131">
        <v>14251</v>
      </c>
      <c r="C44" s="131">
        <v>10096</v>
      </c>
      <c r="D44" s="87">
        <v>1.4115491283676704</v>
      </c>
      <c r="E44" s="74">
        <v>4155</v>
      </c>
      <c r="F44" s="132">
        <v>21179</v>
      </c>
      <c r="G44" s="131">
        <v>14160</v>
      </c>
      <c r="H44" s="84">
        <v>1.4956920903954802</v>
      </c>
      <c r="I44" s="75">
        <v>7019</v>
      </c>
      <c r="J44" s="89">
        <v>0.67288351669106194</v>
      </c>
      <c r="K44" s="89">
        <v>0.71299435028248592</v>
      </c>
      <c r="L44" s="94">
        <v>-4.0110833591423978E-2</v>
      </c>
    </row>
    <row r="45" spans="1:12" x14ac:dyDescent="0.4">
      <c r="A45" s="41" t="s">
        <v>83</v>
      </c>
      <c r="B45" s="131">
        <v>32852</v>
      </c>
      <c r="C45" s="131">
        <v>28644</v>
      </c>
      <c r="D45" s="87">
        <v>1.1469068565842759</v>
      </c>
      <c r="E45" s="74">
        <v>4208</v>
      </c>
      <c r="F45" s="132">
        <v>53853</v>
      </c>
      <c r="G45" s="131">
        <v>49197</v>
      </c>
      <c r="H45" s="84">
        <v>1.0946399170681138</v>
      </c>
      <c r="I45" s="75">
        <v>4656</v>
      </c>
      <c r="J45" s="89">
        <v>0.61003101034297069</v>
      </c>
      <c r="K45" s="89">
        <v>0.58223062381852553</v>
      </c>
      <c r="L45" s="94">
        <v>2.7800386524445164E-2</v>
      </c>
    </row>
    <row r="46" spans="1:12" x14ac:dyDescent="0.4">
      <c r="A46" s="41" t="s">
        <v>84</v>
      </c>
      <c r="B46" s="131">
        <v>19387</v>
      </c>
      <c r="C46" s="131">
        <v>21776</v>
      </c>
      <c r="D46" s="87">
        <v>0.89029206465833943</v>
      </c>
      <c r="E46" s="74">
        <v>-2389</v>
      </c>
      <c r="F46" s="137">
        <v>25535</v>
      </c>
      <c r="G46" s="131">
        <v>33030</v>
      </c>
      <c r="H46" s="84">
        <v>0.77308507417499239</v>
      </c>
      <c r="I46" s="75">
        <v>-7495</v>
      </c>
      <c r="J46" s="89">
        <v>0.75923242608184849</v>
      </c>
      <c r="K46" s="89">
        <v>0.65927944293066909</v>
      </c>
      <c r="L46" s="94">
        <v>9.9952983151179398E-2</v>
      </c>
    </row>
    <row r="47" spans="1:12" x14ac:dyDescent="0.4">
      <c r="A47" s="41" t="s">
        <v>82</v>
      </c>
      <c r="B47" s="131">
        <v>5622</v>
      </c>
      <c r="C47" s="131">
        <v>5031</v>
      </c>
      <c r="D47" s="87">
        <v>1.1174716756112104</v>
      </c>
      <c r="E47" s="74">
        <v>591</v>
      </c>
      <c r="F47" s="136">
        <v>8100</v>
      </c>
      <c r="G47" s="131">
        <v>8100</v>
      </c>
      <c r="H47" s="84">
        <v>1</v>
      </c>
      <c r="I47" s="75">
        <v>0</v>
      </c>
      <c r="J47" s="89">
        <v>0.69407407407407407</v>
      </c>
      <c r="K47" s="89">
        <v>0.62111111111111106</v>
      </c>
      <c r="L47" s="94">
        <v>7.2962962962963007E-2</v>
      </c>
    </row>
    <row r="48" spans="1:12" x14ac:dyDescent="0.4">
      <c r="A48" s="41" t="s">
        <v>112</v>
      </c>
      <c r="B48" s="131">
        <v>2504</v>
      </c>
      <c r="C48" s="135">
        <v>2690</v>
      </c>
      <c r="D48" s="87">
        <v>0.93085501858736064</v>
      </c>
      <c r="E48" s="74">
        <v>-186</v>
      </c>
      <c r="F48" s="132">
        <v>3600</v>
      </c>
      <c r="G48" s="131">
        <v>4980</v>
      </c>
      <c r="H48" s="84">
        <v>0.72289156626506024</v>
      </c>
      <c r="I48" s="75">
        <v>-1380</v>
      </c>
      <c r="J48" s="89">
        <v>0.69555555555555559</v>
      </c>
      <c r="K48" s="89">
        <v>0.54016064257028118</v>
      </c>
      <c r="L48" s="94">
        <v>0.15539491298527441</v>
      </c>
    </row>
    <row r="49" spans="1:12" x14ac:dyDescent="0.4">
      <c r="A49" s="41" t="s">
        <v>111</v>
      </c>
      <c r="B49" s="131">
        <v>2926</v>
      </c>
      <c r="C49" s="135">
        <v>0</v>
      </c>
      <c r="D49" s="87" t="e">
        <v>#DIV/0!</v>
      </c>
      <c r="E49" s="74">
        <v>2926</v>
      </c>
      <c r="F49" s="134">
        <v>3600</v>
      </c>
      <c r="G49" s="131">
        <v>0</v>
      </c>
      <c r="H49" s="84" t="e">
        <v>#DIV/0!</v>
      </c>
      <c r="I49" s="75">
        <v>3600</v>
      </c>
      <c r="J49" s="89">
        <v>0.81277777777777782</v>
      </c>
      <c r="K49" s="89" t="e">
        <v>#DIV/0!</v>
      </c>
      <c r="L49" s="94" t="e">
        <v>#DIV/0!</v>
      </c>
    </row>
    <row r="50" spans="1:12" x14ac:dyDescent="0.4">
      <c r="A50" s="41" t="s">
        <v>81</v>
      </c>
      <c r="B50" s="131">
        <v>6158</v>
      </c>
      <c r="C50" s="131">
        <v>6643</v>
      </c>
      <c r="D50" s="87">
        <v>0.92699081740177636</v>
      </c>
      <c r="E50" s="74">
        <v>-485</v>
      </c>
      <c r="F50" s="134">
        <v>8100</v>
      </c>
      <c r="G50" s="131">
        <v>8100</v>
      </c>
      <c r="H50" s="84">
        <v>1</v>
      </c>
      <c r="I50" s="75">
        <v>0</v>
      </c>
      <c r="J50" s="89">
        <v>0.76024691358024687</v>
      </c>
      <c r="K50" s="89">
        <v>0.82012345679012344</v>
      </c>
      <c r="L50" s="94">
        <v>-5.9876543209876565E-2</v>
      </c>
    </row>
    <row r="51" spans="1:12" x14ac:dyDescent="0.4">
      <c r="A51" s="49" t="s">
        <v>79</v>
      </c>
      <c r="B51" s="131">
        <v>2127</v>
      </c>
      <c r="C51" s="133">
        <v>3610</v>
      </c>
      <c r="D51" s="87">
        <v>0.58919667590027702</v>
      </c>
      <c r="E51" s="74">
        <v>-1483</v>
      </c>
      <c r="F51" s="132">
        <v>3480</v>
      </c>
      <c r="G51" s="131">
        <v>7830</v>
      </c>
      <c r="H51" s="84">
        <v>0.44444444444444442</v>
      </c>
      <c r="I51" s="75">
        <v>-4350</v>
      </c>
      <c r="J51" s="89">
        <v>0.61120689655172411</v>
      </c>
      <c r="K51" s="84">
        <v>0.46104725415070241</v>
      </c>
      <c r="L51" s="83">
        <v>0.1501596424010217</v>
      </c>
    </row>
    <row r="52" spans="1:12" x14ac:dyDescent="0.4">
      <c r="A52" s="41" t="s">
        <v>80</v>
      </c>
      <c r="B52" s="131">
        <v>5878</v>
      </c>
      <c r="C52" s="131">
        <v>6127</v>
      </c>
      <c r="D52" s="87">
        <v>0.95936020891137586</v>
      </c>
      <c r="E52" s="75">
        <v>-249</v>
      </c>
      <c r="F52" s="132">
        <v>8100</v>
      </c>
      <c r="G52" s="131">
        <v>8097</v>
      </c>
      <c r="H52" s="89">
        <v>1.0003705075954057</v>
      </c>
      <c r="I52" s="75">
        <v>3</v>
      </c>
      <c r="J52" s="89">
        <v>0.725679012345679</v>
      </c>
      <c r="K52" s="89">
        <v>0.75670001235025319</v>
      </c>
      <c r="L52" s="94">
        <v>-3.1021000004574195E-2</v>
      </c>
    </row>
    <row r="53" spans="1:12" x14ac:dyDescent="0.4">
      <c r="A53" s="41" t="s">
        <v>76</v>
      </c>
      <c r="B53" s="131">
        <v>5400</v>
      </c>
      <c r="C53" s="131">
        <v>5632</v>
      </c>
      <c r="D53" s="87">
        <v>0.95880681818181823</v>
      </c>
      <c r="E53" s="75">
        <v>-232</v>
      </c>
      <c r="F53" s="132">
        <v>10980</v>
      </c>
      <c r="G53" s="131">
        <v>10624</v>
      </c>
      <c r="H53" s="89">
        <v>1.0335090361445782</v>
      </c>
      <c r="I53" s="75">
        <v>356</v>
      </c>
      <c r="J53" s="89">
        <v>0.49180327868852458</v>
      </c>
      <c r="K53" s="89">
        <v>0.53012048192771088</v>
      </c>
      <c r="L53" s="94">
        <v>-3.8317203239186304E-2</v>
      </c>
    </row>
    <row r="54" spans="1:12" x14ac:dyDescent="0.4">
      <c r="A54" s="41" t="s">
        <v>78</v>
      </c>
      <c r="B54" s="131">
        <v>1458</v>
      </c>
      <c r="C54" s="131">
        <v>1761</v>
      </c>
      <c r="D54" s="87">
        <v>0.82793867120954001</v>
      </c>
      <c r="E54" s="75">
        <v>-303</v>
      </c>
      <c r="F54" s="132">
        <v>3480</v>
      </c>
      <c r="G54" s="131">
        <v>3575</v>
      </c>
      <c r="H54" s="89">
        <v>0.97342657342657346</v>
      </c>
      <c r="I54" s="75">
        <v>-95</v>
      </c>
      <c r="J54" s="89">
        <v>0.41896551724137931</v>
      </c>
      <c r="K54" s="89">
        <v>0.49258741258741257</v>
      </c>
      <c r="L54" s="94">
        <v>-7.362189534603325E-2</v>
      </c>
    </row>
    <row r="55" spans="1:12" x14ac:dyDescent="0.4">
      <c r="A55" s="41" t="s">
        <v>77</v>
      </c>
      <c r="B55" s="131">
        <v>2182</v>
      </c>
      <c r="C55" s="131">
        <v>2687</v>
      </c>
      <c r="D55" s="87">
        <v>0.81205805731298841</v>
      </c>
      <c r="E55" s="75">
        <v>-505</v>
      </c>
      <c r="F55" s="132">
        <v>3596</v>
      </c>
      <c r="G55" s="131">
        <v>4980</v>
      </c>
      <c r="H55" s="89">
        <v>0.72208835341365463</v>
      </c>
      <c r="I55" s="75">
        <v>-1384</v>
      </c>
      <c r="J55" s="89">
        <v>0.60678531701890992</v>
      </c>
      <c r="K55" s="89">
        <v>0.53955823293172689</v>
      </c>
      <c r="L55" s="94">
        <v>6.7227084087183031E-2</v>
      </c>
    </row>
    <row r="56" spans="1:12" x14ac:dyDescent="0.4">
      <c r="A56" s="45" t="s">
        <v>110</v>
      </c>
      <c r="B56" s="129">
        <v>222</v>
      </c>
      <c r="C56" s="129">
        <v>2490</v>
      </c>
      <c r="D56" s="91">
        <v>8.91566265060241E-2</v>
      </c>
      <c r="E56" s="90">
        <v>-2268</v>
      </c>
      <c r="F56" s="130">
        <v>252</v>
      </c>
      <c r="G56" s="129">
        <v>3948</v>
      </c>
      <c r="H56" s="91">
        <v>6.3829787234042548E-2</v>
      </c>
      <c r="I56" s="90">
        <v>-3696</v>
      </c>
      <c r="J56" s="91">
        <v>0.88095238095238093</v>
      </c>
      <c r="K56" s="91">
        <v>0.6306990881458967</v>
      </c>
      <c r="L56" s="128">
        <v>0.25025329280648423</v>
      </c>
    </row>
    <row r="57" spans="1:12" x14ac:dyDescent="0.4">
      <c r="A57" s="36" t="s">
        <v>109</v>
      </c>
      <c r="B57" s="126">
        <v>0</v>
      </c>
      <c r="C57" s="126">
        <v>0</v>
      </c>
      <c r="D57" s="100" t="e">
        <v>#DIV/0!</v>
      </c>
      <c r="E57" s="71">
        <v>0</v>
      </c>
      <c r="F57" s="127">
        <v>0</v>
      </c>
      <c r="G57" s="126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1938</v>
      </c>
      <c r="C58" s="125">
        <v>1672</v>
      </c>
      <c r="D58" s="93">
        <v>1.1590909090909092</v>
      </c>
      <c r="E58" s="79">
        <v>266</v>
      </c>
      <c r="F58" s="125">
        <v>4429</v>
      </c>
      <c r="G58" s="125">
        <v>2781</v>
      </c>
      <c r="H58" s="93">
        <v>1.5925925925925926</v>
      </c>
      <c r="I58" s="79">
        <v>1648</v>
      </c>
      <c r="J58" s="93">
        <v>0.43757055768796566</v>
      </c>
      <c r="K58" s="93">
        <v>0.60122258180510613</v>
      </c>
      <c r="L58" s="92">
        <v>-0.16365202411714047</v>
      </c>
    </row>
    <row r="59" spans="1:12" x14ac:dyDescent="0.4">
      <c r="A59" s="45" t="s">
        <v>75</v>
      </c>
      <c r="B59" s="124">
        <v>547</v>
      </c>
      <c r="C59" s="124">
        <v>0</v>
      </c>
      <c r="D59" s="87" t="e">
        <v>#DIV/0!</v>
      </c>
      <c r="E59" s="88">
        <v>547</v>
      </c>
      <c r="F59" s="124">
        <v>900</v>
      </c>
      <c r="G59" s="124">
        <v>0</v>
      </c>
      <c r="H59" s="87" t="e">
        <v>#DIV/0!</v>
      </c>
      <c r="I59" s="88">
        <v>900</v>
      </c>
      <c r="J59" s="87">
        <v>0.60777777777777775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124">
        <v>362</v>
      </c>
      <c r="C60" s="124">
        <v>0</v>
      </c>
      <c r="D60" s="87" t="e">
        <v>#DIV/0!</v>
      </c>
      <c r="E60" s="88">
        <v>362</v>
      </c>
      <c r="F60" s="124">
        <v>866</v>
      </c>
      <c r="G60" s="124">
        <v>0</v>
      </c>
      <c r="H60" s="87" t="e">
        <v>#DIV/0!</v>
      </c>
      <c r="I60" s="88">
        <v>866</v>
      </c>
      <c r="J60" s="87">
        <v>0.41801385681293302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124">
        <v>312</v>
      </c>
      <c r="C61" s="124">
        <v>482</v>
      </c>
      <c r="D61" s="87">
        <v>0.64730290456431538</v>
      </c>
      <c r="E61" s="88">
        <v>-170</v>
      </c>
      <c r="F61" s="124">
        <v>868</v>
      </c>
      <c r="G61" s="124">
        <v>925</v>
      </c>
      <c r="H61" s="87">
        <v>0.93837837837837834</v>
      </c>
      <c r="I61" s="88">
        <v>-57</v>
      </c>
      <c r="J61" s="87">
        <v>0.35944700460829493</v>
      </c>
      <c r="K61" s="87">
        <v>0.52108108108108109</v>
      </c>
      <c r="L61" s="86">
        <v>-0.16163407647278616</v>
      </c>
    </row>
    <row r="62" spans="1:12" x14ac:dyDescent="0.4">
      <c r="A62" s="36" t="s">
        <v>105</v>
      </c>
      <c r="B62" s="123">
        <v>717</v>
      </c>
      <c r="C62" s="123">
        <v>1190</v>
      </c>
      <c r="D62" s="89">
        <v>0.60252100840336131</v>
      </c>
      <c r="E62" s="75">
        <v>-473</v>
      </c>
      <c r="F62" s="123">
        <v>1795</v>
      </c>
      <c r="G62" s="123">
        <v>1856</v>
      </c>
      <c r="H62" s="89">
        <v>0.96713362068965514</v>
      </c>
      <c r="I62" s="75">
        <v>-61</v>
      </c>
      <c r="J62" s="89">
        <v>0.39944289693593316</v>
      </c>
      <c r="K62" s="89">
        <v>0.64116379310344829</v>
      </c>
      <c r="L62" s="94">
        <v>-0.24172089616751513</v>
      </c>
    </row>
    <row r="63" spans="1:12" x14ac:dyDescent="0.4">
      <c r="A63" s="70" t="s">
        <v>96</v>
      </c>
      <c r="B63" s="110">
        <v>28850</v>
      </c>
      <c r="C63" s="110">
        <v>15710</v>
      </c>
      <c r="D63" s="81">
        <v>1.8364099299809038</v>
      </c>
      <c r="E63" s="82">
        <v>13140</v>
      </c>
      <c r="F63" s="110">
        <v>39294</v>
      </c>
      <c r="G63" s="110">
        <v>28286</v>
      </c>
      <c r="H63" s="81">
        <v>1.389167786183978</v>
      </c>
      <c r="I63" s="82">
        <v>11008</v>
      </c>
      <c r="J63" s="81">
        <v>0.73420878505624265</v>
      </c>
      <c r="K63" s="81">
        <v>0.55539843031888569</v>
      </c>
      <c r="L63" s="95">
        <v>0.17881035473735696</v>
      </c>
    </row>
    <row r="64" spans="1:12" x14ac:dyDescent="0.4">
      <c r="A64" s="122" t="s">
        <v>104</v>
      </c>
      <c r="B64" s="121">
        <v>16144</v>
      </c>
      <c r="C64" s="121">
        <v>12360</v>
      </c>
      <c r="D64" s="120">
        <v>1.3061488673139159</v>
      </c>
      <c r="E64" s="119">
        <v>3784</v>
      </c>
      <c r="F64" s="121">
        <v>18408</v>
      </c>
      <c r="G64" s="121">
        <v>17666</v>
      </c>
      <c r="H64" s="120">
        <v>1.0420015849654705</v>
      </c>
      <c r="I64" s="119">
        <v>742</v>
      </c>
      <c r="J64" s="118">
        <v>0.87700999565406346</v>
      </c>
      <c r="K64" s="118">
        <v>0.69964904336012679</v>
      </c>
      <c r="L64" s="117">
        <v>0.17736095229393667</v>
      </c>
    </row>
    <row r="65" spans="1:12" s="29" customFormat="1" x14ac:dyDescent="0.4">
      <c r="A65" s="49" t="s">
        <v>103</v>
      </c>
      <c r="B65" s="116">
        <v>6413</v>
      </c>
      <c r="C65" s="115">
        <v>3350</v>
      </c>
      <c r="D65" s="84">
        <v>1.9143283582089552</v>
      </c>
      <c r="E65" s="74">
        <v>3063</v>
      </c>
      <c r="F65" s="116">
        <v>10620</v>
      </c>
      <c r="G65" s="115">
        <v>10620</v>
      </c>
      <c r="H65" s="84">
        <v>1</v>
      </c>
      <c r="I65" s="74">
        <v>0</v>
      </c>
      <c r="J65" s="112">
        <v>0.60386064030131825</v>
      </c>
      <c r="K65" s="112">
        <v>0.31544256120527309</v>
      </c>
      <c r="L65" s="111">
        <v>0.28841807909604517</v>
      </c>
    </row>
    <row r="66" spans="1:12" s="29" customFormat="1" x14ac:dyDescent="0.4">
      <c r="A66" s="36" t="s">
        <v>95</v>
      </c>
      <c r="B66" s="114">
        <v>6293</v>
      </c>
      <c r="C66" s="113">
        <v>0</v>
      </c>
      <c r="D66" s="84" t="e">
        <v>#DIV/0!</v>
      </c>
      <c r="E66" s="74">
        <v>6293</v>
      </c>
      <c r="F66" s="114">
        <v>10266</v>
      </c>
      <c r="G66" s="113">
        <v>0</v>
      </c>
      <c r="H66" s="84" t="e">
        <v>#DIV/0!</v>
      </c>
      <c r="I66" s="74">
        <v>10266</v>
      </c>
      <c r="J66" s="112">
        <v>0.61299435028248583</v>
      </c>
      <c r="K66" s="112" t="e">
        <v>#DIV/0!</v>
      </c>
      <c r="L66" s="111" t="e">
        <v>#DIV/0!</v>
      </c>
    </row>
    <row r="67" spans="1:12" s="29" customFormat="1" x14ac:dyDescent="0.4">
      <c r="A67" s="70" t="s">
        <v>102</v>
      </c>
      <c r="B67" s="110">
        <v>221</v>
      </c>
      <c r="C67" s="110">
        <v>0</v>
      </c>
      <c r="D67" s="81" t="e">
        <v>#DIV/0!</v>
      </c>
      <c r="E67" s="82">
        <v>221</v>
      </c>
      <c r="F67" s="110">
        <v>432</v>
      </c>
      <c r="G67" s="110">
        <v>0</v>
      </c>
      <c r="H67" s="81" t="e">
        <v>#DIV/0!</v>
      </c>
      <c r="I67" s="82">
        <v>432</v>
      </c>
      <c r="J67" s="81">
        <v>0.51157407407407407</v>
      </c>
      <c r="K67" s="81" t="e">
        <v>#DIV/0!</v>
      </c>
      <c r="L67" s="95" t="e">
        <v>#DIV/0!</v>
      </c>
    </row>
    <row r="68" spans="1:12" s="29" customFormat="1" x14ac:dyDescent="0.4">
      <c r="A68" s="109" t="s">
        <v>101</v>
      </c>
      <c r="B68" s="108">
        <v>221</v>
      </c>
      <c r="C68" s="106">
        <v>0</v>
      </c>
      <c r="D68" s="100" t="e">
        <v>#DIV/0!</v>
      </c>
      <c r="E68" s="79">
        <v>221</v>
      </c>
      <c r="F68" s="107">
        <v>432</v>
      </c>
      <c r="G68" s="106">
        <v>0</v>
      </c>
      <c r="H68" s="93" t="e">
        <v>#DIV/0!</v>
      </c>
      <c r="I68" s="79">
        <v>432</v>
      </c>
      <c r="J68" s="105">
        <v>0.51157407407407407</v>
      </c>
      <c r="K68" s="105" t="e">
        <v>#DIV/0!</v>
      </c>
      <c r="L68" s="104" t="e">
        <v>#DIV/0!</v>
      </c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2010年4月月間航空旅客輸送実績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８月(中旬)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187</v>
      </c>
      <c r="C4" s="257" t="s">
        <v>186</v>
      </c>
      <c r="D4" s="254" t="s">
        <v>92</v>
      </c>
      <c r="E4" s="254"/>
      <c r="F4" s="251" t="s">
        <v>187</v>
      </c>
      <c r="G4" s="251" t="s">
        <v>186</v>
      </c>
      <c r="H4" s="254" t="s">
        <v>92</v>
      </c>
      <c r="I4" s="254"/>
      <c r="J4" s="251" t="s">
        <v>187</v>
      </c>
      <c r="K4" s="251" t="s">
        <v>186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202314</v>
      </c>
      <c r="C6" s="110">
        <v>198159</v>
      </c>
      <c r="D6" s="81">
        <v>1.0209680105369929</v>
      </c>
      <c r="E6" s="82">
        <v>4155</v>
      </c>
      <c r="F6" s="110">
        <v>240652</v>
      </c>
      <c r="G6" s="110">
        <v>256296</v>
      </c>
      <c r="H6" s="81">
        <v>0.93896120111121517</v>
      </c>
      <c r="I6" s="82">
        <v>-15644</v>
      </c>
      <c r="J6" s="81">
        <v>0.84069112245067568</v>
      </c>
      <c r="K6" s="81">
        <v>0.77316462215563253</v>
      </c>
      <c r="L6" s="95">
        <v>6.7526500295043146E-2</v>
      </c>
    </row>
    <row r="7" spans="1:12" s="62" customFormat="1" x14ac:dyDescent="0.4">
      <c r="A7" s="70" t="s">
        <v>89</v>
      </c>
      <c r="B7" s="110">
        <v>95404</v>
      </c>
      <c r="C7" s="110">
        <v>97173</v>
      </c>
      <c r="D7" s="81">
        <v>0.98179535467671064</v>
      </c>
      <c r="E7" s="82">
        <v>-1769</v>
      </c>
      <c r="F7" s="110">
        <v>113512</v>
      </c>
      <c r="G7" s="110">
        <v>127870</v>
      </c>
      <c r="H7" s="81">
        <v>0.88771408461718937</v>
      </c>
      <c r="I7" s="82">
        <v>-14358</v>
      </c>
      <c r="J7" s="81">
        <v>0.84047501585735429</v>
      </c>
      <c r="K7" s="81">
        <v>0.75993587237037619</v>
      </c>
      <c r="L7" s="95">
        <v>8.0539143486978104E-2</v>
      </c>
    </row>
    <row r="8" spans="1:12" x14ac:dyDescent="0.4">
      <c r="A8" s="73" t="s">
        <v>140</v>
      </c>
      <c r="B8" s="142">
        <v>81681</v>
      </c>
      <c r="C8" s="142">
        <v>77502</v>
      </c>
      <c r="D8" s="93">
        <v>1.0539211891306031</v>
      </c>
      <c r="E8" s="79">
        <v>4179</v>
      </c>
      <c r="F8" s="142">
        <v>97372</v>
      </c>
      <c r="G8" s="142">
        <v>103965</v>
      </c>
      <c r="H8" s="93">
        <v>0.93658442745154624</v>
      </c>
      <c r="I8" s="79">
        <v>-6593</v>
      </c>
      <c r="J8" s="93">
        <v>0.838855112352627</v>
      </c>
      <c r="K8" s="93">
        <v>0.74546241523589674</v>
      </c>
      <c r="L8" s="92">
        <v>9.3392697116730261E-2</v>
      </c>
    </row>
    <row r="9" spans="1:12" x14ac:dyDescent="0.4">
      <c r="A9" s="40" t="s">
        <v>85</v>
      </c>
      <c r="B9" s="141">
        <v>48377</v>
      </c>
      <c r="C9" s="141">
        <v>45607</v>
      </c>
      <c r="D9" s="87">
        <v>1.0607362904817244</v>
      </c>
      <c r="E9" s="88">
        <v>2770</v>
      </c>
      <c r="F9" s="141">
        <v>57910</v>
      </c>
      <c r="G9" s="141">
        <v>61604</v>
      </c>
      <c r="H9" s="87">
        <v>0.94003636127524182</v>
      </c>
      <c r="I9" s="88">
        <v>-3694</v>
      </c>
      <c r="J9" s="87">
        <v>0.83538249007079957</v>
      </c>
      <c r="K9" s="87">
        <v>0.74032530355171744</v>
      </c>
      <c r="L9" s="86">
        <v>9.5057186519082126E-2</v>
      </c>
    </row>
    <row r="10" spans="1:12" x14ac:dyDescent="0.4">
      <c r="A10" s="41" t="s">
        <v>88</v>
      </c>
      <c r="B10" s="141">
        <v>7358</v>
      </c>
      <c r="C10" s="141">
        <v>7051</v>
      </c>
      <c r="D10" s="89">
        <v>1.0435399234151184</v>
      </c>
      <c r="E10" s="75">
        <v>307</v>
      </c>
      <c r="F10" s="141">
        <v>7610</v>
      </c>
      <c r="G10" s="141">
        <v>7610</v>
      </c>
      <c r="H10" s="89">
        <v>1</v>
      </c>
      <c r="I10" s="75">
        <v>0</v>
      </c>
      <c r="J10" s="89">
        <v>0.96688567674113013</v>
      </c>
      <c r="K10" s="89">
        <v>0.92654402102496713</v>
      </c>
      <c r="L10" s="94">
        <v>4.0341655716162994E-2</v>
      </c>
    </row>
    <row r="11" spans="1:12" x14ac:dyDescent="0.4">
      <c r="A11" s="41" t="s">
        <v>114</v>
      </c>
      <c r="B11" s="141">
        <v>11476</v>
      </c>
      <c r="C11" s="141">
        <v>9428</v>
      </c>
      <c r="D11" s="89">
        <v>1.2172252863809927</v>
      </c>
      <c r="E11" s="75">
        <v>2048</v>
      </c>
      <c r="F11" s="141">
        <v>12517</v>
      </c>
      <c r="G11" s="141">
        <v>12576</v>
      </c>
      <c r="H11" s="89">
        <v>0.99530852417302795</v>
      </c>
      <c r="I11" s="75">
        <v>-59</v>
      </c>
      <c r="J11" s="89">
        <v>0.9168331069745147</v>
      </c>
      <c r="K11" s="89">
        <v>0.74968193384223913</v>
      </c>
      <c r="L11" s="94">
        <v>0.16715117313227557</v>
      </c>
    </row>
    <row r="12" spans="1:12" x14ac:dyDescent="0.4">
      <c r="A12" s="41" t="s">
        <v>83</v>
      </c>
      <c r="B12" s="141">
        <v>6528</v>
      </c>
      <c r="C12" s="141">
        <v>7227</v>
      </c>
      <c r="D12" s="89">
        <v>0.90327936903279371</v>
      </c>
      <c r="E12" s="75">
        <v>-699</v>
      </c>
      <c r="F12" s="141">
        <v>8835</v>
      </c>
      <c r="G12" s="141">
        <v>9805</v>
      </c>
      <c r="H12" s="89">
        <v>0.90107088220295772</v>
      </c>
      <c r="I12" s="75">
        <v>-970</v>
      </c>
      <c r="J12" s="89">
        <v>0.73887945670628186</v>
      </c>
      <c r="K12" s="89">
        <v>0.73707292197858232</v>
      </c>
      <c r="L12" s="94">
        <v>1.806534727699538E-3</v>
      </c>
    </row>
    <row r="13" spans="1:12" x14ac:dyDescent="0.4">
      <c r="A13" s="41" t="s">
        <v>84</v>
      </c>
      <c r="B13" s="141">
        <v>6898</v>
      </c>
      <c r="C13" s="141">
        <v>8189</v>
      </c>
      <c r="D13" s="89">
        <v>0.84234949322261565</v>
      </c>
      <c r="E13" s="75">
        <v>-1291</v>
      </c>
      <c r="F13" s="141">
        <v>9050</v>
      </c>
      <c r="G13" s="141">
        <v>12370</v>
      </c>
      <c r="H13" s="89">
        <v>0.7316087308003234</v>
      </c>
      <c r="I13" s="75">
        <v>-3320</v>
      </c>
      <c r="J13" s="89">
        <v>0.76220994475138126</v>
      </c>
      <c r="K13" s="89">
        <v>0.66200485044462409</v>
      </c>
      <c r="L13" s="94">
        <v>0.10020509430675717</v>
      </c>
    </row>
    <row r="14" spans="1:12" x14ac:dyDescent="0.4">
      <c r="A14" s="45" t="s">
        <v>139</v>
      </c>
      <c r="B14" s="141">
        <v>1044</v>
      </c>
      <c r="C14" s="141"/>
      <c r="D14" s="89" t="e">
        <v>#DIV/0!</v>
      </c>
      <c r="E14" s="75">
        <v>1044</v>
      </c>
      <c r="F14" s="141">
        <v>1450</v>
      </c>
      <c r="G14" s="141"/>
      <c r="H14" s="89" t="e">
        <v>#DIV/0!</v>
      </c>
      <c r="I14" s="75">
        <v>1450</v>
      </c>
      <c r="J14" s="89">
        <v>0.72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41"/>
      <c r="C15" s="141"/>
      <c r="D15" s="89" t="e">
        <v>#DIV/0!</v>
      </c>
      <c r="E15" s="90">
        <v>0</v>
      </c>
      <c r="F15" s="141"/>
      <c r="G15" s="141"/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/>
      <c r="C16" s="141"/>
      <c r="D16" s="89" t="e">
        <v>#DIV/0!</v>
      </c>
      <c r="E16" s="75">
        <v>0</v>
      </c>
      <c r="F16" s="141"/>
      <c r="G16" s="141"/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/>
      <c r="C17" s="130"/>
      <c r="D17" s="91" t="e">
        <v>#DIV/0!</v>
      </c>
      <c r="E17" s="74">
        <v>0</v>
      </c>
      <c r="F17" s="130"/>
      <c r="G17" s="130"/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12391</v>
      </c>
      <c r="C18" s="142">
        <v>18176</v>
      </c>
      <c r="D18" s="93">
        <v>0.68172315140845074</v>
      </c>
      <c r="E18" s="79">
        <v>-5785</v>
      </c>
      <c r="F18" s="142">
        <v>14415</v>
      </c>
      <c r="G18" s="142">
        <v>21785</v>
      </c>
      <c r="H18" s="93">
        <v>0.66169382602708282</v>
      </c>
      <c r="I18" s="79">
        <v>-7370</v>
      </c>
      <c r="J18" s="93">
        <v>0.85959070412764482</v>
      </c>
      <c r="K18" s="93">
        <v>0.83433555198531095</v>
      </c>
      <c r="L18" s="92">
        <v>2.525515214233387E-2</v>
      </c>
    </row>
    <row r="19" spans="1:12" x14ac:dyDescent="0.4">
      <c r="A19" s="40" t="s">
        <v>134</v>
      </c>
      <c r="B19" s="131"/>
      <c r="C19" s="141">
        <v>30</v>
      </c>
      <c r="D19" s="87">
        <v>0</v>
      </c>
      <c r="E19" s="88">
        <v>-30</v>
      </c>
      <c r="F19" s="141"/>
      <c r="G19" s="135">
        <v>150</v>
      </c>
      <c r="H19" s="87">
        <v>0</v>
      </c>
      <c r="I19" s="88">
        <v>-150</v>
      </c>
      <c r="J19" s="87" t="e">
        <v>#DIV/0!</v>
      </c>
      <c r="K19" s="87">
        <v>0.2</v>
      </c>
      <c r="L19" s="86" t="e">
        <v>#DIV/0!</v>
      </c>
    </row>
    <row r="20" spans="1:12" x14ac:dyDescent="0.4">
      <c r="A20" s="41" t="s">
        <v>114</v>
      </c>
      <c r="B20" s="216"/>
      <c r="C20" s="141"/>
      <c r="D20" s="89" t="e">
        <v>#DIV/0!</v>
      </c>
      <c r="E20" s="75">
        <v>0</v>
      </c>
      <c r="F20" s="141"/>
      <c r="G20" s="135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818</v>
      </c>
      <c r="C21" s="141">
        <v>1020</v>
      </c>
      <c r="D21" s="89">
        <v>0.80196078431372553</v>
      </c>
      <c r="E21" s="75">
        <v>-202</v>
      </c>
      <c r="F21" s="141">
        <v>1450</v>
      </c>
      <c r="G21" s="135">
        <v>1455</v>
      </c>
      <c r="H21" s="89">
        <v>0.99656357388316152</v>
      </c>
      <c r="I21" s="75">
        <v>-5</v>
      </c>
      <c r="J21" s="89">
        <v>0.56413793103448273</v>
      </c>
      <c r="K21" s="89">
        <v>0.7010309278350515</v>
      </c>
      <c r="L21" s="94">
        <v>-0.13689299680056877</v>
      </c>
    </row>
    <row r="22" spans="1:12" x14ac:dyDescent="0.4">
      <c r="A22" s="41" t="s">
        <v>133</v>
      </c>
      <c r="B22" s="131">
        <v>1445</v>
      </c>
      <c r="C22" s="141">
        <v>1453</v>
      </c>
      <c r="D22" s="89">
        <v>0.99449415003441155</v>
      </c>
      <c r="E22" s="75">
        <v>-8</v>
      </c>
      <c r="F22" s="141">
        <v>1475</v>
      </c>
      <c r="G22" s="135">
        <v>1500</v>
      </c>
      <c r="H22" s="89">
        <v>0.98333333333333328</v>
      </c>
      <c r="I22" s="75">
        <v>-25</v>
      </c>
      <c r="J22" s="89">
        <v>0.97966101694915253</v>
      </c>
      <c r="K22" s="89">
        <v>0.96866666666666668</v>
      </c>
      <c r="L22" s="94">
        <v>1.0994350282485854E-2</v>
      </c>
    </row>
    <row r="23" spans="1:12" x14ac:dyDescent="0.4">
      <c r="A23" s="41" t="s">
        <v>132</v>
      </c>
      <c r="B23" s="133">
        <v>2473</v>
      </c>
      <c r="C23" s="141">
        <v>2511</v>
      </c>
      <c r="D23" s="84">
        <v>0.98486658701712471</v>
      </c>
      <c r="E23" s="74">
        <v>-38</v>
      </c>
      <c r="F23" s="141">
        <v>2610</v>
      </c>
      <c r="G23" s="135">
        <v>2610</v>
      </c>
      <c r="H23" s="84">
        <v>1</v>
      </c>
      <c r="I23" s="74">
        <v>0</v>
      </c>
      <c r="J23" s="84">
        <v>0.94750957854406126</v>
      </c>
      <c r="K23" s="84">
        <v>0.96206896551724141</v>
      </c>
      <c r="L23" s="83">
        <v>-1.4559386973180155E-2</v>
      </c>
    </row>
    <row r="24" spans="1:12" x14ac:dyDescent="0.4">
      <c r="A24" s="49" t="s">
        <v>131</v>
      </c>
      <c r="B24" s="131">
        <v>1146</v>
      </c>
      <c r="C24" s="141">
        <v>851</v>
      </c>
      <c r="D24" s="89">
        <v>1.3466509988249118</v>
      </c>
      <c r="E24" s="75">
        <v>295</v>
      </c>
      <c r="F24" s="141">
        <v>1480</v>
      </c>
      <c r="G24" s="135">
        <v>1495</v>
      </c>
      <c r="H24" s="89">
        <v>0.98996655518394649</v>
      </c>
      <c r="I24" s="75">
        <v>-15</v>
      </c>
      <c r="J24" s="89">
        <v>0.7743243243243243</v>
      </c>
      <c r="K24" s="89">
        <v>0.56923076923076921</v>
      </c>
      <c r="L24" s="94">
        <v>0.20509355509355509</v>
      </c>
    </row>
    <row r="25" spans="1:12" x14ac:dyDescent="0.4">
      <c r="A25" s="49" t="s">
        <v>130</v>
      </c>
      <c r="B25" s="131">
        <v>1464</v>
      </c>
      <c r="C25" s="141">
        <v>1465</v>
      </c>
      <c r="D25" s="89">
        <v>0.99931740614334474</v>
      </c>
      <c r="E25" s="75">
        <v>-1</v>
      </c>
      <c r="F25" s="141">
        <v>1495</v>
      </c>
      <c r="G25" s="135">
        <v>1500</v>
      </c>
      <c r="H25" s="89">
        <v>0.9966666666666667</v>
      </c>
      <c r="I25" s="75">
        <v>-5</v>
      </c>
      <c r="J25" s="89">
        <v>0.97926421404682273</v>
      </c>
      <c r="K25" s="89">
        <v>0.97666666666666668</v>
      </c>
      <c r="L25" s="94">
        <v>2.5975473801560511E-3</v>
      </c>
    </row>
    <row r="26" spans="1:12" x14ac:dyDescent="0.4">
      <c r="A26" s="41" t="s">
        <v>164</v>
      </c>
      <c r="B26" s="131"/>
      <c r="C26" s="141">
        <v>1241</v>
      </c>
      <c r="D26" s="89">
        <v>0</v>
      </c>
      <c r="E26" s="75">
        <v>-1241</v>
      </c>
      <c r="F26" s="141"/>
      <c r="G26" s="135">
        <v>1485</v>
      </c>
      <c r="H26" s="89">
        <v>0</v>
      </c>
      <c r="I26" s="75">
        <v>-1485</v>
      </c>
      <c r="J26" s="89" t="e">
        <v>#DIV/0!</v>
      </c>
      <c r="K26" s="89">
        <v>0.83569023569023571</v>
      </c>
      <c r="L26" s="94" t="e">
        <v>#DIV/0!</v>
      </c>
    </row>
    <row r="27" spans="1:12" x14ac:dyDescent="0.4">
      <c r="A27" s="41" t="s">
        <v>128</v>
      </c>
      <c r="B27" s="135">
        <v>1140</v>
      </c>
      <c r="C27" s="141">
        <v>1075</v>
      </c>
      <c r="D27" s="89">
        <v>1.0604651162790697</v>
      </c>
      <c r="E27" s="75">
        <v>65</v>
      </c>
      <c r="F27" s="141">
        <v>1330</v>
      </c>
      <c r="G27" s="135">
        <v>1495</v>
      </c>
      <c r="H27" s="89">
        <v>0.88963210702341133</v>
      </c>
      <c r="I27" s="75">
        <v>-165</v>
      </c>
      <c r="J27" s="89">
        <v>0.8571428571428571</v>
      </c>
      <c r="K27" s="89">
        <v>0.71906354515050164</v>
      </c>
      <c r="L27" s="94">
        <v>0.13807931199235546</v>
      </c>
    </row>
    <row r="28" spans="1:12" x14ac:dyDescent="0.4">
      <c r="A28" s="41" t="s">
        <v>127</v>
      </c>
      <c r="B28" s="133">
        <v>1292</v>
      </c>
      <c r="C28" s="141">
        <v>1191</v>
      </c>
      <c r="D28" s="84">
        <v>1.0848026868178002</v>
      </c>
      <c r="E28" s="74">
        <v>101</v>
      </c>
      <c r="F28" s="141">
        <v>1475</v>
      </c>
      <c r="G28" s="135">
        <v>1500</v>
      </c>
      <c r="H28" s="84">
        <v>0.98333333333333328</v>
      </c>
      <c r="I28" s="74">
        <v>-25</v>
      </c>
      <c r="J28" s="84">
        <v>0.87593220338983047</v>
      </c>
      <c r="K28" s="84">
        <v>0.79400000000000004</v>
      </c>
      <c r="L28" s="83">
        <v>8.1932203389830427E-2</v>
      </c>
    </row>
    <row r="29" spans="1:12" x14ac:dyDescent="0.4">
      <c r="A29" s="49" t="s">
        <v>126</v>
      </c>
      <c r="B29" s="131"/>
      <c r="C29" s="141"/>
      <c r="D29" s="89" t="e">
        <v>#DIV/0!</v>
      </c>
      <c r="E29" s="75">
        <v>0</v>
      </c>
      <c r="F29" s="141"/>
      <c r="G29" s="135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1211</v>
      </c>
      <c r="C30" s="141">
        <v>1172</v>
      </c>
      <c r="D30" s="89">
        <v>1.0332764505119454</v>
      </c>
      <c r="E30" s="75">
        <v>39</v>
      </c>
      <c r="F30" s="141">
        <v>1490</v>
      </c>
      <c r="G30" s="135">
        <v>1495</v>
      </c>
      <c r="H30" s="89">
        <v>0.99665551839464883</v>
      </c>
      <c r="I30" s="75">
        <v>-5</v>
      </c>
      <c r="J30" s="89">
        <v>0.81275167785234903</v>
      </c>
      <c r="K30" s="89">
        <v>0.78394648829431435</v>
      </c>
      <c r="L30" s="94">
        <v>2.8805189558034683E-2</v>
      </c>
    </row>
    <row r="31" spans="1:12" x14ac:dyDescent="0.4">
      <c r="A31" s="49" t="s">
        <v>124</v>
      </c>
      <c r="B31" s="133"/>
      <c r="C31" s="141"/>
      <c r="D31" s="84" t="e">
        <v>#DIV/0!</v>
      </c>
      <c r="E31" s="74">
        <v>0</v>
      </c>
      <c r="F31" s="141"/>
      <c r="G31" s="135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1402</v>
      </c>
      <c r="C32" s="130">
        <v>1331</v>
      </c>
      <c r="D32" s="84">
        <v>1.053343350864012</v>
      </c>
      <c r="E32" s="74">
        <v>71</v>
      </c>
      <c r="F32" s="130">
        <v>1610</v>
      </c>
      <c r="G32" s="129">
        <v>1500</v>
      </c>
      <c r="H32" s="84">
        <v>1.0733333333333333</v>
      </c>
      <c r="I32" s="74">
        <v>110</v>
      </c>
      <c r="J32" s="84">
        <v>0.87080745341614907</v>
      </c>
      <c r="K32" s="84">
        <v>0.88733333333333331</v>
      </c>
      <c r="L32" s="83">
        <v>-1.6525879917184239E-2</v>
      </c>
    </row>
    <row r="33" spans="1:12" x14ac:dyDescent="0.4">
      <c r="A33" s="41" t="s">
        <v>159</v>
      </c>
      <c r="B33" s="131"/>
      <c r="C33" s="132">
        <v>1287</v>
      </c>
      <c r="D33" s="89">
        <v>0</v>
      </c>
      <c r="E33" s="75">
        <v>-1287</v>
      </c>
      <c r="F33" s="132"/>
      <c r="G33" s="132">
        <v>1490</v>
      </c>
      <c r="H33" s="89">
        <v>0</v>
      </c>
      <c r="I33" s="75">
        <v>-1490</v>
      </c>
      <c r="J33" s="89" t="e">
        <v>#DIV/0!</v>
      </c>
      <c r="K33" s="89">
        <v>0.86375838926174497</v>
      </c>
      <c r="L33" s="94" t="e">
        <v>#DIV/0!</v>
      </c>
    </row>
    <row r="34" spans="1:12" x14ac:dyDescent="0.4">
      <c r="A34" s="49" t="s">
        <v>87</v>
      </c>
      <c r="B34" s="133"/>
      <c r="C34" s="130">
        <v>3549</v>
      </c>
      <c r="D34" s="84">
        <v>0</v>
      </c>
      <c r="E34" s="74">
        <v>-3549</v>
      </c>
      <c r="F34" s="130"/>
      <c r="G34" s="129">
        <v>4110</v>
      </c>
      <c r="H34" s="84">
        <v>0</v>
      </c>
      <c r="I34" s="74">
        <v>-4110</v>
      </c>
      <c r="J34" s="84" t="e">
        <v>#DIV/0!</v>
      </c>
      <c r="K34" s="84">
        <v>0.86350364963503645</v>
      </c>
      <c r="L34" s="83" t="e">
        <v>#DIV/0!</v>
      </c>
    </row>
    <row r="35" spans="1:12" x14ac:dyDescent="0.4">
      <c r="A35" s="73" t="s">
        <v>120</v>
      </c>
      <c r="B35" s="142">
        <v>1332</v>
      </c>
      <c r="C35" s="142">
        <v>1495</v>
      </c>
      <c r="D35" s="93">
        <v>0.89096989966555185</v>
      </c>
      <c r="E35" s="79">
        <v>-163</v>
      </c>
      <c r="F35" s="142">
        <v>1725</v>
      </c>
      <c r="G35" s="142">
        <v>2120</v>
      </c>
      <c r="H35" s="93">
        <v>0.81367924528301883</v>
      </c>
      <c r="I35" s="79">
        <v>-395</v>
      </c>
      <c r="J35" s="93">
        <v>0.77217391304347827</v>
      </c>
      <c r="K35" s="93">
        <v>0.70518867924528306</v>
      </c>
      <c r="L35" s="92">
        <v>6.698523379819521E-2</v>
      </c>
    </row>
    <row r="36" spans="1:12" x14ac:dyDescent="0.4">
      <c r="A36" s="40" t="s">
        <v>119</v>
      </c>
      <c r="B36" s="141">
        <v>1045</v>
      </c>
      <c r="C36" s="141">
        <v>1218</v>
      </c>
      <c r="D36" s="87">
        <v>0.85796387520525452</v>
      </c>
      <c r="E36" s="88">
        <v>-173</v>
      </c>
      <c r="F36" s="141">
        <v>1335</v>
      </c>
      <c r="G36" s="141">
        <v>1719</v>
      </c>
      <c r="H36" s="87">
        <v>0.77661431064572428</v>
      </c>
      <c r="I36" s="88">
        <v>-384</v>
      </c>
      <c r="J36" s="87">
        <v>0.78277153558052437</v>
      </c>
      <c r="K36" s="87">
        <v>0.70855148342059338</v>
      </c>
      <c r="L36" s="86">
        <v>7.4220052159930994E-2</v>
      </c>
    </row>
    <row r="37" spans="1:12" x14ac:dyDescent="0.4">
      <c r="A37" s="41" t="s">
        <v>118</v>
      </c>
      <c r="B37" s="141">
        <v>287</v>
      </c>
      <c r="C37" s="141">
        <v>277</v>
      </c>
      <c r="D37" s="89">
        <v>1.036101083032491</v>
      </c>
      <c r="E37" s="75">
        <v>10</v>
      </c>
      <c r="F37" s="141">
        <v>390</v>
      </c>
      <c r="G37" s="141">
        <v>401</v>
      </c>
      <c r="H37" s="89">
        <v>0.972568578553616</v>
      </c>
      <c r="I37" s="75">
        <v>-11</v>
      </c>
      <c r="J37" s="89">
        <v>0.73589743589743595</v>
      </c>
      <c r="K37" s="89">
        <v>0.69077306733167088</v>
      </c>
      <c r="L37" s="94">
        <v>4.5124368565765072E-2</v>
      </c>
    </row>
    <row r="38" spans="1:12" s="62" customFormat="1" x14ac:dyDescent="0.4">
      <c r="A38" s="70" t="s">
        <v>86</v>
      </c>
      <c r="B38" s="140">
        <v>106910</v>
      </c>
      <c r="C38" s="140">
        <v>100986</v>
      </c>
      <c r="D38" s="81">
        <v>1.0586615966569624</v>
      </c>
      <c r="E38" s="82">
        <v>5924</v>
      </c>
      <c r="F38" s="140">
        <v>127140</v>
      </c>
      <c r="G38" s="140">
        <v>128426</v>
      </c>
      <c r="H38" s="81">
        <v>0.98998645134162866</v>
      </c>
      <c r="I38" s="82">
        <v>-1286</v>
      </c>
      <c r="J38" s="81">
        <v>0.8408840648104452</v>
      </c>
      <c r="K38" s="81">
        <v>0.78633610016663291</v>
      </c>
      <c r="L38" s="95">
        <v>5.4547964643812286E-2</v>
      </c>
    </row>
    <row r="39" spans="1:12" s="62" customFormat="1" x14ac:dyDescent="0.4">
      <c r="A39" s="73" t="s">
        <v>117</v>
      </c>
      <c r="B39" s="110">
        <v>105579</v>
      </c>
      <c r="C39" s="110">
        <v>100304</v>
      </c>
      <c r="D39" s="81">
        <v>1.0525901260169086</v>
      </c>
      <c r="E39" s="82">
        <v>5275</v>
      </c>
      <c r="F39" s="110">
        <v>125642</v>
      </c>
      <c r="G39" s="110">
        <v>127516</v>
      </c>
      <c r="H39" s="81">
        <v>0.98530380501270431</v>
      </c>
      <c r="I39" s="82">
        <v>-1874</v>
      </c>
      <c r="J39" s="81">
        <v>0.84031613632384072</v>
      </c>
      <c r="K39" s="81">
        <v>0.78659932871169114</v>
      </c>
      <c r="L39" s="95">
        <v>5.3716807612149586E-2</v>
      </c>
    </row>
    <row r="40" spans="1:12" x14ac:dyDescent="0.4">
      <c r="A40" s="41" t="s">
        <v>85</v>
      </c>
      <c r="B40" s="215">
        <v>42782</v>
      </c>
      <c r="C40" s="215">
        <v>39711</v>
      </c>
      <c r="D40" s="120">
        <v>1.0773337362443656</v>
      </c>
      <c r="E40" s="74">
        <v>3071</v>
      </c>
      <c r="F40" s="215">
        <v>49920</v>
      </c>
      <c r="G40" s="215">
        <v>48073</v>
      </c>
      <c r="H40" s="84">
        <v>1.0384207351319867</v>
      </c>
      <c r="I40" s="74">
        <v>1847</v>
      </c>
      <c r="J40" s="84">
        <v>0.85701121794871793</v>
      </c>
      <c r="K40" s="84">
        <v>0.82605620618642484</v>
      </c>
      <c r="L40" s="83">
        <v>3.0955011762293094E-2</v>
      </c>
    </row>
    <row r="41" spans="1:12" x14ac:dyDescent="0.4">
      <c r="A41" s="41" t="s">
        <v>116</v>
      </c>
      <c r="B41" s="205">
        <v>1598</v>
      </c>
      <c r="C41" s="205">
        <v>1785</v>
      </c>
      <c r="D41" s="89">
        <v>0.89523809523809528</v>
      </c>
      <c r="E41" s="75">
        <v>-187</v>
      </c>
      <c r="F41" s="205">
        <v>2697</v>
      </c>
      <c r="G41" s="205">
        <v>2160</v>
      </c>
      <c r="H41" s="89">
        <v>1.2486111111111111</v>
      </c>
      <c r="I41" s="75">
        <v>537</v>
      </c>
      <c r="J41" s="89">
        <v>0.59251019651464587</v>
      </c>
      <c r="K41" s="89">
        <v>0.82638888888888884</v>
      </c>
      <c r="L41" s="94">
        <v>-0.23387869237424297</v>
      </c>
    </row>
    <row r="42" spans="1:12" x14ac:dyDescent="0.4">
      <c r="A42" s="41" t="s">
        <v>115</v>
      </c>
      <c r="B42" s="205">
        <v>7502</v>
      </c>
      <c r="C42" s="205">
        <v>6907</v>
      </c>
      <c r="D42" s="89">
        <v>1.0861444910959897</v>
      </c>
      <c r="E42" s="75">
        <v>595</v>
      </c>
      <c r="F42" s="205">
        <v>7840</v>
      </c>
      <c r="G42" s="205">
        <v>7840</v>
      </c>
      <c r="H42" s="212">
        <v>1</v>
      </c>
      <c r="I42" s="75">
        <v>0</v>
      </c>
      <c r="J42" s="89">
        <v>0.95688775510204083</v>
      </c>
      <c r="K42" s="89">
        <v>0.88099489795918362</v>
      </c>
      <c r="L42" s="94">
        <v>7.5892857142857206E-2</v>
      </c>
    </row>
    <row r="43" spans="1:12" x14ac:dyDescent="0.4">
      <c r="A43" s="49" t="s">
        <v>114</v>
      </c>
      <c r="B43" s="205">
        <v>10585</v>
      </c>
      <c r="C43" s="205">
        <v>9321</v>
      </c>
      <c r="D43" s="211">
        <v>1.1356077674069305</v>
      </c>
      <c r="E43" s="96">
        <v>1264</v>
      </c>
      <c r="F43" s="205">
        <v>11260</v>
      </c>
      <c r="G43" s="205">
        <v>12243</v>
      </c>
      <c r="H43" s="212">
        <v>0.91970922159601409</v>
      </c>
      <c r="I43" s="75">
        <v>-983</v>
      </c>
      <c r="J43" s="89">
        <v>0.9400532859680284</v>
      </c>
      <c r="K43" s="89">
        <v>0.76133300661602543</v>
      </c>
      <c r="L43" s="94">
        <v>0.17872027935200296</v>
      </c>
    </row>
    <row r="44" spans="1:12" x14ac:dyDescent="0.4">
      <c r="A44" s="49" t="s">
        <v>113</v>
      </c>
      <c r="B44" s="205">
        <v>6209</v>
      </c>
      <c r="C44" s="205">
        <v>6471</v>
      </c>
      <c r="D44" s="211">
        <v>0.9595116674393448</v>
      </c>
      <c r="E44" s="96">
        <v>-262</v>
      </c>
      <c r="F44" s="205">
        <v>7060</v>
      </c>
      <c r="G44" s="205">
        <v>8410</v>
      </c>
      <c r="H44" s="212">
        <v>0.83947681331747914</v>
      </c>
      <c r="I44" s="75">
        <v>-1350</v>
      </c>
      <c r="J44" s="89">
        <v>0.87946175637393764</v>
      </c>
      <c r="K44" s="89">
        <v>0.76944114149821641</v>
      </c>
      <c r="L44" s="94">
        <v>0.11002061487572123</v>
      </c>
    </row>
    <row r="45" spans="1:12" x14ac:dyDescent="0.4">
      <c r="A45" s="41" t="s">
        <v>83</v>
      </c>
      <c r="B45" s="205">
        <v>13007</v>
      </c>
      <c r="C45" s="205">
        <v>12322</v>
      </c>
      <c r="D45" s="211">
        <v>1.055591624736244</v>
      </c>
      <c r="E45" s="96">
        <v>685</v>
      </c>
      <c r="F45" s="205">
        <v>17597</v>
      </c>
      <c r="G45" s="214">
        <v>16275</v>
      </c>
      <c r="H45" s="212">
        <v>1.0812288786482336</v>
      </c>
      <c r="I45" s="75">
        <v>1322</v>
      </c>
      <c r="J45" s="89">
        <v>0.73916008410524525</v>
      </c>
      <c r="K45" s="89">
        <v>0.75711213517665132</v>
      </c>
      <c r="L45" s="94">
        <v>-1.7952051071406072E-2</v>
      </c>
    </row>
    <row r="46" spans="1:12" x14ac:dyDescent="0.4">
      <c r="A46" s="41" t="s">
        <v>84</v>
      </c>
      <c r="B46" s="205">
        <v>8418</v>
      </c>
      <c r="C46" s="205">
        <v>7009</v>
      </c>
      <c r="D46" s="211">
        <v>1.2010272506777</v>
      </c>
      <c r="E46" s="74">
        <v>1409</v>
      </c>
      <c r="F46" s="205">
        <v>9740</v>
      </c>
      <c r="G46" s="205">
        <v>11205</v>
      </c>
      <c r="H46" s="212">
        <v>0.86925479696564034</v>
      </c>
      <c r="I46" s="75">
        <v>-1465</v>
      </c>
      <c r="J46" s="89">
        <v>0.86427104722792603</v>
      </c>
      <c r="K46" s="89">
        <v>0.62552431950022314</v>
      </c>
      <c r="L46" s="94">
        <v>0.23874672772770289</v>
      </c>
    </row>
    <row r="47" spans="1:12" x14ac:dyDescent="0.4">
      <c r="A47" s="41" t="s">
        <v>82</v>
      </c>
      <c r="B47" s="205">
        <v>2465</v>
      </c>
      <c r="C47" s="205">
        <v>2452</v>
      </c>
      <c r="D47" s="211">
        <v>1.0053017944535074</v>
      </c>
      <c r="E47" s="74">
        <v>13</v>
      </c>
      <c r="F47" s="205">
        <v>2700</v>
      </c>
      <c r="G47" s="207">
        <v>2700</v>
      </c>
      <c r="H47" s="209">
        <v>1</v>
      </c>
      <c r="I47" s="75">
        <v>0</v>
      </c>
      <c r="J47" s="89">
        <v>0.91296296296296298</v>
      </c>
      <c r="K47" s="89">
        <v>0.90814814814814815</v>
      </c>
      <c r="L47" s="94">
        <v>4.8148148148148273E-3</v>
      </c>
    </row>
    <row r="48" spans="1:12" x14ac:dyDescent="0.4">
      <c r="A48" s="41" t="s">
        <v>112</v>
      </c>
      <c r="B48" s="205">
        <v>0</v>
      </c>
      <c r="C48" s="205">
        <v>999</v>
      </c>
      <c r="D48" s="211">
        <v>0</v>
      </c>
      <c r="E48" s="74">
        <v>-999</v>
      </c>
      <c r="F48" s="205">
        <v>0</v>
      </c>
      <c r="G48" s="205">
        <v>1660</v>
      </c>
      <c r="H48" s="213">
        <v>0</v>
      </c>
      <c r="I48" s="75">
        <v>-1660</v>
      </c>
      <c r="J48" s="89" t="e">
        <v>#DIV/0!</v>
      </c>
      <c r="K48" s="89">
        <v>0.60180722891566263</v>
      </c>
      <c r="L48" s="94" t="e">
        <v>#DIV/0!</v>
      </c>
    </row>
    <row r="49" spans="1:12" x14ac:dyDescent="0.4">
      <c r="A49" s="41" t="s">
        <v>111</v>
      </c>
      <c r="B49" s="205">
        <v>1064</v>
      </c>
      <c r="C49" s="205">
        <v>1103</v>
      </c>
      <c r="D49" s="211">
        <v>0.96464188576609244</v>
      </c>
      <c r="E49" s="74">
        <v>-39</v>
      </c>
      <c r="F49" s="205">
        <v>1200</v>
      </c>
      <c r="G49" s="205">
        <v>1200</v>
      </c>
      <c r="H49" s="209">
        <v>1</v>
      </c>
      <c r="I49" s="75">
        <v>0</v>
      </c>
      <c r="J49" s="89">
        <v>0.88666666666666671</v>
      </c>
      <c r="K49" s="89">
        <v>0.91916666666666669</v>
      </c>
      <c r="L49" s="94">
        <v>-3.2500000000000001E-2</v>
      </c>
    </row>
    <row r="50" spans="1:12" x14ac:dyDescent="0.4">
      <c r="A50" s="41" t="s">
        <v>81</v>
      </c>
      <c r="B50" s="205">
        <v>3306</v>
      </c>
      <c r="C50" s="205">
        <v>2509</v>
      </c>
      <c r="D50" s="211">
        <v>1.3176564368274213</v>
      </c>
      <c r="E50" s="74">
        <v>797</v>
      </c>
      <c r="F50" s="205">
        <v>4360</v>
      </c>
      <c r="G50" s="205">
        <v>2700</v>
      </c>
      <c r="H50" s="212">
        <v>1.6148148148148149</v>
      </c>
      <c r="I50" s="75">
        <v>1660</v>
      </c>
      <c r="J50" s="89">
        <v>0.75825688073394493</v>
      </c>
      <c r="K50" s="89">
        <v>0.92925925925925923</v>
      </c>
      <c r="L50" s="94">
        <v>-0.1710023785253143</v>
      </c>
    </row>
    <row r="51" spans="1:12" x14ac:dyDescent="0.4">
      <c r="A51" s="49" t="s">
        <v>79</v>
      </c>
      <c r="B51" s="205">
        <v>966</v>
      </c>
      <c r="C51" s="205">
        <v>1919</v>
      </c>
      <c r="D51" s="211">
        <v>0.50338718082334544</v>
      </c>
      <c r="E51" s="74">
        <v>-953</v>
      </c>
      <c r="F51" s="205">
        <v>1196</v>
      </c>
      <c r="G51" s="207">
        <v>2700</v>
      </c>
      <c r="H51" s="212">
        <v>0.44296296296296295</v>
      </c>
      <c r="I51" s="75">
        <v>-1504</v>
      </c>
      <c r="J51" s="89">
        <v>0.80769230769230771</v>
      </c>
      <c r="K51" s="84">
        <v>0.71074074074074078</v>
      </c>
      <c r="L51" s="83">
        <v>9.6951566951566925E-2</v>
      </c>
    </row>
    <row r="52" spans="1:12" x14ac:dyDescent="0.4">
      <c r="A52" s="41" t="s">
        <v>80</v>
      </c>
      <c r="B52" s="205">
        <v>2149</v>
      </c>
      <c r="C52" s="205">
        <v>1857</v>
      </c>
      <c r="D52" s="211">
        <v>1.1572428648357567</v>
      </c>
      <c r="E52" s="75">
        <v>292</v>
      </c>
      <c r="F52" s="205">
        <v>2700</v>
      </c>
      <c r="G52" s="207">
        <v>2700</v>
      </c>
      <c r="H52" s="209">
        <v>1</v>
      </c>
      <c r="I52" s="75">
        <v>0</v>
      </c>
      <c r="J52" s="89">
        <v>0.79592592592592593</v>
      </c>
      <c r="K52" s="89">
        <v>0.68777777777777782</v>
      </c>
      <c r="L52" s="94">
        <v>0.1081481481481481</v>
      </c>
    </row>
    <row r="53" spans="1:12" x14ac:dyDescent="0.4">
      <c r="A53" s="41" t="s">
        <v>76</v>
      </c>
      <c r="B53" s="205">
        <v>2455</v>
      </c>
      <c r="C53" s="205">
        <v>2644</v>
      </c>
      <c r="D53" s="211">
        <v>0.92851739788199694</v>
      </c>
      <c r="E53" s="75">
        <v>-189</v>
      </c>
      <c r="F53" s="205">
        <v>3656</v>
      </c>
      <c r="G53" s="205">
        <v>3590</v>
      </c>
      <c r="H53" s="209">
        <v>1.018384401114206</v>
      </c>
      <c r="I53" s="75">
        <v>66</v>
      </c>
      <c r="J53" s="89">
        <v>0.67149890590809624</v>
      </c>
      <c r="K53" s="89">
        <v>0.73649025069637886</v>
      </c>
      <c r="L53" s="94">
        <v>-6.4991344788282612E-2</v>
      </c>
    </row>
    <row r="54" spans="1:12" x14ac:dyDescent="0.4">
      <c r="A54" s="41" t="s">
        <v>78</v>
      </c>
      <c r="B54" s="205">
        <v>805</v>
      </c>
      <c r="C54" s="205">
        <v>837</v>
      </c>
      <c r="D54" s="87">
        <v>0.96176821983273597</v>
      </c>
      <c r="E54" s="75">
        <v>-32</v>
      </c>
      <c r="F54" s="205">
        <v>1198</v>
      </c>
      <c r="G54" s="207">
        <v>1200</v>
      </c>
      <c r="H54" s="89">
        <v>0.99833333333333329</v>
      </c>
      <c r="I54" s="75">
        <v>-2</v>
      </c>
      <c r="J54" s="89">
        <v>0.67195325542570949</v>
      </c>
      <c r="K54" s="89">
        <v>0.69750000000000001</v>
      </c>
      <c r="L54" s="94">
        <v>-2.5546744574290514E-2</v>
      </c>
    </row>
    <row r="55" spans="1:12" x14ac:dyDescent="0.4">
      <c r="A55" s="41" t="s">
        <v>77</v>
      </c>
      <c r="B55" s="205">
        <v>1068</v>
      </c>
      <c r="C55" s="205">
        <v>1382</v>
      </c>
      <c r="D55" s="87">
        <v>0.77279305354558614</v>
      </c>
      <c r="E55" s="75">
        <v>-314</v>
      </c>
      <c r="F55" s="205">
        <v>1195</v>
      </c>
      <c r="G55" s="205">
        <v>1660</v>
      </c>
      <c r="H55" s="89">
        <v>0.71987951807228912</v>
      </c>
      <c r="I55" s="75">
        <v>-465</v>
      </c>
      <c r="J55" s="89">
        <v>0.89372384937238492</v>
      </c>
      <c r="K55" s="89">
        <v>0.83253012048192776</v>
      </c>
      <c r="L55" s="94">
        <v>6.1193728890457155E-2</v>
      </c>
    </row>
    <row r="56" spans="1:12" x14ac:dyDescent="0.4">
      <c r="A56" s="45" t="s">
        <v>110</v>
      </c>
      <c r="B56" s="203">
        <v>1200</v>
      </c>
      <c r="C56" s="203">
        <v>1076</v>
      </c>
      <c r="D56" s="91">
        <v>1.1152416356877324</v>
      </c>
      <c r="E56" s="74">
        <v>124</v>
      </c>
      <c r="F56" s="203">
        <v>1323</v>
      </c>
      <c r="G56" s="203">
        <v>1200</v>
      </c>
      <c r="H56" s="84">
        <v>1.1025</v>
      </c>
      <c r="I56" s="74">
        <v>123</v>
      </c>
      <c r="J56" s="84">
        <v>0.90702947845804993</v>
      </c>
      <c r="K56" s="84">
        <v>0.89666666666666661</v>
      </c>
      <c r="L56" s="83">
        <v>1.036281179138332E-2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1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1331</v>
      </c>
      <c r="C58" s="125">
        <v>682</v>
      </c>
      <c r="D58" s="93">
        <v>1.9516129032258065</v>
      </c>
      <c r="E58" s="79">
        <v>649</v>
      </c>
      <c r="F58" s="125">
        <v>1498</v>
      </c>
      <c r="G58" s="125">
        <v>910</v>
      </c>
      <c r="H58" s="93">
        <v>1.6461538461538461</v>
      </c>
      <c r="I58" s="79">
        <v>588</v>
      </c>
      <c r="J58" s="93">
        <v>0.88851802403204272</v>
      </c>
      <c r="K58" s="93">
        <v>0.74945054945054945</v>
      </c>
      <c r="L58" s="92">
        <v>0.13906747458149327</v>
      </c>
    </row>
    <row r="59" spans="1:12" x14ac:dyDescent="0.4">
      <c r="A59" s="45" t="s">
        <v>75</v>
      </c>
      <c r="B59" s="129">
        <v>276</v>
      </c>
      <c r="C59" s="129"/>
      <c r="D59" s="91" t="e">
        <v>#DIV/0!</v>
      </c>
      <c r="E59" s="90">
        <v>276</v>
      </c>
      <c r="F59" s="129">
        <v>305</v>
      </c>
      <c r="G59" s="129"/>
      <c r="H59" s="91" t="e">
        <v>#DIV/0!</v>
      </c>
      <c r="I59" s="90">
        <v>305</v>
      </c>
      <c r="J59" s="91">
        <v>0.90491803278688521</v>
      </c>
      <c r="K59" s="91" t="e">
        <v>#DIV/0!</v>
      </c>
      <c r="L59" s="128" t="e">
        <v>#DIV/0!</v>
      </c>
    </row>
    <row r="60" spans="1:12" x14ac:dyDescent="0.4">
      <c r="A60" s="41" t="s">
        <v>107</v>
      </c>
      <c r="B60" s="131">
        <v>284</v>
      </c>
      <c r="C60" s="131"/>
      <c r="D60" s="91" t="e">
        <v>#DIV/0!</v>
      </c>
      <c r="E60" s="90">
        <v>284</v>
      </c>
      <c r="F60" s="131">
        <v>304</v>
      </c>
      <c r="G60" s="131"/>
      <c r="H60" s="91" t="e">
        <v>#DIV/0!</v>
      </c>
      <c r="I60" s="90">
        <v>304</v>
      </c>
      <c r="J60" s="91">
        <v>0.93421052631578949</v>
      </c>
      <c r="K60" s="91" t="e">
        <v>#DIV/0!</v>
      </c>
      <c r="L60" s="128" t="e">
        <v>#DIV/0!</v>
      </c>
    </row>
    <row r="61" spans="1:12" x14ac:dyDescent="0.4">
      <c r="A61" s="40" t="s">
        <v>106</v>
      </c>
      <c r="B61" s="129">
        <v>246</v>
      </c>
      <c r="C61" s="129">
        <v>202</v>
      </c>
      <c r="D61" s="91">
        <v>1.2178217821782178</v>
      </c>
      <c r="E61" s="90">
        <v>44</v>
      </c>
      <c r="F61" s="129">
        <v>302</v>
      </c>
      <c r="G61" s="129">
        <v>300</v>
      </c>
      <c r="H61" s="91">
        <v>1.0066666666666666</v>
      </c>
      <c r="I61" s="90">
        <v>2</v>
      </c>
      <c r="J61" s="91">
        <v>0.81456953642384111</v>
      </c>
      <c r="K61" s="91">
        <v>0.67333333333333334</v>
      </c>
      <c r="L61" s="128">
        <v>0.14123620309050777</v>
      </c>
    </row>
    <row r="62" spans="1:12" x14ac:dyDescent="0.4">
      <c r="A62" s="36" t="s">
        <v>105</v>
      </c>
      <c r="B62" s="126">
        <v>525</v>
      </c>
      <c r="C62" s="126">
        <v>480</v>
      </c>
      <c r="D62" s="100">
        <v>1.09375</v>
      </c>
      <c r="E62" s="71">
        <v>45</v>
      </c>
      <c r="F62" s="126">
        <v>587</v>
      </c>
      <c r="G62" s="126">
        <v>610</v>
      </c>
      <c r="H62" s="100">
        <v>0.96229508196721314</v>
      </c>
      <c r="I62" s="71">
        <v>-23</v>
      </c>
      <c r="J62" s="100">
        <v>0.89437819420783649</v>
      </c>
      <c r="K62" s="100">
        <v>0.78688524590163933</v>
      </c>
      <c r="L62" s="99">
        <v>0.10749294830619716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49" t="s">
        <v>95</v>
      </c>
      <c r="B66" s="238"/>
      <c r="C66" s="237"/>
      <c r="D66" s="236"/>
      <c r="E66" s="235"/>
      <c r="F66" s="238"/>
      <c r="G66" s="237"/>
      <c r="H66" s="236"/>
      <c r="I66" s="235"/>
      <c r="J66" s="234"/>
      <c r="K66" s="234"/>
      <c r="L66" s="233"/>
    </row>
    <row r="67" spans="1:12" x14ac:dyDescent="0.4">
      <c r="A67" s="36" t="s">
        <v>181</v>
      </c>
      <c r="B67" s="190"/>
      <c r="C67" s="189"/>
      <c r="D67" s="188"/>
      <c r="E67" s="187"/>
      <c r="F67" s="190"/>
      <c r="G67" s="189"/>
      <c r="H67" s="188"/>
      <c r="I67" s="187"/>
      <c r="J67" s="186"/>
      <c r="K67" s="186"/>
      <c r="L67" s="185"/>
    </row>
    <row r="68" spans="1:12" x14ac:dyDescent="0.4">
      <c r="A68" s="70" t="s">
        <v>102</v>
      </c>
      <c r="B68" s="183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109" t="s">
        <v>101</v>
      </c>
      <c r="B69" s="184"/>
      <c r="C69" s="182"/>
      <c r="D69" s="181"/>
      <c r="E69" s="180"/>
      <c r="F69" s="183"/>
      <c r="G69" s="182"/>
      <c r="H69" s="181"/>
      <c r="I69" s="180"/>
      <c r="J69" s="179"/>
      <c r="K69" s="179"/>
      <c r="L69" s="178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2010年8月中旬航空旅客輸送実績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８月(下旬)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189</v>
      </c>
      <c r="C4" s="257" t="s">
        <v>188</v>
      </c>
      <c r="D4" s="254" t="s">
        <v>92</v>
      </c>
      <c r="E4" s="254"/>
      <c r="F4" s="251" t="s">
        <v>189</v>
      </c>
      <c r="G4" s="251" t="s">
        <v>188</v>
      </c>
      <c r="H4" s="254" t="s">
        <v>92</v>
      </c>
      <c r="I4" s="254"/>
      <c r="J4" s="251" t="s">
        <v>189</v>
      </c>
      <c r="K4" s="251" t="s">
        <v>188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214511</v>
      </c>
      <c r="C6" s="110">
        <v>206755</v>
      </c>
      <c r="D6" s="81">
        <v>1.0375129984764577</v>
      </c>
      <c r="E6" s="82">
        <v>7756</v>
      </c>
      <c r="F6" s="110">
        <v>251875</v>
      </c>
      <c r="G6" s="110">
        <v>281756</v>
      </c>
      <c r="H6" s="81">
        <v>0.89394724513408763</v>
      </c>
      <c r="I6" s="82">
        <v>-29881</v>
      </c>
      <c r="J6" s="81">
        <v>0.85165657568238218</v>
      </c>
      <c r="K6" s="81">
        <v>0.73380868552932321</v>
      </c>
      <c r="L6" s="95">
        <v>0.11784789015305897</v>
      </c>
    </row>
    <row r="7" spans="1:12" s="62" customFormat="1" x14ac:dyDescent="0.4">
      <c r="A7" s="70" t="s">
        <v>89</v>
      </c>
      <c r="B7" s="232">
        <v>105042</v>
      </c>
      <c r="C7" s="110">
        <v>100637</v>
      </c>
      <c r="D7" s="81">
        <v>1.0437711775986962</v>
      </c>
      <c r="E7" s="82">
        <v>4405</v>
      </c>
      <c r="F7" s="110">
        <v>120355</v>
      </c>
      <c r="G7" s="110">
        <v>137680</v>
      </c>
      <c r="H7" s="81">
        <v>0.874164729808251</v>
      </c>
      <c r="I7" s="231">
        <v>-17325</v>
      </c>
      <c r="J7" s="81">
        <v>0.87276806115242411</v>
      </c>
      <c r="K7" s="81">
        <v>0.73094857640906452</v>
      </c>
      <c r="L7" s="95">
        <v>0.14181948474335959</v>
      </c>
    </row>
    <row r="8" spans="1:12" x14ac:dyDescent="0.4">
      <c r="A8" s="73" t="s">
        <v>140</v>
      </c>
      <c r="B8" s="227">
        <v>90959</v>
      </c>
      <c r="C8" s="142">
        <v>81193</v>
      </c>
      <c r="D8" s="93">
        <v>1.1202813050386118</v>
      </c>
      <c r="E8" s="98">
        <v>9766</v>
      </c>
      <c r="F8" s="142">
        <v>103172</v>
      </c>
      <c r="G8" s="142">
        <v>110959</v>
      </c>
      <c r="H8" s="93">
        <v>0.92982092484611434</v>
      </c>
      <c r="I8" s="98">
        <v>-7787</v>
      </c>
      <c r="J8" s="93">
        <v>0.88162485945799252</v>
      </c>
      <c r="K8" s="93">
        <v>0.73173875034922808</v>
      </c>
      <c r="L8" s="92">
        <v>0.14988610910876443</v>
      </c>
    </row>
    <row r="9" spans="1:12" x14ac:dyDescent="0.4">
      <c r="A9" s="40" t="s">
        <v>85</v>
      </c>
      <c r="B9" s="210">
        <v>53563</v>
      </c>
      <c r="C9" s="214">
        <v>50683</v>
      </c>
      <c r="D9" s="87">
        <v>1.0568237870686423</v>
      </c>
      <c r="E9" s="97">
        <v>2880</v>
      </c>
      <c r="F9" s="214">
        <v>60794</v>
      </c>
      <c r="G9" s="214">
        <v>65779</v>
      </c>
      <c r="H9" s="87">
        <v>0.92421593517688017</v>
      </c>
      <c r="I9" s="97">
        <v>-4985</v>
      </c>
      <c r="J9" s="87">
        <v>0.88105734118498535</v>
      </c>
      <c r="K9" s="87">
        <v>0.7705042642788732</v>
      </c>
      <c r="L9" s="86">
        <v>0.11055307690611216</v>
      </c>
    </row>
    <row r="10" spans="1:12" x14ac:dyDescent="0.4">
      <c r="A10" s="41" t="s">
        <v>88</v>
      </c>
      <c r="B10" s="210">
        <v>7111</v>
      </c>
      <c r="C10" s="214">
        <v>5553</v>
      </c>
      <c r="D10" s="89">
        <v>1.2805690617684136</v>
      </c>
      <c r="E10" s="96">
        <v>1558</v>
      </c>
      <c r="F10" s="214">
        <v>7849</v>
      </c>
      <c r="G10" s="214">
        <v>8110</v>
      </c>
      <c r="H10" s="89">
        <v>0.96781750924784216</v>
      </c>
      <c r="I10" s="96">
        <v>-261</v>
      </c>
      <c r="J10" s="89">
        <v>0.90597528347560197</v>
      </c>
      <c r="K10" s="89">
        <v>0.68471023427866828</v>
      </c>
      <c r="L10" s="94">
        <v>0.22126504919693368</v>
      </c>
    </row>
    <row r="11" spans="1:12" x14ac:dyDescent="0.4">
      <c r="A11" s="41" t="s">
        <v>114</v>
      </c>
      <c r="B11" s="210">
        <v>12339</v>
      </c>
      <c r="C11" s="214">
        <v>8165</v>
      </c>
      <c r="D11" s="89">
        <v>1.5112063686466626</v>
      </c>
      <c r="E11" s="96">
        <v>4174</v>
      </c>
      <c r="F11" s="214">
        <v>13442</v>
      </c>
      <c r="G11" s="214">
        <v>12592</v>
      </c>
      <c r="H11" s="89">
        <v>1.0675031766200762</v>
      </c>
      <c r="I11" s="96">
        <v>850</v>
      </c>
      <c r="J11" s="89">
        <v>0.91794375836929032</v>
      </c>
      <c r="K11" s="89">
        <v>0.64842757306226173</v>
      </c>
      <c r="L11" s="94">
        <v>0.26951618530702859</v>
      </c>
    </row>
    <row r="12" spans="1:12" x14ac:dyDescent="0.4">
      <c r="A12" s="41" t="s">
        <v>83</v>
      </c>
      <c r="B12" s="210">
        <v>7909</v>
      </c>
      <c r="C12" s="214">
        <v>7970</v>
      </c>
      <c r="D12" s="89">
        <v>0.99234629861982437</v>
      </c>
      <c r="E12" s="96">
        <v>-61</v>
      </c>
      <c r="F12" s="214">
        <v>8830</v>
      </c>
      <c r="G12" s="214">
        <v>10917</v>
      </c>
      <c r="H12" s="89">
        <v>0.80883026472474118</v>
      </c>
      <c r="I12" s="96">
        <v>-2087</v>
      </c>
      <c r="J12" s="89">
        <v>0.89569648924122314</v>
      </c>
      <c r="K12" s="89">
        <v>0.73005404415132358</v>
      </c>
      <c r="L12" s="94">
        <v>0.16564244508989956</v>
      </c>
    </row>
    <row r="13" spans="1:12" x14ac:dyDescent="0.4">
      <c r="A13" s="41" t="s">
        <v>84</v>
      </c>
      <c r="B13" s="210">
        <v>8873</v>
      </c>
      <c r="C13" s="214">
        <v>8822</v>
      </c>
      <c r="D13" s="89">
        <v>1.0057810020403537</v>
      </c>
      <c r="E13" s="96">
        <v>51</v>
      </c>
      <c r="F13" s="214">
        <v>10662</v>
      </c>
      <c r="G13" s="214">
        <v>13561</v>
      </c>
      <c r="H13" s="89">
        <v>0.78622520463092693</v>
      </c>
      <c r="I13" s="96">
        <v>-2899</v>
      </c>
      <c r="J13" s="89">
        <v>0.83220784093040701</v>
      </c>
      <c r="K13" s="89">
        <v>0.65054199542806579</v>
      </c>
      <c r="L13" s="94">
        <v>0.18166584550234122</v>
      </c>
    </row>
    <row r="14" spans="1:12" x14ac:dyDescent="0.4">
      <c r="A14" s="45" t="s">
        <v>139</v>
      </c>
      <c r="B14" s="210">
        <v>1164</v>
      </c>
      <c r="C14" s="214">
        <v>0</v>
      </c>
      <c r="D14" s="89" t="e">
        <v>#DIV/0!</v>
      </c>
      <c r="E14" s="96">
        <v>1164</v>
      </c>
      <c r="F14" s="214">
        <v>1595</v>
      </c>
      <c r="G14" s="214">
        <v>0</v>
      </c>
      <c r="H14" s="89" t="e">
        <v>#DIV/0!</v>
      </c>
      <c r="I14" s="96">
        <v>1595</v>
      </c>
      <c r="J14" s="89">
        <v>0.72978056426332294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12818</v>
      </c>
      <c r="C18" s="227">
        <v>18051</v>
      </c>
      <c r="D18" s="93">
        <v>0.71009916348124758</v>
      </c>
      <c r="E18" s="98">
        <v>-5233</v>
      </c>
      <c r="F18" s="142">
        <v>15436</v>
      </c>
      <c r="G18" s="142">
        <v>24417</v>
      </c>
      <c r="H18" s="93">
        <v>0.63218249580210506</v>
      </c>
      <c r="I18" s="98">
        <v>-8981</v>
      </c>
      <c r="J18" s="93">
        <v>0.83039647577092512</v>
      </c>
      <c r="K18" s="93">
        <v>0.73928000982921738</v>
      </c>
      <c r="L18" s="92">
        <v>9.1116465941707747E-2</v>
      </c>
    </row>
    <row r="19" spans="1:12" x14ac:dyDescent="0.4">
      <c r="A19" s="40" t="s">
        <v>134</v>
      </c>
      <c r="B19" s="210">
        <v>147</v>
      </c>
      <c r="C19" s="214">
        <v>266</v>
      </c>
      <c r="D19" s="87">
        <v>0.55263157894736847</v>
      </c>
      <c r="E19" s="97">
        <v>-119</v>
      </c>
      <c r="F19" s="214">
        <v>150</v>
      </c>
      <c r="G19" s="214">
        <v>600</v>
      </c>
      <c r="H19" s="87">
        <v>0.25</v>
      </c>
      <c r="I19" s="97">
        <v>-450</v>
      </c>
      <c r="J19" s="87">
        <v>0.98</v>
      </c>
      <c r="K19" s="87">
        <v>0.44333333333333336</v>
      </c>
      <c r="L19" s="86">
        <v>0.53666666666666663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1353</v>
      </c>
      <c r="C21" s="214">
        <v>1289</v>
      </c>
      <c r="D21" s="89">
        <v>1.0496508921644685</v>
      </c>
      <c r="E21" s="96">
        <v>64</v>
      </c>
      <c r="F21" s="214">
        <v>1595</v>
      </c>
      <c r="G21" s="214">
        <v>1600</v>
      </c>
      <c r="H21" s="89">
        <v>0.99687499999999996</v>
      </c>
      <c r="I21" s="96">
        <v>-5</v>
      </c>
      <c r="J21" s="89">
        <v>0.84827586206896555</v>
      </c>
      <c r="K21" s="89">
        <v>0.80562500000000004</v>
      </c>
      <c r="L21" s="94">
        <v>4.2650862068965512E-2</v>
      </c>
    </row>
    <row r="22" spans="1:12" x14ac:dyDescent="0.4">
      <c r="A22" s="41" t="s">
        <v>133</v>
      </c>
      <c r="B22" s="210">
        <v>1519</v>
      </c>
      <c r="C22" s="214">
        <v>1564</v>
      </c>
      <c r="D22" s="89">
        <v>0.97122762148337594</v>
      </c>
      <c r="E22" s="96">
        <v>-45</v>
      </c>
      <c r="F22" s="214">
        <v>1615</v>
      </c>
      <c r="G22" s="214">
        <v>1650</v>
      </c>
      <c r="H22" s="89">
        <v>0.97878787878787876</v>
      </c>
      <c r="I22" s="96">
        <v>-35</v>
      </c>
      <c r="J22" s="89">
        <v>0.94055727554179569</v>
      </c>
      <c r="K22" s="89">
        <v>0.94787878787878788</v>
      </c>
      <c r="L22" s="94">
        <v>-7.3215123369921864E-3</v>
      </c>
    </row>
    <row r="23" spans="1:12" x14ac:dyDescent="0.4">
      <c r="A23" s="41" t="s">
        <v>132</v>
      </c>
      <c r="B23" s="210">
        <v>2544</v>
      </c>
      <c r="C23" s="214">
        <v>2553</v>
      </c>
      <c r="D23" s="84">
        <v>0.99647473560517041</v>
      </c>
      <c r="E23" s="102">
        <v>-9</v>
      </c>
      <c r="F23" s="214">
        <v>2871</v>
      </c>
      <c r="G23" s="214">
        <v>2871</v>
      </c>
      <c r="H23" s="84">
        <v>1</v>
      </c>
      <c r="I23" s="102">
        <v>0</v>
      </c>
      <c r="J23" s="84">
        <v>0.88610240334378265</v>
      </c>
      <c r="K23" s="84">
        <v>0.88923719958202718</v>
      </c>
      <c r="L23" s="83">
        <v>-3.1347962382445305E-3</v>
      </c>
    </row>
    <row r="24" spans="1:12" x14ac:dyDescent="0.4">
      <c r="A24" s="49" t="s">
        <v>131</v>
      </c>
      <c r="B24" s="210">
        <v>1083</v>
      </c>
      <c r="C24" s="214">
        <v>936</v>
      </c>
      <c r="D24" s="89">
        <v>1.1570512820512822</v>
      </c>
      <c r="E24" s="96">
        <v>147</v>
      </c>
      <c r="F24" s="214">
        <v>1500</v>
      </c>
      <c r="G24" s="214">
        <v>1645</v>
      </c>
      <c r="H24" s="89">
        <v>0.91185410334346506</v>
      </c>
      <c r="I24" s="96">
        <v>-145</v>
      </c>
      <c r="J24" s="89">
        <v>0.72199999999999998</v>
      </c>
      <c r="K24" s="89">
        <v>0.5689969604863222</v>
      </c>
      <c r="L24" s="94">
        <v>0.15300303951367777</v>
      </c>
    </row>
    <row r="25" spans="1:12" x14ac:dyDescent="0.4">
      <c r="A25" s="49" t="s">
        <v>130</v>
      </c>
      <c r="B25" s="210">
        <v>1369</v>
      </c>
      <c r="C25" s="214">
        <v>1445</v>
      </c>
      <c r="D25" s="89">
        <v>0.94740484429065741</v>
      </c>
      <c r="E25" s="96">
        <v>-76</v>
      </c>
      <c r="F25" s="214">
        <v>1640</v>
      </c>
      <c r="G25" s="214">
        <v>1650</v>
      </c>
      <c r="H25" s="89">
        <v>0.9939393939393939</v>
      </c>
      <c r="I25" s="96">
        <v>-10</v>
      </c>
      <c r="J25" s="89">
        <v>0.83475609756097557</v>
      </c>
      <c r="K25" s="89">
        <v>0.87575757575757573</v>
      </c>
      <c r="L25" s="94">
        <v>-4.1001478196600161E-2</v>
      </c>
    </row>
    <row r="26" spans="1:12" x14ac:dyDescent="0.4">
      <c r="A26" s="41" t="s">
        <v>164</v>
      </c>
      <c r="B26" s="210">
        <v>0</v>
      </c>
      <c r="C26" s="214">
        <v>822</v>
      </c>
      <c r="D26" s="89">
        <v>0</v>
      </c>
      <c r="E26" s="96">
        <v>-822</v>
      </c>
      <c r="F26" s="214">
        <v>0</v>
      </c>
      <c r="G26" s="214">
        <v>1640</v>
      </c>
      <c r="H26" s="89">
        <v>0</v>
      </c>
      <c r="I26" s="96">
        <v>-1640</v>
      </c>
      <c r="J26" s="89" t="e">
        <v>#DIV/0!</v>
      </c>
      <c r="K26" s="89">
        <v>0.50121951219512195</v>
      </c>
      <c r="L26" s="94" t="e">
        <v>#DIV/0!</v>
      </c>
    </row>
    <row r="27" spans="1:12" x14ac:dyDescent="0.4">
      <c r="A27" s="41" t="s">
        <v>128</v>
      </c>
      <c r="B27" s="210">
        <v>1197</v>
      </c>
      <c r="C27" s="214">
        <v>1172</v>
      </c>
      <c r="D27" s="89">
        <v>1.0213310580204777</v>
      </c>
      <c r="E27" s="96">
        <v>25</v>
      </c>
      <c r="F27" s="214">
        <v>1605</v>
      </c>
      <c r="G27" s="214">
        <v>1650</v>
      </c>
      <c r="H27" s="89">
        <v>0.97272727272727277</v>
      </c>
      <c r="I27" s="96">
        <v>-45</v>
      </c>
      <c r="J27" s="89">
        <v>0.74579439252336444</v>
      </c>
      <c r="K27" s="89">
        <v>0.71030303030303032</v>
      </c>
      <c r="L27" s="94">
        <v>3.5491362220334111E-2</v>
      </c>
    </row>
    <row r="28" spans="1:12" x14ac:dyDescent="0.4">
      <c r="A28" s="41" t="s">
        <v>127</v>
      </c>
      <c r="B28" s="210">
        <v>1141</v>
      </c>
      <c r="C28" s="214">
        <v>984</v>
      </c>
      <c r="D28" s="84">
        <v>1.1595528455284554</v>
      </c>
      <c r="E28" s="102">
        <v>157</v>
      </c>
      <c r="F28" s="214">
        <v>1495</v>
      </c>
      <c r="G28" s="124">
        <v>1645</v>
      </c>
      <c r="H28" s="84">
        <v>0.90881458966565354</v>
      </c>
      <c r="I28" s="102">
        <v>-150</v>
      </c>
      <c r="J28" s="84">
        <v>0.76321070234113708</v>
      </c>
      <c r="K28" s="84">
        <v>0.59817629179331311</v>
      </c>
      <c r="L28" s="83">
        <v>0.16503441054782397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1261</v>
      </c>
      <c r="C30" s="214">
        <v>1254</v>
      </c>
      <c r="D30" s="89">
        <v>1.0055821371610845</v>
      </c>
      <c r="E30" s="96">
        <v>7</v>
      </c>
      <c r="F30" s="214">
        <v>1500</v>
      </c>
      <c r="G30" s="124">
        <v>1650</v>
      </c>
      <c r="H30" s="89">
        <v>0.90909090909090906</v>
      </c>
      <c r="I30" s="96">
        <v>-150</v>
      </c>
      <c r="J30" s="89">
        <v>0.84066666666666667</v>
      </c>
      <c r="K30" s="89">
        <v>0.76</v>
      </c>
      <c r="L30" s="94">
        <v>8.0666666666666664E-2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1204</v>
      </c>
      <c r="C32" s="207">
        <v>1281</v>
      </c>
      <c r="D32" s="84">
        <v>0.93989071038251371</v>
      </c>
      <c r="E32" s="102">
        <v>-77</v>
      </c>
      <c r="F32" s="214">
        <v>1465</v>
      </c>
      <c r="G32" s="207">
        <v>1650</v>
      </c>
      <c r="H32" s="84">
        <v>0.88787878787878793</v>
      </c>
      <c r="I32" s="102">
        <v>-185</v>
      </c>
      <c r="J32" s="84">
        <v>0.82184300341296923</v>
      </c>
      <c r="K32" s="84">
        <v>0.77636363636363637</v>
      </c>
      <c r="L32" s="83">
        <v>4.5479367049332864E-2</v>
      </c>
    </row>
    <row r="33" spans="1:12" x14ac:dyDescent="0.4">
      <c r="A33" s="41" t="s">
        <v>159</v>
      </c>
      <c r="B33" s="206">
        <v>0</v>
      </c>
      <c r="C33" s="205">
        <v>1306</v>
      </c>
      <c r="D33" s="89">
        <v>0</v>
      </c>
      <c r="E33" s="96">
        <v>-1306</v>
      </c>
      <c r="F33" s="214">
        <v>0</v>
      </c>
      <c r="G33" s="205">
        <v>1645</v>
      </c>
      <c r="H33" s="89">
        <v>0</v>
      </c>
      <c r="I33" s="96">
        <v>-1645</v>
      </c>
      <c r="J33" s="89" t="e">
        <v>#DIV/0!</v>
      </c>
      <c r="K33" s="89">
        <v>0.79392097264437689</v>
      </c>
      <c r="L33" s="94" t="e">
        <v>#DIV/0!</v>
      </c>
    </row>
    <row r="34" spans="1:12" x14ac:dyDescent="0.4">
      <c r="A34" s="49" t="s">
        <v>87</v>
      </c>
      <c r="B34" s="208">
        <v>0</v>
      </c>
      <c r="C34" s="207">
        <v>3179</v>
      </c>
      <c r="D34" s="84">
        <v>0</v>
      </c>
      <c r="E34" s="102">
        <v>-3179</v>
      </c>
      <c r="F34" s="207">
        <v>0</v>
      </c>
      <c r="G34" s="207">
        <v>4521</v>
      </c>
      <c r="H34" s="84">
        <v>0</v>
      </c>
      <c r="I34" s="102">
        <v>-4521</v>
      </c>
      <c r="J34" s="84" t="e">
        <v>#DIV/0!</v>
      </c>
      <c r="K34" s="84">
        <v>0.7031630170316302</v>
      </c>
      <c r="L34" s="83" t="e">
        <v>#DIV/0!</v>
      </c>
    </row>
    <row r="35" spans="1:12" x14ac:dyDescent="0.4">
      <c r="A35" s="73" t="s">
        <v>120</v>
      </c>
      <c r="B35" s="227">
        <v>1265</v>
      </c>
      <c r="C35" s="142">
        <v>1393</v>
      </c>
      <c r="D35" s="93">
        <v>0.90811198851399855</v>
      </c>
      <c r="E35" s="98">
        <v>-128</v>
      </c>
      <c r="F35" s="142">
        <v>1747</v>
      </c>
      <c r="G35" s="142">
        <v>2304</v>
      </c>
      <c r="H35" s="93">
        <v>0.75824652777777779</v>
      </c>
      <c r="I35" s="98">
        <v>-557</v>
      </c>
      <c r="J35" s="93">
        <v>0.72409845449341725</v>
      </c>
      <c r="K35" s="93">
        <v>0.60460069444444442</v>
      </c>
      <c r="L35" s="92">
        <v>0.11949776004897283</v>
      </c>
    </row>
    <row r="36" spans="1:12" x14ac:dyDescent="0.4">
      <c r="A36" s="40" t="s">
        <v>119</v>
      </c>
      <c r="B36" s="210">
        <v>932</v>
      </c>
      <c r="C36" s="214">
        <v>1138</v>
      </c>
      <c r="D36" s="87">
        <v>0.8189806678383128</v>
      </c>
      <c r="E36" s="97">
        <v>-206</v>
      </c>
      <c r="F36" s="214">
        <v>1357</v>
      </c>
      <c r="G36" s="214">
        <v>1875</v>
      </c>
      <c r="H36" s="87">
        <v>0.72373333333333334</v>
      </c>
      <c r="I36" s="97">
        <v>-518</v>
      </c>
      <c r="J36" s="87">
        <v>0.68680913780397934</v>
      </c>
      <c r="K36" s="87">
        <v>0.60693333333333332</v>
      </c>
      <c r="L36" s="86">
        <v>7.9875804470646017E-2</v>
      </c>
    </row>
    <row r="37" spans="1:12" x14ac:dyDescent="0.4">
      <c r="A37" s="41" t="s">
        <v>118</v>
      </c>
      <c r="B37" s="210">
        <v>333</v>
      </c>
      <c r="C37" s="214">
        <v>255</v>
      </c>
      <c r="D37" s="89">
        <v>1.3058823529411765</v>
      </c>
      <c r="E37" s="96">
        <v>78</v>
      </c>
      <c r="F37" s="214">
        <v>390</v>
      </c>
      <c r="G37" s="214">
        <v>429</v>
      </c>
      <c r="H37" s="89">
        <v>0.90909090909090906</v>
      </c>
      <c r="I37" s="96">
        <v>-39</v>
      </c>
      <c r="J37" s="89">
        <v>0.85384615384615381</v>
      </c>
      <c r="K37" s="89">
        <v>0.59440559440559437</v>
      </c>
      <c r="L37" s="94">
        <v>0.25944055944055944</v>
      </c>
    </row>
    <row r="38" spans="1:12" s="62" customFormat="1" x14ac:dyDescent="0.4">
      <c r="A38" s="70" t="s">
        <v>86</v>
      </c>
      <c r="B38" s="140">
        <v>109469</v>
      </c>
      <c r="C38" s="140">
        <v>106118</v>
      </c>
      <c r="D38" s="81">
        <v>1.0315780546184437</v>
      </c>
      <c r="E38" s="82">
        <v>3351</v>
      </c>
      <c r="F38" s="140">
        <v>131520</v>
      </c>
      <c r="G38" s="140">
        <v>144076</v>
      </c>
      <c r="H38" s="81">
        <v>0.91285155057053224</v>
      </c>
      <c r="I38" s="82">
        <v>-12556</v>
      </c>
      <c r="J38" s="81">
        <v>0.83233728710462285</v>
      </c>
      <c r="K38" s="81">
        <v>0.73654182514783861</v>
      </c>
      <c r="L38" s="95">
        <v>9.5795461956784234E-2</v>
      </c>
    </row>
    <row r="39" spans="1:12" s="62" customFormat="1" x14ac:dyDescent="0.4">
      <c r="A39" s="73" t="s">
        <v>117</v>
      </c>
      <c r="B39" s="232">
        <v>108381</v>
      </c>
      <c r="C39" s="110">
        <v>105476</v>
      </c>
      <c r="D39" s="81">
        <v>1.0275418104592513</v>
      </c>
      <c r="E39" s="231">
        <v>2905</v>
      </c>
      <c r="F39" s="232">
        <v>130028</v>
      </c>
      <c r="G39" s="110">
        <v>143085</v>
      </c>
      <c r="H39" s="81">
        <v>0.90874654925393994</v>
      </c>
      <c r="I39" s="231">
        <v>-13057</v>
      </c>
      <c r="J39" s="81">
        <v>0.8335204725136125</v>
      </c>
      <c r="K39" s="81">
        <v>0.73715623580389278</v>
      </c>
      <c r="L39" s="95">
        <v>9.6364236709719719E-2</v>
      </c>
    </row>
    <row r="40" spans="1:12" x14ac:dyDescent="0.4">
      <c r="A40" s="41" t="s">
        <v>85</v>
      </c>
      <c r="B40" s="229">
        <v>47398</v>
      </c>
      <c r="C40" s="229">
        <v>46836</v>
      </c>
      <c r="D40" s="103">
        <v>1.0119993167648818</v>
      </c>
      <c r="E40" s="102">
        <v>562</v>
      </c>
      <c r="F40" s="229">
        <v>54421</v>
      </c>
      <c r="G40" s="228">
        <v>55934</v>
      </c>
      <c r="H40" s="84">
        <v>0.97295026280974006</v>
      </c>
      <c r="I40" s="96">
        <v>-1513</v>
      </c>
      <c r="J40" s="89">
        <v>0.87095055217654949</v>
      </c>
      <c r="K40" s="89">
        <v>0.83734401258626234</v>
      </c>
      <c r="L40" s="94">
        <v>3.3606539590287143E-2</v>
      </c>
    </row>
    <row r="41" spans="1:12" x14ac:dyDescent="0.4">
      <c r="A41" s="41" t="s">
        <v>116</v>
      </c>
      <c r="B41" s="205">
        <v>1907</v>
      </c>
      <c r="C41" s="205">
        <v>1777</v>
      </c>
      <c r="D41" s="87">
        <v>1.0731570061902083</v>
      </c>
      <c r="E41" s="102">
        <v>130</v>
      </c>
      <c r="F41" s="205">
        <v>2970</v>
      </c>
      <c r="G41" s="206">
        <v>2152</v>
      </c>
      <c r="H41" s="84">
        <v>1.3801115241635689</v>
      </c>
      <c r="I41" s="96">
        <v>818</v>
      </c>
      <c r="J41" s="89">
        <v>0.64208754208754204</v>
      </c>
      <c r="K41" s="89">
        <v>0.8257434944237918</v>
      </c>
      <c r="L41" s="94">
        <v>-0.18365595233624976</v>
      </c>
    </row>
    <row r="42" spans="1:12" x14ac:dyDescent="0.4">
      <c r="A42" s="41" t="s">
        <v>115</v>
      </c>
      <c r="B42" s="205">
        <v>6559</v>
      </c>
      <c r="C42" s="205">
        <v>5750</v>
      </c>
      <c r="D42" s="87">
        <v>1.1406956521739131</v>
      </c>
      <c r="E42" s="102">
        <v>809</v>
      </c>
      <c r="F42" s="205">
        <v>7570</v>
      </c>
      <c r="G42" s="206">
        <v>8244</v>
      </c>
      <c r="H42" s="84">
        <v>0.91824357108199905</v>
      </c>
      <c r="I42" s="96">
        <v>-674</v>
      </c>
      <c r="J42" s="89">
        <v>0.86644649933949802</v>
      </c>
      <c r="K42" s="89">
        <v>0.69747695293546819</v>
      </c>
      <c r="L42" s="94">
        <v>0.16896954640402984</v>
      </c>
    </row>
    <row r="43" spans="1:12" x14ac:dyDescent="0.4">
      <c r="A43" s="49" t="s">
        <v>114</v>
      </c>
      <c r="B43" s="205">
        <v>8924</v>
      </c>
      <c r="C43" s="205">
        <v>7861</v>
      </c>
      <c r="D43" s="87">
        <v>1.1352245261417122</v>
      </c>
      <c r="E43" s="102">
        <v>1063</v>
      </c>
      <c r="F43" s="205">
        <v>10021</v>
      </c>
      <c r="G43" s="208">
        <v>12395</v>
      </c>
      <c r="H43" s="84">
        <v>0.80847115772488909</v>
      </c>
      <c r="I43" s="96">
        <v>-2374</v>
      </c>
      <c r="J43" s="89">
        <v>0.89052988723680271</v>
      </c>
      <c r="K43" s="89">
        <v>0.63420734167002824</v>
      </c>
      <c r="L43" s="94">
        <v>0.25632254556677447</v>
      </c>
    </row>
    <row r="44" spans="1:12" x14ac:dyDescent="0.4">
      <c r="A44" s="49" t="s">
        <v>113</v>
      </c>
      <c r="B44" s="207">
        <v>5717</v>
      </c>
      <c r="C44" s="207">
        <v>6307</v>
      </c>
      <c r="D44" s="87">
        <v>0.90645314729665449</v>
      </c>
      <c r="E44" s="102">
        <v>-590</v>
      </c>
      <c r="F44" s="207">
        <v>7060</v>
      </c>
      <c r="G44" s="204">
        <v>9251</v>
      </c>
      <c r="H44" s="84">
        <v>0.76316073937952655</v>
      </c>
      <c r="I44" s="96">
        <v>-2191</v>
      </c>
      <c r="J44" s="89">
        <v>0.80977337110481584</v>
      </c>
      <c r="K44" s="89">
        <v>0.68176413360717758</v>
      </c>
      <c r="L44" s="94">
        <v>0.12800923749763826</v>
      </c>
    </row>
    <row r="45" spans="1:12" x14ac:dyDescent="0.4">
      <c r="A45" s="41" t="s">
        <v>83</v>
      </c>
      <c r="B45" s="205">
        <v>15081</v>
      </c>
      <c r="C45" s="205">
        <v>13863</v>
      </c>
      <c r="D45" s="87">
        <v>1.0878597706124216</v>
      </c>
      <c r="E45" s="102">
        <v>1218</v>
      </c>
      <c r="F45" s="205">
        <v>18693</v>
      </c>
      <c r="G45" s="206">
        <v>19643</v>
      </c>
      <c r="H45" s="84">
        <v>0.9516367153693428</v>
      </c>
      <c r="I45" s="96">
        <v>-950</v>
      </c>
      <c r="J45" s="89">
        <v>0.80677258866955548</v>
      </c>
      <c r="K45" s="89">
        <v>0.70574759456294867</v>
      </c>
      <c r="L45" s="94">
        <v>0.10102499410660681</v>
      </c>
    </row>
    <row r="46" spans="1:12" x14ac:dyDescent="0.4">
      <c r="A46" s="41" t="s">
        <v>84</v>
      </c>
      <c r="B46" s="207">
        <v>8556</v>
      </c>
      <c r="C46" s="207">
        <v>7928</v>
      </c>
      <c r="D46" s="91">
        <v>1.0792129162462158</v>
      </c>
      <c r="E46" s="102">
        <v>628</v>
      </c>
      <c r="F46" s="207">
        <v>9619</v>
      </c>
      <c r="G46" s="206">
        <v>12015</v>
      </c>
      <c r="H46" s="84">
        <v>0.80058260507698709</v>
      </c>
      <c r="I46" s="96">
        <v>-2396</v>
      </c>
      <c r="J46" s="89">
        <v>0.8894895519284749</v>
      </c>
      <c r="K46" s="89">
        <v>0.65984186433624636</v>
      </c>
      <c r="L46" s="94">
        <v>0.22964768759222853</v>
      </c>
    </row>
    <row r="47" spans="1:12" x14ac:dyDescent="0.4">
      <c r="A47" s="41" t="s">
        <v>82</v>
      </c>
      <c r="B47" s="205">
        <v>1370</v>
      </c>
      <c r="C47" s="205">
        <v>1933</v>
      </c>
      <c r="D47" s="89">
        <v>0.70874288670460428</v>
      </c>
      <c r="E47" s="102">
        <v>-563</v>
      </c>
      <c r="F47" s="205">
        <v>2700</v>
      </c>
      <c r="G47" s="210">
        <v>2970</v>
      </c>
      <c r="H47" s="84">
        <v>0.90909090909090906</v>
      </c>
      <c r="I47" s="96">
        <v>-270</v>
      </c>
      <c r="J47" s="89">
        <v>0.50740740740740742</v>
      </c>
      <c r="K47" s="89">
        <v>0.65084175084175089</v>
      </c>
      <c r="L47" s="94">
        <v>-0.14343434343434347</v>
      </c>
    </row>
    <row r="48" spans="1:12" x14ac:dyDescent="0.4">
      <c r="A48" s="41" t="s">
        <v>112</v>
      </c>
      <c r="B48" s="207">
        <v>0</v>
      </c>
      <c r="C48" s="207">
        <v>696</v>
      </c>
      <c r="D48" s="87">
        <v>0</v>
      </c>
      <c r="E48" s="102">
        <v>-696</v>
      </c>
      <c r="F48" s="207">
        <v>0</v>
      </c>
      <c r="G48" s="206">
        <v>1826</v>
      </c>
      <c r="H48" s="84">
        <v>0</v>
      </c>
      <c r="I48" s="96">
        <v>-1826</v>
      </c>
      <c r="J48" s="89" t="e">
        <v>#DIV/0!</v>
      </c>
      <c r="K48" s="89">
        <v>0.38116100766703176</v>
      </c>
      <c r="L48" s="94" t="e">
        <v>#DIV/0!</v>
      </c>
    </row>
    <row r="49" spans="1:12" x14ac:dyDescent="0.4">
      <c r="A49" s="41" t="s">
        <v>111</v>
      </c>
      <c r="B49" s="205">
        <v>1008</v>
      </c>
      <c r="C49" s="205">
        <v>1014</v>
      </c>
      <c r="D49" s="89">
        <v>0.99408284023668636</v>
      </c>
      <c r="E49" s="102">
        <v>-6</v>
      </c>
      <c r="F49" s="205">
        <v>1200</v>
      </c>
      <c r="G49" s="204">
        <v>1320</v>
      </c>
      <c r="H49" s="84">
        <v>0.90909090909090906</v>
      </c>
      <c r="I49" s="96">
        <v>-120</v>
      </c>
      <c r="J49" s="89">
        <v>0.84</v>
      </c>
      <c r="K49" s="89">
        <v>0.76818181818181819</v>
      </c>
      <c r="L49" s="94">
        <v>7.1818181818181781E-2</v>
      </c>
    </row>
    <row r="50" spans="1:12" x14ac:dyDescent="0.4">
      <c r="A50" s="41" t="s">
        <v>81</v>
      </c>
      <c r="B50" s="205">
        <v>3164</v>
      </c>
      <c r="C50" s="205">
        <v>2341</v>
      </c>
      <c r="D50" s="87">
        <v>1.3515591627509611</v>
      </c>
      <c r="E50" s="102">
        <v>823</v>
      </c>
      <c r="F50" s="205">
        <v>4360</v>
      </c>
      <c r="G50" s="206">
        <v>2970</v>
      </c>
      <c r="H50" s="84">
        <v>1.468013468013468</v>
      </c>
      <c r="I50" s="96">
        <v>1390</v>
      </c>
      <c r="J50" s="89">
        <v>0.72568807339449537</v>
      </c>
      <c r="K50" s="89">
        <v>0.78821548821548826</v>
      </c>
      <c r="L50" s="94">
        <v>-6.2527414820992888E-2</v>
      </c>
    </row>
    <row r="51" spans="1:12" x14ac:dyDescent="0.4">
      <c r="A51" s="49" t="s">
        <v>79</v>
      </c>
      <c r="B51" s="207">
        <v>973</v>
      </c>
      <c r="C51" s="207">
        <v>1680</v>
      </c>
      <c r="D51" s="87">
        <v>0.57916666666666672</v>
      </c>
      <c r="E51" s="102">
        <v>-707</v>
      </c>
      <c r="F51" s="207">
        <v>1200</v>
      </c>
      <c r="G51" s="206">
        <v>2970</v>
      </c>
      <c r="H51" s="84">
        <v>0.40404040404040403</v>
      </c>
      <c r="I51" s="96">
        <v>-1770</v>
      </c>
      <c r="J51" s="89">
        <v>0.81083333333333329</v>
      </c>
      <c r="K51" s="84">
        <v>0.56565656565656564</v>
      </c>
      <c r="L51" s="83">
        <v>0.24517676767676766</v>
      </c>
    </row>
    <row r="52" spans="1:12" x14ac:dyDescent="0.4">
      <c r="A52" s="41" t="s">
        <v>80</v>
      </c>
      <c r="B52" s="205">
        <v>2044</v>
      </c>
      <c r="C52" s="205">
        <v>1565</v>
      </c>
      <c r="D52" s="87">
        <v>1.3060702875399361</v>
      </c>
      <c r="E52" s="96">
        <v>479</v>
      </c>
      <c r="F52" s="205">
        <v>2700</v>
      </c>
      <c r="G52" s="208">
        <v>2970</v>
      </c>
      <c r="H52" s="89">
        <v>0.90909090909090906</v>
      </c>
      <c r="I52" s="96">
        <v>-270</v>
      </c>
      <c r="J52" s="89">
        <v>0.75703703703703706</v>
      </c>
      <c r="K52" s="89">
        <v>0.52693602693602692</v>
      </c>
      <c r="L52" s="94">
        <v>0.23010101010101014</v>
      </c>
    </row>
    <row r="53" spans="1:12" x14ac:dyDescent="0.4">
      <c r="A53" s="41" t="s">
        <v>76</v>
      </c>
      <c r="B53" s="205">
        <v>2775</v>
      </c>
      <c r="C53" s="205">
        <v>2713</v>
      </c>
      <c r="D53" s="87">
        <v>1.0228529303354221</v>
      </c>
      <c r="E53" s="96">
        <v>62</v>
      </c>
      <c r="F53" s="205">
        <v>3665</v>
      </c>
      <c r="G53" s="206">
        <v>3959</v>
      </c>
      <c r="H53" s="89">
        <v>0.92573882293508458</v>
      </c>
      <c r="I53" s="96">
        <v>-294</v>
      </c>
      <c r="J53" s="89">
        <v>0.757162346521146</v>
      </c>
      <c r="K53" s="89">
        <v>0.68527405910583483</v>
      </c>
      <c r="L53" s="94">
        <v>7.188828741531117E-2</v>
      </c>
    </row>
    <row r="54" spans="1:12" x14ac:dyDescent="0.4">
      <c r="A54" s="41" t="s">
        <v>78</v>
      </c>
      <c r="B54" s="207">
        <v>894</v>
      </c>
      <c r="C54" s="207">
        <v>895</v>
      </c>
      <c r="D54" s="87">
        <v>0.99888268156424576</v>
      </c>
      <c r="E54" s="96">
        <v>-1</v>
      </c>
      <c r="F54" s="207">
        <v>1200</v>
      </c>
      <c r="G54" s="206">
        <v>1320</v>
      </c>
      <c r="H54" s="89">
        <v>0.90909090909090906</v>
      </c>
      <c r="I54" s="96">
        <v>-120</v>
      </c>
      <c r="J54" s="89">
        <v>0.745</v>
      </c>
      <c r="K54" s="89">
        <v>0.67803030303030298</v>
      </c>
      <c r="L54" s="94">
        <v>6.6969696969697012E-2</v>
      </c>
    </row>
    <row r="55" spans="1:12" x14ac:dyDescent="0.4">
      <c r="A55" s="41" t="s">
        <v>77</v>
      </c>
      <c r="B55" s="205">
        <v>921</v>
      </c>
      <c r="C55" s="205">
        <v>1371</v>
      </c>
      <c r="D55" s="87">
        <v>0.67177242888402622</v>
      </c>
      <c r="E55" s="96">
        <v>-450</v>
      </c>
      <c r="F55" s="205">
        <v>1200</v>
      </c>
      <c r="G55" s="208">
        <v>1826</v>
      </c>
      <c r="H55" s="89">
        <v>0.65717415115005473</v>
      </c>
      <c r="I55" s="96">
        <v>-626</v>
      </c>
      <c r="J55" s="89">
        <v>0.76749999999999996</v>
      </c>
      <c r="K55" s="89">
        <v>0.75082146768893754</v>
      </c>
      <c r="L55" s="94">
        <v>1.6678532311062422E-2</v>
      </c>
    </row>
    <row r="56" spans="1:12" x14ac:dyDescent="0.4">
      <c r="A56" s="45" t="s">
        <v>110</v>
      </c>
      <c r="B56" s="203">
        <v>1090</v>
      </c>
      <c r="C56" s="203">
        <v>946</v>
      </c>
      <c r="D56" s="91">
        <v>1.1522198731501057</v>
      </c>
      <c r="E56" s="102">
        <v>144</v>
      </c>
      <c r="F56" s="203">
        <v>1449</v>
      </c>
      <c r="G56" s="204">
        <v>1320</v>
      </c>
      <c r="H56" s="84">
        <v>1.0977272727272727</v>
      </c>
      <c r="I56" s="102">
        <v>129</v>
      </c>
      <c r="J56" s="84">
        <v>0.75224292615596966</v>
      </c>
      <c r="K56" s="84">
        <v>0.71666666666666667</v>
      </c>
      <c r="L56" s="83">
        <v>3.5576259489302986E-2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1088</v>
      </c>
      <c r="C58" s="227">
        <v>642</v>
      </c>
      <c r="D58" s="93">
        <v>1.6947040498442367</v>
      </c>
      <c r="E58" s="98">
        <v>446</v>
      </c>
      <c r="F58" s="227">
        <v>1492</v>
      </c>
      <c r="G58" s="227">
        <v>991</v>
      </c>
      <c r="H58" s="93">
        <v>1.5055499495459133</v>
      </c>
      <c r="I58" s="98">
        <v>501</v>
      </c>
      <c r="J58" s="93">
        <v>0.72922252010723865</v>
      </c>
      <c r="K58" s="93">
        <v>0.64783047426841578</v>
      </c>
      <c r="L58" s="92">
        <v>8.1392045838822868E-2</v>
      </c>
    </row>
    <row r="59" spans="1:12" x14ac:dyDescent="0.4">
      <c r="A59" s="45" t="s">
        <v>75</v>
      </c>
      <c r="B59" s="226">
        <v>253</v>
      </c>
      <c r="C59" s="226"/>
      <c r="D59" s="87" t="e">
        <v>#DIV/0!</v>
      </c>
      <c r="E59" s="97">
        <v>253</v>
      </c>
      <c r="F59" s="226">
        <v>300</v>
      </c>
      <c r="G59" s="226"/>
      <c r="H59" s="87" t="e">
        <v>#DIV/0!</v>
      </c>
      <c r="I59" s="97">
        <v>300</v>
      </c>
      <c r="J59" s="87">
        <v>0.84333333333333338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224">
        <v>238</v>
      </c>
      <c r="C60" s="224"/>
      <c r="D60" s="87" t="e">
        <v>#DIV/0!</v>
      </c>
      <c r="E60" s="97">
        <v>238</v>
      </c>
      <c r="F60" s="224">
        <v>300</v>
      </c>
      <c r="G60" s="224"/>
      <c r="H60" s="87" t="e">
        <v>#DIV/0!</v>
      </c>
      <c r="I60" s="97">
        <v>300</v>
      </c>
      <c r="J60" s="87">
        <v>0.79333333333333333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225">
        <v>180</v>
      </c>
      <c r="C61" s="141">
        <v>213</v>
      </c>
      <c r="D61" s="87">
        <v>0.84507042253521125</v>
      </c>
      <c r="E61" s="97">
        <v>-33</v>
      </c>
      <c r="F61" s="141">
        <v>299</v>
      </c>
      <c r="G61" s="225">
        <v>330</v>
      </c>
      <c r="H61" s="87">
        <v>0.90606060606060601</v>
      </c>
      <c r="I61" s="97">
        <v>-31</v>
      </c>
      <c r="J61" s="87">
        <v>0.60200668896321075</v>
      </c>
      <c r="K61" s="87">
        <v>0.6454545454545455</v>
      </c>
      <c r="L61" s="86">
        <v>-4.3447856491334758E-2</v>
      </c>
    </row>
    <row r="62" spans="1:12" x14ac:dyDescent="0.4">
      <c r="A62" s="36" t="s">
        <v>105</v>
      </c>
      <c r="B62" s="224">
        <v>417</v>
      </c>
      <c r="C62" s="132">
        <v>429</v>
      </c>
      <c r="D62" s="87">
        <v>0.97202797202797198</v>
      </c>
      <c r="E62" s="96">
        <v>-12</v>
      </c>
      <c r="F62" s="127">
        <v>593</v>
      </c>
      <c r="G62" s="223">
        <v>661</v>
      </c>
      <c r="H62" s="89">
        <v>0.89712556732223903</v>
      </c>
      <c r="I62" s="96">
        <v>-68</v>
      </c>
      <c r="J62" s="89">
        <v>0.70320404721753793</v>
      </c>
      <c r="K62" s="89">
        <v>0.64901664145234494</v>
      </c>
      <c r="L62" s="94">
        <v>5.4187405765192986E-2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s="29" customFormat="1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s="29" customFormat="1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s="29" customFormat="1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2010年8月下旬航空旅客輸送実績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９月(月間)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191</v>
      </c>
      <c r="C4" s="257" t="s">
        <v>190</v>
      </c>
      <c r="D4" s="254" t="s">
        <v>92</v>
      </c>
      <c r="E4" s="254"/>
      <c r="F4" s="251" t="s">
        <v>191</v>
      </c>
      <c r="G4" s="251" t="s">
        <v>190</v>
      </c>
      <c r="H4" s="254" t="s">
        <v>92</v>
      </c>
      <c r="I4" s="254"/>
      <c r="J4" s="251" t="s">
        <v>191</v>
      </c>
      <c r="K4" s="251" t="s">
        <v>190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558216</v>
      </c>
      <c r="C6" s="110">
        <v>529404</v>
      </c>
      <c r="D6" s="81">
        <v>1.0544234648774848</v>
      </c>
      <c r="E6" s="82">
        <v>28812</v>
      </c>
      <c r="F6" s="110">
        <v>734523</v>
      </c>
      <c r="G6" s="110">
        <v>762401</v>
      </c>
      <c r="H6" s="81">
        <v>0.96343394093134715</v>
      </c>
      <c r="I6" s="82">
        <v>-27878</v>
      </c>
      <c r="J6" s="81">
        <v>0.75997075653179003</v>
      </c>
      <c r="K6" s="81">
        <v>0.69439048479737042</v>
      </c>
      <c r="L6" s="95">
        <v>6.5580271734419604E-2</v>
      </c>
    </row>
    <row r="7" spans="1:12" s="62" customFormat="1" x14ac:dyDescent="0.4">
      <c r="A7" s="70" t="s">
        <v>89</v>
      </c>
      <c r="B7" s="110">
        <v>248101</v>
      </c>
      <c r="C7" s="110">
        <v>242469</v>
      </c>
      <c r="D7" s="81">
        <v>1.0232277115837489</v>
      </c>
      <c r="E7" s="82">
        <v>5632</v>
      </c>
      <c r="F7" s="110">
        <v>327052</v>
      </c>
      <c r="G7" s="110">
        <v>359124</v>
      </c>
      <c r="H7" s="81">
        <v>0.9106937993562112</v>
      </c>
      <c r="I7" s="82">
        <v>-32072</v>
      </c>
      <c r="J7" s="81">
        <v>0.75859802110979291</v>
      </c>
      <c r="K7" s="81">
        <v>0.67516790857753872</v>
      </c>
      <c r="L7" s="95">
        <v>8.3430112532254186E-2</v>
      </c>
    </row>
    <row r="8" spans="1:12" x14ac:dyDescent="0.4">
      <c r="A8" s="73" t="s">
        <v>140</v>
      </c>
      <c r="B8" s="142">
        <v>215315</v>
      </c>
      <c r="C8" s="142">
        <v>196083</v>
      </c>
      <c r="D8" s="93">
        <v>1.0980809147146871</v>
      </c>
      <c r="E8" s="79">
        <v>19232</v>
      </c>
      <c r="F8" s="142">
        <v>282667</v>
      </c>
      <c r="G8" s="142">
        <v>290827</v>
      </c>
      <c r="H8" s="93">
        <v>0.97194208240637903</v>
      </c>
      <c r="I8" s="79">
        <v>-8160</v>
      </c>
      <c r="J8" s="93">
        <v>0.76172669607700938</v>
      </c>
      <c r="K8" s="93">
        <v>0.67422557052818344</v>
      </c>
      <c r="L8" s="92">
        <v>8.7501125548825942E-2</v>
      </c>
    </row>
    <row r="9" spans="1:12" x14ac:dyDescent="0.4">
      <c r="A9" s="40" t="s">
        <v>85</v>
      </c>
      <c r="B9" s="141">
        <v>132281</v>
      </c>
      <c r="C9" s="141">
        <v>121918</v>
      </c>
      <c r="D9" s="87">
        <v>1.0849997539329714</v>
      </c>
      <c r="E9" s="88">
        <v>10363</v>
      </c>
      <c r="F9" s="141">
        <v>174897</v>
      </c>
      <c r="G9" s="141">
        <v>180634</v>
      </c>
      <c r="H9" s="87">
        <v>0.9682396448066255</v>
      </c>
      <c r="I9" s="88">
        <v>-5737</v>
      </c>
      <c r="J9" s="87">
        <v>0.75633658667672976</v>
      </c>
      <c r="K9" s="87">
        <v>0.67494491623946762</v>
      </c>
      <c r="L9" s="86">
        <v>8.1391670437262142E-2</v>
      </c>
    </row>
    <row r="10" spans="1:12" x14ac:dyDescent="0.4">
      <c r="A10" s="41" t="s">
        <v>88</v>
      </c>
      <c r="B10" s="132">
        <v>13186</v>
      </c>
      <c r="C10" s="132">
        <v>12524</v>
      </c>
      <c r="D10" s="89">
        <v>1.0528585116576175</v>
      </c>
      <c r="E10" s="75">
        <v>662</v>
      </c>
      <c r="F10" s="132">
        <v>15000</v>
      </c>
      <c r="G10" s="132">
        <v>15000</v>
      </c>
      <c r="H10" s="89">
        <v>1</v>
      </c>
      <c r="I10" s="75">
        <v>0</v>
      </c>
      <c r="J10" s="89">
        <v>0.87906666666666666</v>
      </c>
      <c r="K10" s="89">
        <v>0.83493333333333331</v>
      </c>
      <c r="L10" s="94">
        <v>4.4133333333333358E-2</v>
      </c>
    </row>
    <row r="11" spans="1:12" x14ac:dyDescent="0.4">
      <c r="A11" s="41" t="s">
        <v>114</v>
      </c>
      <c r="B11" s="132">
        <v>30792</v>
      </c>
      <c r="C11" s="132">
        <v>24752</v>
      </c>
      <c r="D11" s="89">
        <v>1.2440206851971558</v>
      </c>
      <c r="E11" s="75">
        <v>6040</v>
      </c>
      <c r="F11" s="132">
        <v>35915</v>
      </c>
      <c r="G11" s="132">
        <v>32322</v>
      </c>
      <c r="H11" s="89">
        <v>1.1111626755770063</v>
      </c>
      <c r="I11" s="75">
        <v>3593</v>
      </c>
      <c r="J11" s="89">
        <v>0.85735765000696085</v>
      </c>
      <c r="K11" s="89">
        <v>0.76579419590371878</v>
      </c>
      <c r="L11" s="94">
        <v>9.156345410324207E-2</v>
      </c>
    </row>
    <row r="12" spans="1:12" x14ac:dyDescent="0.4">
      <c r="A12" s="41" t="s">
        <v>83</v>
      </c>
      <c r="B12" s="132">
        <v>18604</v>
      </c>
      <c r="C12" s="132">
        <v>19027</v>
      </c>
      <c r="D12" s="89">
        <v>0.97776843433016236</v>
      </c>
      <c r="E12" s="75">
        <v>-423</v>
      </c>
      <c r="F12" s="132">
        <v>25355</v>
      </c>
      <c r="G12" s="132">
        <v>28760</v>
      </c>
      <c r="H12" s="89">
        <v>0.88160639777468708</v>
      </c>
      <c r="I12" s="75">
        <v>-3405</v>
      </c>
      <c r="J12" s="89">
        <v>0.73374087951094458</v>
      </c>
      <c r="K12" s="89">
        <v>0.66157858136300418</v>
      </c>
      <c r="L12" s="94">
        <v>7.2162298147940396E-2</v>
      </c>
    </row>
    <row r="13" spans="1:12" x14ac:dyDescent="0.4">
      <c r="A13" s="41" t="s">
        <v>84</v>
      </c>
      <c r="B13" s="132">
        <v>17991</v>
      </c>
      <c r="C13" s="132">
        <v>17862</v>
      </c>
      <c r="D13" s="89">
        <v>1.0072220356063151</v>
      </c>
      <c r="E13" s="75">
        <v>129</v>
      </c>
      <c r="F13" s="132">
        <v>27150</v>
      </c>
      <c r="G13" s="132">
        <v>34111</v>
      </c>
      <c r="H13" s="89">
        <v>0.79593093137111193</v>
      </c>
      <c r="I13" s="75">
        <v>-6961</v>
      </c>
      <c r="J13" s="89">
        <v>0.66265193370165743</v>
      </c>
      <c r="K13" s="89">
        <v>0.52364339948990057</v>
      </c>
      <c r="L13" s="94">
        <v>0.13900853421175685</v>
      </c>
    </row>
    <row r="14" spans="1:12" x14ac:dyDescent="0.4">
      <c r="A14" s="45" t="s">
        <v>139</v>
      </c>
      <c r="B14" s="132">
        <v>2461</v>
      </c>
      <c r="C14" s="132"/>
      <c r="D14" s="89" t="e">
        <v>#DIV/0!</v>
      </c>
      <c r="E14" s="75">
        <v>2461</v>
      </c>
      <c r="F14" s="132">
        <v>4350</v>
      </c>
      <c r="G14" s="132"/>
      <c r="H14" s="89" t="e">
        <v>#DIV/0!</v>
      </c>
      <c r="I14" s="75">
        <v>4350</v>
      </c>
      <c r="J14" s="89">
        <v>0.5657471264367816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39">
        <v>0</v>
      </c>
      <c r="F15" s="132"/>
      <c r="G15" s="131"/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/>
      <c r="C16" s="131"/>
      <c r="D16" s="38" t="e">
        <v>#DIV/0!</v>
      </c>
      <c r="E16" s="39">
        <v>0</v>
      </c>
      <c r="F16" s="131"/>
      <c r="G16" s="131"/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30302</v>
      </c>
      <c r="C18" s="142">
        <v>43754</v>
      </c>
      <c r="D18" s="93">
        <v>0.69255382365040907</v>
      </c>
      <c r="E18" s="79">
        <v>-13452</v>
      </c>
      <c r="F18" s="142">
        <v>40820</v>
      </c>
      <c r="G18" s="142">
        <v>63785</v>
      </c>
      <c r="H18" s="93">
        <v>0.63996237359880848</v>
      </c>
      <c r="I18" s="79">
        <v>-22965</v>
      </c>
      <c r="J18" s="93">
        <v>0.74233219010289075</v>
      </c>
      <c r="K18" s="93">
        <v>0.68596064905542053</v>
      </c>
      <c r="L18" s="92">
        <v>5.6371541047470219E-2</v>
      </c>
    </row>
    <row r="19" spans="1:12" x14ac:dyDescent="0.4">
      <c r="A19" s="40" t="s">
        <v>134</v>
      </c>
      <c r="B19" s="141"/>
      <c r="C19" s="135">
        <v>583</v>
      </c>
      <c r="D19" s="87">
        <v>0</v>
      </c>
      <c r="E19" s="88">
        <v>-583</v>
      </c>
      <c r="F19" s="141"/>
      <c r="G19" s="135">
        <v>600</v>
      </c>
      <c r="H19" s="87">
        <v>0</v>
      </c>
      <c r="I19" s="88">
        <v>-600</v>
      </c>
      <c r="J19" s="87" t="e">
        <v>#DIV/0!</v>
      </c>
      <c r="K19" s="87">
        <v>0.97166666666666668</v>
      </c>
      <c r="L19" s="86" t="e">
        <v>#DIV/0!</v>
      </c>
    </row>
    <row r="20" spans="1:12" x14ac:dyDescent="0.4">
      <c r="A20" s="41" t="s">
        <v>114</v>
      </c>
      <c r="B20" s="132"/>
      <c r="C20" s="131"/>
      <c r="D20" s="89" t="e">
        <v>#DIV/0!</v>
      </c>
      <c r="E20" s="75">
        <v>0</v>
      </c>
      <c r="F20" s="132"/>
      <c r="G20" s="131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3121</v>
      </c>
      <c r="C21" s="131">
        <v>3403</v>
      </c>
      <c r="D21" s="89">
        <v>0.91713194240376139</v>
      </c>
      <c r="E21" s="75">
        <v>-282</v>
      </c>
      <c r="F21" s="132">
        <v>4350</v>
      </c>
      <c r="G21" s="131">
        <v>4380</v>
      </c>
      <c r="H21" s="89">
        <v>0.99315068493150682</v>
      </c>
      <c r="I21" s="75">
        <v>-30</v>
      </c>
      <c r="J21" s="89">
        <v>0.71747126436781605</v>
      </c>
      <c r="K21" s="89">
        <v>0.77694063926940637</v>
      </c>
      <c r="L21" s="94">
        <v>-5.9469374901590322E-2</v>
      </c>
    </row>
    <row r="22" spans="1:12" x14ac:dyDescent="0.4">
      <c r="A22" s="41" t="s">
        <v>133</v>
      </c>
      <c r="B22" s="132">
        <v>4140</v>
      </c>
      <c r="C22" s="131">
        <v>4159</v>
      </c>
      <c r="D22" s="89">
        <v>0.99543159413320514</v>
      </c>
      <c r="E22" s="75">
        <v>-19</v>
      </c>
      <c r="F22" s="132">
        <v>4470</v>
      </c>
      <c r="G22" s="131">
        <v>4500</v>
      </c>
      <c r="H22" s="89">
        <v>0.99333333333333329</v>
      </c>
      <c r="I22" s="75">
        <v>-30</v>
      </c>
      <c r="J22" s="89">
        <v>0.9261744966442953</v>
      </c>
      <c r="K22" s="89">
        <v>0.92422222222222217</v>
      </c>
      <c r="L22" s="94">
        <v>1.9522744220731303E-3</v>
      </c>
    </row>
    <row r="23" spans="1:12" x14ac:dyDescent="0.4">
      <c r="A23" s="41" t="s">
        <v>132</v>
      </c>
      <c r="B23" s="134">
        <v>6923</v>
      </c>
      <c r="C23" s="133">
        <v>4113</v>
      </c>
      <c r="D23" s="84">
        <v>1.6831996109895453</v>
      </c>
      <c r="E23" s="74">
        <v>2810</v>
      </c>
      <c r="F23" s="134">
        <v>8780</v>
      </c>
      <c r="G23" s="133">
        <v>4500</v>
      </c>
      <c r="H23" s="84">
        <v>1.951111111111111</v>
      </c>
      <c r="I23" s="74">
        <v>4280</v>
      </c>
      <c r="J23" s="84">
        <v>0.78849658314350801</v>
      </c>
      <c r="K23" s="84">
        <v>0.91400000000000003</v>
      </c>
      <c r="L23" s="83">
        <v>-0.12550341685649202</v>
      </c>
    </row>
    <row r="24" spans="1:12" x14ac:dyDescent="0.4">
      <c r="A24" s="49" t="s">
        <v>131</v>
      </c>
      <c r="B24" s="132"/>
      <c r="C24" s="131">
        <v>1884</v>
      </c>
      <c r="D24" s="89">
        <v>0</v>
      </c>
      <c r="E24" s="75">
        <v>-1884</v>
      </c>
      <c r="F24" s="132"/>
      <c r="G24" s="131">
        <v>4495</v>
      </c>
      <c r="H24" s="89">
        <v>0</v>
      </c>
      <c r="I24" s="75">
        <v>-4495</v>
      </c>
      <c r="J24" s="89" t="e">
        <v>#DIV/0!</v>
      </c>
      <c r="K24" s="89">
        <v>0.41913236929922137</v>
      </c>
      <c r="L24" s="94" t="e">
        <v>#DIV/0!</v>
      </c>
    </row>
    <row r="25" spans="1:12" x14ac:dyDescent="0.4">
      <c r="A25" s="49" t="s">
        <v>130</v>
      </c>
      <c r="B25" s="132">
        <v>3535</v>
      </c>
      <c r="C25" s="131">
        <v>3292</v>
      </c>
      <c r="D25" s="89">
        <v>1.0738153098420413</v>
      </c>
      <c r="E25" s="75">
        <v>243</v>
      </c>
      <c r="F25" s="132">
        <v>4440</v>
      </c>
      <c r="G25" s="131">
        <v>4490</v>
      </c>
      <c r="H25" s="89">
        <v>0.98886414253897548</v>
      </c>
      <c r="I25" s="75">
        <v>-50</v>
      </c>
      <c r="J25" s="89">
        <v>0.7961711711711712</v>
      </c>
      <c r="K25" s="89">
        <v>0.73318485523385302</v>
      </c>
      <c r="L25" s="94">
        <v>6.2986315937318182E-2</v>
      </c>
    </row>
    <row r="26" spans="1:12" x14ac:dyDescent="0.4">
      <c r="A26" s="41" t="s">
        <v>164</v>
      </c>
      <c r="B26" s="132"/>
      <c r="C26" s="131">
        <v>2880</v>
      </c>
      <c r="D26" s="89">
        <v>0</v>
      </c>
      <c r="E26" s="75">
        <v>-2880</v>
      </c>
      <c r="F26" s="132"/>
      <c r="G26" s="131">
        <v>4500</v>
      </c>
      <c r="H26" s="89">
        <v>0</v>
      </c>
      <c r="I26" s="75">
        <v>-4500</v>
      </c>
      <c r="J26" s="89" t="e">
        <v>#DIV/0!</v>
      </c>
      <c r="K26" s="89">
        <v>0.64</v>
      </c>
      <c r="L26" s="94" t="e">
        <v>#DIV/0!</v>
      </c>
    </row>
    <row r="27" spans="1:12" x14ac:dyDescent="0.4">
      <c r="A27" s="41" t="s">
        <v>128</v>
      </c>
      <c r="B27" s="132">
        <v>2323</v>
      </c>
      <c r="C27" s="131">
        <v>2315</v>
      </c>
      <c r="D27" s="89">
        <v>1.0034557235421167</v>
      </c>
      <c r="E27" s="75">
        <v>8</v>
      </c>
      <c r="F27" s="132">
        <v>4440</v>
      </c>
      <c r="G27" s="131">
        <v>4500</v>
      </c>
      <c r="H27" s="89">
        <v>0.98666666666666669</v>
      </c>
      <c r="I27" s="75">
        <v>-60</v>
      </c>
      <c r="J27" s="89">
        <v>0.52319819819819824</v>
      </c>
      <c r="K27" s="89">
        <v>0.51444444444444448</v>
      </c>
      <c r="L27" s="94">
        <v>8.7537537537537569E-3</v>
      </c>
    </row>
    <row r="28" spans="1:12" x14ac:dyDescent="0.4">
      <c r="A28" s="41" t="s">
        <v>127</v>
      </c>
      <c r="B28" s="134">
        <v>3762</v>
      </c>
      <c r="C28" s="133">
        <v>2563</v>
      </c>
      <c r="D28" s="84">
        <v>1.4678111587982832</v>
      </c>
      <c r="E28" s="74">
        <v>1199</v>
      </c>
      <c r="F28" s="134">
        <v>4625</v>
      </c>
      <c r="G28" s="133">
        <v>4500</v>
      </c>
      <c r="H28" s="84">
        <v>1.0277777777777777</v>
      </c>
      <c r="I28" s="74">
        <v>125</v>
      </c>
      <c r="J28" s="84">
        <v>0.8134054054054054</v>
      </c>
      <c r="K28" s="84">
        <v>0.56955555555555559</v>
      </c>
      <c r="L28" s="83">
        <v>0.24384984984984981</v>
      </c>
    </row>
    <row r="29" spans="1:12" x14ac:dyDescent="0.4">
      <c r="A29" s="49" t="s">
        <v>126</v>
      </c>
      <c r="B29" s="132"/>
      <c r="C29" s="131"/>
      <c r="D29" s="89" t="e">
        <v>#DIV/0!</v>
      </c>
      <c r="E29" s="75">
        <v>0</v>
      </c>
      <c r="F29" s="132"/>
      <c r="G29" s="131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2766</v>
      </c>
      <c r="C30" s="131">
        <v>2606</v>
      </c>
      <c r="D30" s="89">
        <v>1.0613967766692249</v>
      </c>
      <c r="E30" s="75">
        <v>160</v>
      </c>
      <c r="F30" s="132">
        <v>4475</v>
      </c>
      <c r="G30" s="131">
        <v>4500</v>
      </c>
      <c r="H30" s="89">
        <v>0.99444444444444446</v>
      </c>
      <c r="I30" s="75">
        <v>-25</v>
      </c>
      <c r="J30" s="89">
        <v>0.61810055865921787</v>
      </c>
      <c r="K30" s="89">
        <v>0.57911111111111113</v>
      </c>
      <c r="L30" s="94">
        <v>3.8989447548106737E-2</v>
      </c>
    </row>
    <row r="31" spans="1:12" x14ac:dyDescent="0.4">
      <c r="A31" s="49" t="s">
        <v>124</v>
      </c>
      <c r="B31" s="134"/>
      <c r="C31" s="133"/>
      <c r="D31" s="84" t="e">
        <v>#DIV/0!</v>
      </c>
      <c r="E31" s="74">
        <v>0</v>
      </c>
      <c r="F31" s="134"/>
      <c r="G31" s="133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3732</v>
      </c>
      <c r="C32" s="133">
        <v>3118</v>
      </c>
      <c r="D32" s="84">
        <v>1.1969211032713278</v>
      </c>
      <c r="E32" s="74">
        <v>614</v>
      </c>
      <c r="F32" s="134">
        <v>5240</v>
      </c>
      <c r="G32" s="133">
        <v>5845</v>
      </c>
      <c r="H32" s="84">
        <v>0.89649272882805819</v>
      </c>
      <c r="I32" s="74">
        <v>-605</v>
      </c>
      <c r="J32" s="84">
        <v>0.71221374045801522</v>
      </c>
      <c r="K32" s="84">
        <v>0.53344739093242088</v>
      </c>
      <c r="L32" s="83">
        <v>0.17876634952559434</v>
      </c>
    </row>
    <row r="33" spans="1:12" x14ac:dyDescent="0.4">
      <c r="A33" s="41" t="s">
        <v>159</v>
      </c>
      <c r="B33" s="132"/>
      <c r="C33" s="131">
        <v>3114</v>
      </c>
      <c r="D33" s="89">
        <v>0</v>
      </c>
      <c r="E33" s="75">
        <v>-3114</v>
      </c>
      <c r="F33" s="132"/>
      <c r="G33" s="131">
        <v>4500</v>
      </c>
      <c r="H33" s="89">
        <v>0</v>
      </c>
      <c r="I33" s="75">
        <v>-4500</v>
      </c>
      <c r="J33" s="89" t="e">
        <v>#DIV/0!</v>
      </c>
      <c r="K33" s="89">
        <v>0.69199999999999995</v>
      </c>
      <c r="L33" s="94" t="e">
        <v>#DIV/0!</v>
      </c>
    </row>
    <row r="34" spans="1:12" x14ac:dyDescent="0.4">
      <c r="A34" s="49" t="s">
        <v>87</v>
      </c>
      <c r="B34" s="134"/>
      <c r="C34" s="133">
        <v>9724</v>
      </c>
      <c r="D34" s="84">
        <v>0</v>
      </c>
      <c r="E34" s="74">
        <v>-9724</v>
      </c>
      <c r="F34" s="134"/>
      <c r="G34" s="133">
        <v>12475</v>
      </c>
      <c r="H34" s="84">
        <v>0</v>
      </c>
      <c r="I34" s="74">
        <v>-12475</v>
      </c>
      <c r="J34" s="84" t="e">
        <v>#DIV/0!</v>
      </c>
      <c r="K34" s="84">
        <v>0.77947895791583166</v>
      </c>
      <c r="L34" s="83" t="e">
        <v>#DIV/0!</v>
      </c>
    </row>
    <row r="35" spans="1:12" x14ac:dyDescent="0.4">
      <c r="A35" s="73" t="s">
        <v>120</v>
      </c>
      <c r="B35" s="142">
        <v>2484</v>
      </c>
      <c r="C35" s="142">
        <v>2632</v>
      </c>
      <c r="D35" s="93">
        <v>0.94376899696048633</v>
      </c>
      <c r="E35" s="79">
        <v>-148</v>
      </c>
      <c r="F35" s="142">
        <v>3565</v>
      </c>
      <c r="G35" s="142">
        <v>4512</v>
      </c>
      <c r="H35" s="93">
        <v>0.79011524822695034</v>
      </c>
      <c r="I35" s="79">
        <v>-947</v>
      </c>
      <c r="J35" s="93">
        <v>0.6967741935483871</v>
      </c>
      <c r="K35" s="93">
        <v>0.58333333333333337</v>
      </c>
      <c r="L35" s="92">
        <v>0.11344086021505373</v>
      </c>
    </row>
    <row r="36" spans="1:12" x14ac:dyDescent="0.4">
      <c r="A36" s="40" t="s">
        <v>119</v>
      </c>
      <c r="B36" s="141">
        <v>1893</v>
      </c>
      <c r="C36" s="135">
        <v>1921</v>
      </c>
      <c r="D36" s="87">
        <v>0.98542425819885471</v>
      </c>
      <c r="E36" s="88">
        <v>-28</v>
      </c>
      <c r="F36" s="141">
        <v>2384</v>
      </c>
      <c r="G36" s="135">
        <v>3342</v>
      </c>
      <c r="H36" s="87">
        <v>0.71334530221424297</v>
      </c>
      <c r="I36" s="88">
        <v>-958</v>
      </c>
      <c r="J36" s="87">
        <v>0.79404362416107388</v>
      </c>
      <c r="K36" s="87">
        <v>0.57480550568521849</v>
      </c>
      <c r="L36" s="86">
        <v>0.21923811847585539</v>
      </c>
    </row>
    <row r="37" spans="1:12" x14ac:dyDescent="0.4">
      <c r="A37" s="41" t="s">
        <v>118</v>
      </c>
      <c r="B37" s="132">
        <v>591</v>
      </c>
      <c r="C37" s="131">
        <v>711</v>
      </c>
      <c r="D37" s="89">
        <v>0.83122362869198307</v>
      </c>
      <c r="E37" s="75">
        <v>-120</v>
      </c>
      <c r="F37" s="132">
        <v>1181</v>
      </c>
      <c r="G37" s="131">
        <v>1170</v>
      </c>
      <c r="H37" s="89">
        <v>1.0094017094017094</v>
      </c>
      <c r="I37" s="75">
        <v>11</v>
      </c>
      <c r="J37" s="89">
        <v>0.50042337002540216</v>
      </c>
      <c r="K37" s="89">
        <v>0.60769230769230764</v>
      </c>
      <c r="L37" s="94">
        <v>-0.10726893766690548</v>
      </c>
    </row>
    <row r="38" spans="1:12" s="62" customFormat="1" x14ac:dyDescent="0.4">
      <c r="A38" s="70" t="s">
        <v>86</v>
      </c>
      <c r="B38" s="140">
        <v>271386</v>
      </c>
      <c r="C38" s="140">
        <v>265814</v>
      </c>
      <c r="D38" s="81">
        <v>1.0209620260783856</v>
      </c>
      <c r="E38" s="82">
        <v>5572</v>
      </c>
      <c r="F38" s="140">
        <v>356978</v>
      </c>
      <c r="G38" s="140">
        <v>374394</v>
      </c>
      <c r="H38" s="81">
        <v>0.95348216050470891</v>
      </c>
      <c r="I38" s="82">
        <v>-17416</v>
      </c>
      <c r="J38" s="81">
        <v>0.76023172296331987</v>
      </c>
      <c r="K38" s="81">
        <v>0.70998466855772258</v>
      </c>
      <c r="L38" s="95">
        <v>5.0247054405597291E-2</v>
      </c>
    </row>
    <row r="39" spans="1:12" s="62" customFormat="1" x14ac:dyDescent="0.4">
      <c r="A39" s="73" t="s">
        <v>117</v>
      </c>
      <c r="B39" s="110">
        <v>268812</v>
      </c>
      <c r="C39" s="110">
        <v>264195</v>
      </c>
      <c r="D39" s="81">
        <v>1.0174757281553397</v>
      </c>
      <c r="E39" s="82">
        <v>4617</v>
      </c>
      <c r="F39" s="110">
        <v>352429</v>
      </c>
      <c r="G39" s="110">
        <v>371677</v>
      </c>
      <c r="H39" s="81">
        <v>0.94821309900800965</v>
      </c>
      <c r="I39" s="82">
        <v>-19248</v>
      </c>
      <c r="J39" s="81">
        <v>0.76274086411731157</v>
      </c>
      <c r="K39" s="81">
        <v>0.7108188023471993</v>
      </c>
      <c r="L39" s="95">
        <v>5.1922061770112271E-2</v>
      </c>
    </row>
    <row r="40" spans="1:12" x14ac:dyDescent="0.4">
      <c r="A40" s="41" t="s">
        <v>85</v>
      </c>
      <c r="B40" s="131">
        <v>115766</v>
      </c>
      <c r="C40" s="139">
        <v>111886</v>
      </c>
      <c r="D40" s="103">
        <v>1.0346781545501671</v>
      </c>
      <c r="E40" s="74">
        <v>3880</v>
      </c>
      <c r="F40" s="138">
        <v>140657</v>
      </c>
      <c r="G40" s="131">
        <v>145434</v>
      </c>
      <c r="H40" s="84">
        <v>0.96715348542981694</v>
      </c>
      <c r="I40" s="75">
        <v>-4777</v>
      </c>
      <c r="J40" s="89">
        <v>0.82303760211009758</v>
      </c>
      <c r="K40" s="89">
        <v>0.76932491714454665</v>
      </c>
      <c r="L40" s="94">
        <v>5.3712684965550928E-2</v>
      </c>
    </row>
    <row r="41" spans="1:12" x14ac:dyDescent="0.4">
      <c r="A41" s="41" t="s">
        <v>116</v>
      </c>
      <c r="B41" s="131">
        <v>4195</v>
      </c>
      <c r="C41" s="131">
        <v>4550</v>
      </c>
      <c r="D41" s="87">
        <v>0.92197802197802203</v>
      </c>
      <c r="E41" s="74">
        <v>-355</v>
      </c>
      <c r="F41" s="132">
        <v>8100</v>
      </c>
      <c r="G41" s="131">
        <v>6468</v>
      </c>
      <c r="H41" s="84">
        <v>1.2523191094619666</v>
      </c>
      <c r="I41" s="75">
        <v>1632</v>
      </c>
      <c r="J41" s="89">
        <v>0.51790123456790127</v>
      </c>
      <c r="K41" s="89">
        <v>0.70346320346320346</v>
      </c>
      <c r="L41" s="94">
        <v>-0.18556196889530219</v>
      </c>
    </row>
    <row r="42" spans="1:12" x14ac:dyDescent="0.4">
      <c r="A42" s="41" t="s">
        <v>115</v>
      </c>
      <c r="B42" s="131">
        <v>13694</v>
      </c>
      <c r="C42" s="131">
        <v>13603</v>
      </c>
      <c r="D42" s="87">
        <v>1.0066897008012938</v>
      </c>
      <c r="E42" s="74">
        <v>91</v>
      </c>
      <c r="F42" s="132">
        <v>15417</v>
      </c>
      <c r="G42" s="131">
        <v>15420</v>
      </c>
      <c r="H42" s="84">
        <v>0.99980544747081712</v>
      </c>
      <c r="I42" s="75">
        <v>-3</v>
      </c>
      <c r="J42" s="89">
        <v>0.8882402542647726</v>
      </c>
      <c r="K42" s="89">
        <v>0.88216601815823603</v>
      </c>
      <c r="L42" s="94">
        <v>6.074236106536568E-3</v>
      </c>
    </row>
    <row r="43" spans="1:12" x14ac:dyDescent="0.4">
      <c r="A43" s="49" t="s">
        <v>114</v>
      </c>
      <c r="B43" s="131">
        <v>26831</v>
      </c>
      <c r="C43" s="131">
        <v>25846</v>
      </c>
      <c r="D43" s="87">
        <v>1.0381103458949161</v>
      </c>
      <c r="E43" s="74">
        <v>985</v>
      </c>
      <c r="F43" s="132">
        <v>33401</v>
      </c>
      <c r="G43" s="131">
        <v>34257</v>
      </c>
      <c r="H43" s="84">
        <v>0.97501240622354557</v>
      </c>
      <c r="I43" s="75">
        <v>-856</v>
      </c>
      <c r="J43" s="89">
        <v>0.80329930241609537</v>
      </c>
      <c r="K43" s="89">
        <v>0.75447353825495522</v>
      </c>
      <c r="L43" s="94">
        <v>4.882576416114015E-2</v>
      </c>
    </row>
    <row r="44" spans="1:12" x14ac:dyDescent="0.4">
      <c r="A44" s="49" t="s">
        <v>113</v>
      </c>
      <c r="B44" s="131">
        <v>16688</v>
      </c>
      <c r="C44" s="131">
        <v>18545</v>
      </c>
      <c r="D44" s="87">
        <v>0.89986519277433274</v>
      </c>
      <c r="E44" s="74">
        <v>-1857</v>
      </c>
      <c r="F44" s="132">
        <v>21179</v>
      </c>
      <c r="G44" s="131">
        <v>25095</v>
      </c>
      <c r="H44" s="84">
        <v>0.84395297868101216</v>
      </c>
      <c r="I44" s="75">
        <v>-3916</v>
      </c>
      <c r="J44" s="89">
        <v>0.78795032815524813</v>
      </c>
      <c r="K44" s="89">
        <v>0.73899183104204025</v>
      </c>
      <c r="L44" s="94">
        <v>4.8958497113207877E-2</v>
      </c>
    </row>
    <row r="45" spans="1:12" x14ac:dyDescent="0.4">
      <c r="A45" s="41" t="s">
        <v>83</v>
      </c>
      <c r="B45" s="131">
        <v>35510</v>
      </c>
      <c r="C45" s="131">
        <v>33164</v>
      </c>
      <c r="D45" s="87">
        <v>1.0707393559281149</v>
      </c>
      <c r="E45" s="74">
        <v>2346</v>
      </c>
      <c r="F45" s="132">
        <v>49024</v>
      </c>
      <c r="G45" s="131">
        <v>48795</v>
      </c>
      <c r="H45" s="84">
        <v>1.0046931038016189</v>
      </c>
      <c r="I45" s="75">
        <v>229</v>
      </c>
      <c r="J45" s="89">
        <v>0.72433909921671014</v>
      </c>
      <c r="K45" s="89">
        <v>0.67965980120914027</v>
      </c>
      <c r="L45" s="94">
        <v>4.4679298007569868E-2</v>
      </c>
    </row>
    <row r="46" spans="1:12" x14ac:dyDescent="0.4">
      <c r="A46" s="41" t="s">
        <v>84</v>
      </c>
      <c r="B46" s="131">
        <v>18509</v>
      </c>
      <c r="C46" s="131">
        <v>18403</v>
      </c>
      <c r="D46" s="87">
        <v>1.0057599304461229</v>
      </c>
      <c r="E46" s="74">
        <v>106</v>
      </c>
      <c r="F46" s="137">
        <v>23382</v>
      </c>
      <c r="G46" s="131">
        <v>32265</v>
      </c>
      <c r="H46" s="84">
        <v>0.72468619246861921</v>
      </c>
      <c r="I46" s="75">
        <v>-8883</v>
      </c>
      <c r="J46" s="89">
        <v>0.7915918227696519</v>
      </c>
      <c r="K46" s="89">
        <v>0.57037037037037042</v>
      </c>
      <c r="L46" s="94">
        <v>0.22122145239928148</v>
      </c>
    </row>
    <row r="47" spans="1:12" x14ac:dyDescent="0.4">
      <c r="A47" s="41" t="s">
        <v>82</v>
      </c>
      <c r="B47" s="131">
        <v>5782</v>
      </c>
      <c r="C47" s="131">
        <v>5188</v>
      </c>
      <c r="D47" s="87">
        <v>1.1144949884348496</v>
      </c>
      <c r="E47" s="74">
        <v>594</v>
      </c>
      <c r="F47" s="136">
        <v>8100</v>
      </c>
      <c r="G47" s="131">
        <v>8100</v>
      </c>
      <c r="H47" s="84">
        <v>1</v>
      </c>
      <c r="I47" s="75">
        <v>0</v>
      </c>
      <c r="J47" s="89">
        <v>0.71382716049382711</v>
      </c>
      <c r="K47" s="89">
        <v>0.64049382716049386</v>
      </c>
      <c r="L47" s="94">
        <v>7.333333333333325E-2</v>
      </c>
    </row>
    <row r="48" spans="1:12" x14ac:dyDescent="0.4">
      <c r="A48" s="41" t="s">
        <v>112</v>
      </c>
      <c r="B48" s="131"/>
      <c r="C48" s="135">
        <v>1772</v>
      </c>
      <c r="D48" s="87">
        <v>0</v>
      </c>
      <c r="E48" s="74">
        <v>-1772</v>
      </c>
      <c r="F48" s="132"/>
      <c r="G48" s="131">
        <v>4980</v>
      </c>
      <c r="H48" s="84">
        <v>0</v>
      </c>
      <c r="I48" s="75">
        <v>-4980</v>
      </c>
      <c r="J48" s="89" t="e">
        <v>#DIV/0!</v>
      </c>
      <c r="K48" s="89">
        <v>0.35582329317269074</v>
      </c>
      <c r="L48" s="94" t="e">
        <v>#DIV/0!</v>
      </c>
    </row>
    <row r="49" spans="1:12" x14ac:dyDescent="0.4">
      <c r="A49" s="41" t="s">
        <v>111</v>
      </c>
      <c r="B49" s="131">
        <v>2850</v>
      </c>
      <c r="C49" s="135">
        <v>2566</v>
      </c>
      <c r="D49" s="87">
        <v>1.1106780982073265</v>
      </c>
      <c r="E49" s="74">
        <v>284</v>
      </c>
      <c r="F49" s="134">
        <v>3600</v>
      </c>
      <c r="G49" s="131">
        <v>3600</v>
      </c>
      <c r="H49" s="84">
        <v>1</v>
      </c>
      <c r="I49" s="75">
        <v>0</v>
      </c>
      <c r="J49" s="89">
        <v>0.79166666666666663</v>
      </c>
      <c r="K49" s="89">
        <v>0.71277777777777773</v>
      </c>
      <c r="L49" s="94">
        <v>7.8888888888888897E-2</v>
      </c>
    </row>
    <row r="50" spans="1:12" x14ac:dyDescent="0.4">
      <c r="A50" s="41" t="s">
        <v>81</v>
      </c>
      <c r="B50" s="131">
        <v>8693</v>
      </c>
      <c r="C50" s="131">
        <v>6390</v>
      </c>
      <c r="D50" s="87">
        <v>1.3604068857589984</v>
      </c>
      <c r="E50" s="74">
        <v>2303</v>
      </c>
      <c r="F50" s="134">
        <v>16200</v>
      </c>
      <c r="G50" s="131">
        <v>8100</v>
      </c>
      <c r="H50" s="84">
        <v>2</v>
      </c>
      <c r="I50" s="75">
        <v>8100</v>
      </c>
      <c r="J50" s="89">
        <v>0.53660493827160494</v>
      </c>
      <c r="K50" s="89">
        <v>0.78888888888888886</v>
      </c>
      <c r="L50" s="94">
        <v>-0.25228395061728393</v>
      </c>
    </row>
    <row r="51" spans="1:12" x14ac:dyDescent="0.4">
      <c r="A51" s="49" t="s">
        <v>79</v>
      </c>
      <c r="B51" s="131">
        <v>2531</v>
      </c>
      <c r="C51" s="133">
        <v>3980</v>
      </c>
      <c r="D51" s="87">
        <v>0.63592964824120601</v>
      </c>
      <c r="E51" s="74">
        <v>-1449</v>
      </c>
      <c r="F51" s="132">
        <v>3606</v>
      </c>
      <c r="G51" s="131">
        <v>8100</v>
      </c>
      <c r="H51" s="84">
        <v>0.44518518518518518</v>
      </c>
      <c r="I51" s="75">
        <v>-4494</v>
      </c>
      <c r="J51" s="89">
        <v>0.70188574597892406</v>
      </c>
      <c r="K51" s="84">
        <v>0.49135802469135803</v>
      </c>
      <c r="L51" s="83">
        <v>0.21052772128756603</v>
      </c>
    </row>
    <row r="52" spans="1:12" x14ac:dyDescent="0.4">
      <c r="A52" s="41" t="s">
        <v>80</v>
      </c>
      <c r="B52" s="131">
        <v>4484</v>
      </c>
      <c r="C52" s="131">
        <v>4243</v>
      </c>
      <c r="D52" s="87">
        <v>1.0567994343624794</v>
      </c>
      <c r="E52" s="75">
        <v>241</v>
      </c>
      <c r="F52" s="132">
        <v>8099</v>
      </c>
      <c r="G52" s="131">
        <v>8100</v>
      </c>
      <c r="H52" s="89">
        <v>0.99987654320987651</v>
      </c>
      <c r="I52" s="75">
        <v>-1</v>
      </c>
      <c r="J52" s="89">
        <v>0.55364859859241877</v>
      </c>
      <c r="K52" s="89">
        <v>0.52382716049382716</v>
      </c>
      <c r="L52" s="94">
        <v>2.9821438098591613E-2</v>
      </c>
    </row>
    <row r="53" spans="1:12" x14ac:dyDescent="0.4">
      <c r="A53" s="41" t="s">
        <v>76</v>
      </c>
      <c r="B53" s="131">
        <v>6474</v>
      </c>
      <c r="C53" s="131">
        <v>6611</v>
      </c>
      <c r="D53" s="87">
        <v>0.97927696263802755</v>
      </c>
      <c r="E53" s="75">
        <v>-137</v>
      </c>
      <c r="F53" s="132">
        <v>10739</v>
      </c>
      <c r="G53" s="131">
        <v>10788</v>
      </c>
      <c r="H53" s="89">
        <v>0.99545791620318869</v>
      </c>
      <c r="I53" s="75">
        <v>-49</v>
      </c>
      <c r="J53" s="89">
        <v>0.60284942732097957</v>
      </c>
      <c r="K53" s="89">
        <v>0.61281053021876164</v>
      </c>
      <c r="L53" s="94">
        <v>-9.9611028977820704E-3</v>
      </c>
    </row>
    <row r="54" spans="1:12" x14ac:dyDescent="0.4">
      <c r="A54" s="41" t="s">
        <v>78</v>
      </c>
      <c r="B54" s="131">
        <v>1972</v>
      </c>
      <c r="C54" s="131">
        <v>1966</v>
      </c>
      <c r="D54" s="87">
        <v>1.0030518819938963</v>
      </c>
      <c r="E54" s="75">
        <v>6</v>
      </c>
      <c r="F54" s="132">
        <v>3595</v>
      </c>
      <c r="G54" s="131">
        <v>3595</v>
      </c>
      <c r="H54" s="89">
        <v>1</v>
      </c>
      <c r="I54" s="75">
        <v>0</v>
      </c>
      <c r="J54" s="89">
        <v>0.5485396383866481</v>
      </c>
      <c r="K54" s="89">
        <v>0.54687065368567456</v>
      </c>
      <c r="L54" s="94">
        <v>1.6689847009735415E-3</v>
      </c>
    </row>
    <row r="55" spans="1:12" x14ac:dyDescent="0.4">
      <c r="A55" s="41" t="s">
        <v>77</v>
      </c>
      <c r="B55" s="131">
        <v>2335</v>
      </c>
      <c r="C55" s="131">
        <v>3045</v>
      </c>
      <c r="D55" s="87">
        <v>0.76683087027914609</v>
      </c>
      <c r="E55" s="75">
        <v>-710</v>
      </c>
      <c r="F55" s="132">
        <v>3493</v>
      </c>
      <c r="G55" s="131">
        <v>4980</v>
      </c>
      <c r="H55" s="89">
        <v>0.70140562248995986</v>
      </c>
      <c r="I55" s="75">
        <v>-1487</v>
      </c>
      <c r="J55" s="89">
        <v>0.66847981677641</v>
      </c>
      <c r="K55" s="89">
        <v>0.61144578313253017</v>
      </c>
      <c r="L55" s="94">
        <v>5.7034033643879822E-2</v>
      </c>
    </row>
    <row r="56" spans="1:12" x14ac:dyDescent="0.4">
      <c r="A56" s="45" t="s">
        <v>110</v>
      </c>
      <c r="B56" s="129">
        <v>2498</v>
      </c>
      <c r="C56" s="129">
        <v>2437</v>
      </c>
      <c r="D56" s="91">
        <v>1.0250307755437014</v>
      </c>
      <c r="E56" s="90">
        <v>61</v>
      </c>
      <c r="F56" s="130">
        <v>3837</v>
      </c>
      <c r="G56" s="129">
        <v>3600</v>
      </c>
      <c r="H56" s="91">
        <v>1.0658333333333334</v>
      </c>
      <c r="I56" s="90">
        <v>237</v>
      </c>
      <c r="J56" s="91">
        <v>0.65102945009121704</v>
      </c>
      <c r="K56" s="91">
        <v>0.67694444444444446</v>
      </c>
      <c r="L56" s="128">
        <v>-2.5914994353227416E-2</v>
      </c>
    </row>
    <row r="57" spans="1:12" x14ac:dyDescent="0.4">
      <c r="A57" s="36" t="s">
        <v>109</v>
      </c>
      <c r="B57" s="126"/>
      <c r="C57" s="126"/>
      <c r="D57" s="100" t="e">
        <v>#DIV/0!</v>
      </c>
      <c r="E57" s="71">
        <v>0</v>
      </c>
      <c r="F57" s="127"/>
      <c r="G57" s="126"/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2574</v>
      </c>
      <c r="C58" s="125">
        <v>1619</v>
      </c>
      <c r="D58" s="93">
        <v>1.589870290302656</v>
      </c>
      <c r="E58" s="79">
        <v>955</v>
      </c>
      <c r="F58" s="125">
        <v>4549</v>
      </c>
      <c r="G58" s="125">
        <v>2717</v>
      </c>
      <c r="H58" s="93">
        <v>1.674273095325727</v>
      </c>
      <c r="I58" s="79">
        <v>1832</v>
      </c>
      <c r="J58" s="93">
        <v>0.56583864585623211</v>
      </c>
      <c r="K58" s="93">
        <v>0.59587780640412225</v>
      </c>
      <c r="L58" s="92">
        <v>-3.0039160547890131E-2</v>
      </c>
    </row>
    <row r="59" spans="1:12" x14ac:dyDescent="0.4">
      <c r="A59" s="45" t="s">
        <v>75</v>
      </c>
      <c r="B59" s="124">
        <v>721</v>
      </c>
      <c r="C59" s="124">
        <v>0</v>
      </c>
      <c r="D59" s="87" t="e">
        <v>#DIV/0!</v>
      </c>
      <c r="E59" s="88">
        <v>721</v>
      </c>
      <c r="F59" s="124">
        <v>1004</v>
      </c>
      <c r="G59" s="124">
        <v>0</v>
      </c>
      <c r="H59" s="87" t="e">
        <v>#DIV/0!</v>
      </c>
      <c r="I59" s="88">
        <v>1004</v>
      </c>
      <c r="J59" s="87">
        <v>0.71812749003984067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124">
        <v>550</v>
      </c>
      <c r="C60" s="124">
        <v>0</v>
      </c>
      <c r="D60" s="87" t="e">
        <v>#DIV/0!</v>
      </c>
      <c r="E60" s="88">
        <v>550</v>
      </c>
      <c r="F60" s="124">
        <v>891</v>
      </c>
      <c r="G60" s="124">
        <v>0</v>
      </c>
      <c r="H60" s="87" t="e">
        <v>#DIV/0!</v>
      </c>
      <c r="I60" s="88">
        <v>891</v>
      </c>
      <c r="J60" s="87">
        <v>0.61728395061728392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124">
        <v>452</v>
      </c>
      <c r="C61" s="124">
        <v>502</v>
      </c>
      <c r="D61" s="87">
        <v>0.90039840637450197</v>
      </c>
      <c r="E61" s="88">
        <v>-50</v>
      </c>
      <c r="F61" s="124">
        <v>900</v>
      </c>
      <c r="G61" s="124">
        <v>905</v>
      </c>
      <c r="H61" s="87">
        <v>0.99447513812154698</v>
      </c>
      <c r="I61" s="88">
        <v>-5</v>
      </c>
      <c r="J61" s="87">
        <v>0.50222222222222224</v>
      </c>
      <c r="K61" s="87">
        <v>0.55469613259668504</v>
      </c>
      <c r="L61" s="86">
        <v>-5.2473910374462807E-2</v>
      </c>
    </row>
    <row r="62" spans="1:12" x14ac:dyDescent="0.4">
      <c r="A62" s="36" t="s">
        <v>105</v>
      </c>
      <c r="B62" s="123">
        <v>851</v>
      </c>
      <c r="C62" s="123">
        <v>1117</v>
      </c>
      <c r="D62" s="89">
        <v>0.76186213070725162</v>
      </c>
      <c r="E62" s="75">
        <v>-266</v>
      </c>
      <c r="F62" s="123">
        <v>1754</v>
      </c>
      <c r="G62" s="123">
        <v>1812</v>
      </c>
      <c r="H62" s="89">
        <v>0.96799116997792489</v>
      </c>
      <c r="I62" s="75">
        <v>-58</v>
      </c>
      <c r="J62" s="89">
        <v>0.48517673888255414</v>
      </c>
      <c r="K62" s="89">
        <v>0.61644591611479027</v>
      </c>
      <c r="L62" s="94">
        <v>-0.13126917723223613</v>
      </c>
    </row>
    <row r="63" spans="1:12" x14ac:dyDescent="0.4">
      <c r="A63" s="70" t="s">
        <v>96</v>
      </c>
      <c r="B63" s="110">
        <v>38652</v>
      </c>
      <c r="C63" s="110">
        <v>20939</v>
      </c>
      <c r="D63" s="81">
        <v>1.8459334256650271</v>
      </c>
      <c r="E63" s="82">
        <v>17713</v>
      </c>
      <c r="F63" s="110">
        <v>50268</v>
      </c>
      <c r="G63" s="110">
        <v>28397</v>
      </c>
      <c r="H63" s="81">
        <v>1.7701869915836179</v>
      </c>
      <c r="I63" s="82">
        <v>21871</v>
      </c>
      <c r="J63" s="81">
        <v>0.76891859632370496</v>
      </c>
      <c r="K63" s="81">
        <v>0.73736662323484881</v>
      </c>
      <c r="L63" s="95">
        <v>3.1551973088856156E-2</v>
      </c>
    </row>
    <row r="64" spans="1:12" x14ac:dyDescent="0.4">
      <c r="A64" s="122" t="s">
        <v>104</v>
      </c>
      <c r="B64" s="121">
        <v>20797</v>
      </c>
      <c r="C64" s="121">
        <v>15199</v>
      </c>
      <c r="D64" s="120">
        <v>1.3683137048490033</v>
      </c>
      <c r="E64" s="119">
        <v>5598</v>
      </c>
      <c r="F64" s="121">
        <v>25134</v>
      </c>
      <c r="G64" s="121">
        <v>17777</v>
      </c>
      <c r="H64" s="120">
        <v>1.413849355909321</v>
      </c>
      <c r="I64" s="119">
        <v>7357</v>
      </c>
      <c r="J64" s="118">
        <v>0.82744489536086574</v>
      </c>
      <c r="K64" s="118">
        <v>0.85498115542554987</v>
      </c>
      <c r="L64" s="117">
        <v>-2.7536260064684126E-2</v>
      </c>
    </row>
    <row r="65" spans="1:12" s="29" customFormat="1" x14ac:dyDescent="0.4">
      <c r="A65" s="49" t="s">
        <v>103</v>
      </c>
      <c r="B65" s="116">
        <v>8001</v>
      </c>
      <c r="C65" s="115">
        <v>5740</v>
      </c>
      <c r="D65" s="84">
        <v>1.3939024390243901</v>
      </c>
      <c r="E65" s="74">
        <v>2261</v>
      </c>
      <c r="F65" s="116">
        <v>9912</v>
      </c>
      <c r="G65" s="115">
        <v>10620</v>
      </c>
      <c r="H65" s="84">
        <v>0.93333333333333335</v>
      </c>
      <c r="I65" s="74">
        <v>-708</v>
      </c>
      <c r="J65" s="112">
        <v>0.80720338983050843</v>
      </c>
      <c r="K65" s="112">
        <v>0.54048964218455742</v>
      </c>
      <c r="L65" s="111">
        <v>0.26671374764595102</v>
      </c>
    </row>
    <row r="66" spans="1:12" s="29" customFormat="1" x14ac:dyDescent="0.4">
      <c r="A66" s="49" t="s">
        <v>95</v>
      </c>
      <c r="B66" s="116">
        <v>8855</v>
      </c>
      <c r="C66" s="115"/>
      <c r="D66" s="84" t="e">
        <v>#DIV/0!</v>
      </c>
      <c r="E66" s="74">
        <v>8855</v>
      </c>
      <c r="F66" s="116">
        <v>10620</v>
      </c>
      <c r="G66" s="115"/>
      <c r="H66" s="84" t="e">
        <v>#DIV/0!</v>
      </c>
      <c r="I66" s="74">
        <v>10620</v>
      </c>
      <c r="J66" s="112">
        <v>0.83380414312617701</v>
      </c>
      <c r="K66" s="112" t="e">
        <v>#DIV/0!</v>
      </c>
      <c r="L66" s="111" t="e">
        <v>#DIV/0!</v>
      </c>
    </row>
    <row r="67" spans="1:12" s="29" customFormat="1" x14ac:dyDescent="0.4">
      <c r="A67" s="36" t="s">
        <v>181</v>
      </c>
      <c r="B67" s="114">
        <v>999</v>
      </c>
      <c r="C67" s="113"/>
      <c r="D67" s="84" t="e">
        <v>#DIV/0!</v>
      </c>
      <c r="E67" s="74">
        <v>999</v>
      </c>
      <c r="F67" s="114">
        <v>4602</v>
      </c>
      <c r="G67" s="113"/>
      <c r="H67" s="84" t="e">
        <v>#DIV/0!</v>
      </c>
      <c r="I67" s="74">
        <v>4602</v>
      </c>
      <c r="J67" s="112">
        <v>0.21707953063885269</v>
      </c>
      <c r="K67" s="112" t="e">
        <v>#DIV/0!</v>
      </c>
      <c r="L67" s="111" t="e">
        <v>#DIV/0!</v>
      </c>
    </row>
    <row r="68" spans="1:12" s="29" customFormat="1" x14ac:dyDescent="0.4">
      <c r="A68" s="70" t="s">
        <v>102</v>
      </c>
      <c r="B68" s="110">
        <v>77</v>
      </c>
      <c r="C68" s="110">
        <v>182</v>
      </c>
      <c r="D68" s="81">
        <v>0.42307692307692307</v>
      </c>
      <c r="E68" s="82">
        <v>-105</v>
      </c>
      <c r="F68" s="110">
        <v>225</v>
      </c>
      <c r="G68" s="110">
        <v>486</v>
      </c>
      <c r="H68" s="81">
        <v>0.46296296296296297</v>
      </c>
      <c r="I68" s="82">
        <v>-261</v>
      </c>
      <c r="J68" s="81">
        <v>0.34222222222222221</v>
      </c>
      <c r="K68" s="81">
        <v>0.37448559670781895</v>
      </c>
      <c r="L68" s="95">
        <v>-3.2263374485596741E-2</v>
      </c>
    </row>
    <row r="69" spans="1:12" s="29" customFormat="1" x14ac:dyDescent="0.4">
      <c r="A69" s="109" t="s">
        <v>101</v>
      </c>
      <c r="B69" s="108">
        <v>77</v>
      </c>
      <c r="C69" s="106">
        <v>182</v>
      </c>
      <c r="D69" s="100">
        <v>0.42307692307692307</v>
      </c>
      <c r="E69" s="79">
        <v>-105</v>
      </c>
      <c r="F69" s="107">
        <v>225</v>
      </c>
      <c r="G69" s="106">
        <v>486</v>
      </c>
      <c r="H69" s="93">
        <v>0.46296296296296297</v>
      </c>
      <c r="I69" s="79">
        <v>-261</v>
      </c>
      <c r="J69" s="105">
        <v>0.34222222222222221</v>
      </c>
      <c r="K69" s="105">
        <v>0.37448559670781895</v>
      </c>
      <c r="L69" s="104">
        <v>-3.2263374485596741E-2</v>
      </c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2010年9月月間航空旅客輸送実績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９月(上旬)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193</v>
      </c>
      <c r="C4" s="257" t="s">
        <v>192</v>
      </c>
      <c r="D4" s="255" t="s">
        <v>92</v>
      </c>
      <c r="E4" s="255"/>
      <c r="F4" s="262" t="s">
        <v>193</v>
      </c>
      <c r="G4" s="262" t="s">
        <v>192</v>
      </c>
      <c r="H4" s="255" t="s">
        <v>92</v>
      </c>
      <c r="I4" s="255"/>
      <c r="J4" s="262" t="s">
        <v>193</v>
      </c>
      <c r="K4" s="262" t="s">
        <v>192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174260</v>
      </c>
      <c r="C6" s="177">
        <v>161458</v>
      </c>
      <c r="D6" s="69">
        <v>1.0792899701470351</v>
      </c>
      <c r="E6" s="85">
        <v>12802</v>
      </c>
      <c r="F6" s="177">
        <v>231036</v>
      </c>
      <c r="G6" s="177">
        <v>241796</v>
      </c>
      <c r="H6" s="69">
        <v>0.95549967741401842</v>
      </c>
      <c r="I6" s="85">
        <v>-10760</v>
      </c>
      <c r="J6" s="69">
        <v>0.75425474817777316</v>
      </c>
      <c r="K6" s="69">
        <v>0.66774471041704575</v>
      </c>
      <c r="L6" s="80">
        <v>8.651003776072741E-2</v>
      </c>
    </row>
    <row r="7" spans="1:12" s="31" customFormat="1" x14ac:dyDescent="0.4">
      <c r="A7" s="70" t="s">
        <v>89</v>
      </c>
      <c r="B7" s="177">
        <v>81351</v>
      </c>
      <c r="C7" s="177">
        <v>77872</v>
      </c>
      <c r="D7" s="69">
        <v>1.0446758783644956</v>
      </c>
      <c r="E7" s="85">
        <v>3479</v>
      </c>
      <c r="F7" s="177">
        <v>108584</v>
      </c>
      <c r="G7" s="177">
        <v>119265</v>
      </c>
      <c r="H7" s="69">
        <v>0.91044313084308048</v>
      </c>
      <c r="I7" s="85">
        <v>-10681</v>
      </c>
      <c r="J7" s="69">
        <v>0.74919877698371773</v>
      </c>
      <c r="K7" s="69">
        <v>0.65293254517251498</v>
      </c>
      <c r="L7" s="80">
        <v>9.6266231811202752E-2</v>
      </c>
    </row>
    <row r="8" spans="1:12" x14ac:dyDescent="0.4">
      <c r="A8" s="73" t="s">
        <v>140</v>
      </c>
      <c r="B8" s="125">
        <v>70662</v>
      </c>
      <c r="C8" s="125">
        <v>62435</v>
      </c>
      <c r="D8" s="72">
        <v>1.1317690398013935</v>
      </c>
      <c r="E8" s="78">
        <v>8227</v>
      </c>
      <c r="F8" s="125">
        <v>94073</v>
      </c>
      <c r="G8" s="125">
        <v>96550</v>
      </c>
      <c r="H8" s="72">
        <v>0.97434489901605381</v>
      </c>
      <c r="I8" s="78">
        <v>-2477</v>
      </c>
      <c r="J8" s="72">
        <v>0.75114007207168898</v>
      </c>
      <c r="K8" s="72">
        <v>0.64665976178146034</v>
      </c>
      <c r="L8" s="77">
        <v>0.10448031029022864</v>
      </c>
    </row>
    <row r="9" spans="1:12" x14ac:dyDescent="0.4">
      <c r="A9" s="40" t="s">
        <v>85</v>
      </c>
      <c r="B9" s="141">
        <v>42785</v>
      </c>
      <c r="C9" s="141">
        <v>38411</v>
      </c>
      <c r="D9" s="50">
        <v>1.113873629949754</v>
      </c>
      <c r="E9" s="56">
        <v>4374</v>
      </c>
      <c r="F9" s="141">
        <v>58060</v>
      </c>
      <c r="G9" s="141">
        <v>59225</v>
      </c>
      <c r="H9" s="50">
        <v>0.9803292528493035</v>
      </c>
      <c r="I9" s="56">
        <v>-1165</v>
      </c>
      <c r="J9" s="50">
        <v>0.73691009300723387</v>
      </c>
      <c r="K9" s="50">
        <v>0.64856057408189105</v>
      </c>
      <c r="L9" s="63">
        <v>8.8349518925342818E-2</v>
      </c>
    </row>
    <row r="10" spans="1:12" x14ac:dyDescent="0.4">
      <c r="A10" s="41" t="s">
        <v>88</v>
      </c>
      <c r="B10" s="132">
        <v>4757</v>
      </c>
      <c r="C10" s="132">
        <v>4555</v>
      </c>
      <c r="D10" s="38">
        <v>1.0443468715697035</v>
      </c>
      <c r="E10" s="39">
        <v>202</v>
      </c>
      <c r="F10" s="132">
        <v>5000</v>
      </c>
      <c r="G10" s="132">
        <v>5000</v>
      </c>
      <c r="H10" s="38">
        <v>1</v>
      </c>
      <c r="I10" s="39">
        <v>0</v>
      </c>
      <c r="J10" s="38">
        <v>0.95140000000000002</v>
      </c>
      <c r="K10" s="38">
        <v>0.91100000000000003</v>
      </c>
      <c r="L10" s="37">
        <v>4.0399999999999991E-2</v>
      </c>
    </row>
    <row r="11" spans="1:12" x14ac:dyDescent="0.4">
      <c r="A11" s="41" t="s">
        <v>114</v>
      </c>
      <c r="B11" s="132">
        <v>10612</v>
      </c>
      <c r="C11" s="132">
        <v>8246</v>
      </c>
      <c r="D11" s="38">
        <v>1.2869269949066213</v>
      </c>
      <c r="E11" s="39">
        <v>2366</v>
      </c>
      <c r="F11" s="132">
        <v>12063</v>
      </c>
      <c r="G11" s="132">
        <v>11275</v>
      </c>
      <c r="H11" s="38">
        <v>1.0698891352549889</v>
      </c>
      <c r="I11" s="39">
        <v>788</v>
      </c>
      <c r="J11" s="38">
        <v>0.87971483047334831</v>
      </c>
      <c r="K11" s="38">
        <v>0.73135254988913523</v>
      </c>
      <c r="L11" s="37">
        <v>0.14836228058421308</v>
      </c>
    </row>
    <row r="12" spans="1:12" x14ac:dyDescent="0.4">
      <c r="A12" s="41" t="s">
        <v>83</v>
      </c>
      <c r="B12" s="132">
        <v>6183</v>
      </c>
      <c r="C12" s="132">
        <v>5936</v>
      </c>
      <c r="D12" s="38">
        <v>1.0416105121293802</v>
      </c>
      <c r="E12" s="39">
        <v>247</v>
      </c>
      <c r="F12" s="132">
        <v>8450</v>
      </c>
      <c r="G12" s="132">
        <v>9600</v>
      </c>
      <c r="H12" s="38">
        <v>0.88020833333333337</v>
      </c>
      <c r="I12" s="39">
        <v>-1150</v>
      </c>
      <c r="J12" s="38">
        <v>0.73171597633136098</v>
      </c>
      <c r="K12" s="38">
        <v>0.61833333333333329</v>
      </c>
      <c r="L12" s="37">
        <v>0.11338264299802769</v>
      </c>
    </row>
    <row r="13" spans="1:12" x14ac:dyDescent="0.4">
      <c r="A13" s="41" t="s">
        <v>84</v>
      </c>
      <c r="B13" s="132">
        <v>5530</v>
      </c>
      <c r="C13" s="132">
        <v>5287</v>
      </c>
      <c r="D13" s="38">
        <v>1.0459617930773595</v>
      </c>
      <c r="E13" s="39">
        <v>243</v>
      </c>
      <c r="F13" s="132">
        <v>9050</v>
      </c>
      <c r="G13" s="132">
        <v>11450</v>
      </c>
      <c r="H13" s="38">
        <v>0.79039301310043664</v>
      </c>
      <c r="I13" s="39">
        <v>-2400</v>
      </c>
      <c r="J13" s="38">
        <v>0.61104972375690603</v>
      </c>
      <c r="K13" s="38">
        <v>0.46174672489082969</v>
      </c>
      <c r="L13" s="37">
        <v>0.14930299886607634</v>
      </c>
    </row>
    <row r="14" spans="1:12" x14ac:dyDescent="0.4">
      <c r="A14" s="45" t="s">
        <v>139</v>
      </c>
      <c r="B14" s="132">
        <v>795</v>
      </c>
      <c r="C14" s="132"/>
      <c r="D14" s="38" t="e">
        <v>#DIV/0!</v>
      </c>
      <c r="E14" s="39">
        <v>795</v>
      </c>
      <c r="F14" s="132">
        <v>1450</v>
      </c>
      <c r="G14" s="132"/>
      <c r="H14" s="38" t="e">
        <v>#DIV/0!</v>
      </c>
      <c r="I14" s="39">
        <v>1450</v>
      </c>
      <c r="J14" s="38">
        <v>0.5482758620689655</v>
      </c>
      <c r="K14" s="38" t="e">
        <v>#DIV/0!</v>
      </c>
      <c r="L14" s="37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9809</v>
      </c>
      <c r="C18" s="125">
        <v>14587</v>
      </c>
      <c r="D18" s="72">
        <v>0.67244807019949271</v>
      </c>
      <c r="E18" s="78">
        <v>-4778</v>
      </c>
      <c r="F18" s="125">
        <v>13330</v>
      </c>
      <c r="G18" s="125">
        <v>21155</v>
      </c>
      <c r="H18" s="72">
        <v>0.63011108484991729</v>
      </c>
      <c r="I18" s="78">
        <v>-7825</v>
      </c>
      <c r="J18" s="72">
        <v>0.73585896474118528</v>
      </c>
      <c r="K18" s="72">
        <v>0.68952966201843535</v>
      </c>
      <c r="L18" s="77">
        <v>4.6329302722749932E-2</v>
      </c>
    </row>
    <row r="19" spans="1:12" x14ac:dyDescent="0.4">
      <c r="A19" s="40" t="s">
        <v>134</v>
      </c>
      <c r="B19" s="135"/>
      <c r="C19" s="135"/>
      <c r="D19" s="38" t="e">
        <v>#DIV/0!</v>
      </c>
      <c r="E19" s="39">
        <v>0</v>
      </c>
      <c r="F19" s="135"/>
      <c r="G19" s="135"/>
      <c r="H19" s="50" t="e">
        <v>#DIV/0!</v>
      </c>
      <c r="I19" s="39">
        <v>0</v>
      </c>
      <c r="J19" s="38" t="e">
        <v>#DIV/0!</v>
      </c>
      <c r="K19" s="38" t="e">
        <v>#DIV/0!</v>
      </c>
      <c r="L19" s="63" t="e">
        <v>#DIV/0!</v>
      </c>
    </row>
    <row r="20" spans="1:12" x14ac:dyDescent="0.4">
      <c r="A20" s="41" t="s">
        <v>114</v>
      </c>
      <c r="B20" s="131"/>
      <c r="C20" s="131"/>
      <c r="D20" s="38" t="e">
        <v>#DIV/0!</v>
      </c>
      <c r="E20" s="39">
        <v>0</v>
      </c>
      <c r="F20" s="131"/>
      <c r="G20" s="131"/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932</v>
      </c>
      <c r="C21" s="131">
        <v>930</v>
      </c>
      <c r="D21" s="38">
        <v>1.0021505376344086</v>
      </c>
      <c r="E21" s="39">
        <v>2</v>
      </c>
      <c r="F21" s="131">
        <v>1450</v>
      </c>
      <c r="G21" s="131">
        <v>1460</v>
      </c>
      <c r="H21" s="47">
        <v>0.99315068493150682</v>
      </c>
      <c r="I21" s="39">
        <v>-10</v>
      </c>
      <c r="J21" s="38">
        <v>0.64275862068965517</v>
      </c>
      <c r="K21" s="38">
        <v>0.63698630136986301</v>
      </c>
      <c r="L21" s="37">
        <v>5.772319319792163E-3</v>
      </c>
    </row>
    <row r="22" spans="1:12" x14ac:dyDescent="0.4">
      <c r="A22" s="41" t="s">
        <v>133</v>
      </c>
      <c r="B22" s="131">
        <v>1399</v>
      </c>
      <c r="C22" s="131">
        <v>1434</v>
      </c>
      <c r="D22" s="38">
        <v>0.97559274755927472</v>
      </c>
      <c r="E22" s="39">
        <v>-35</v>
      </c>
      <c r="F22" s="131">
        <v>1485</v>
      </c>
      <c r="G22" s="131">
        <v>1500</v>
      </c>
      <c r="H22" s="38">
        <v>0.99</v>
      </c>
      <c r="I22" s="39">
        <v>-15</v>
      </c>
      <c r="J22" s="38">
        <v>0.94208754208754208</v>
      </c>
      <c r="K22" s="38">
        <v>0.95599999999999996</v>
      </c>
      <c r="L22" s="37">
        <v>-1.3912457912457876E-2</v>
      </c>
    </row>
    <row r="23" spans="1:12" x14ac:dyDescent="0.4">
      <c r="A23" s="41" t="s">
        <v>132</v>
      </c>
      <c r="B23" s="133">
        <v>2307</v>
      </c>
      <c r="C23" s="133">
        <v>1406</v>
      </c>
      <c r="D23" s="38">
        <v>1.6408250355618776</v>
      </c>
      <c r="E23" s="48">
        <v>901</v>
      </c>
      <c r="F23" s="133">
        <v>2970</v>
      </c>
      <c r="G23" s="133">
        <v>1500</v>
      </c>
      <c r="H23" s="47">
        <v>1.98</v>
      </c>
      <c r="I23" s="48">
        <v>1470</v>
      </c>
      <c r="J23" s="47">
        <v>0.77676767676767677</v>
      </c>
      <c r="K23" s="38">
        <v>0.93733333333333335</v>
      </c>
      <c r="L23" s="46">
        <v>-0.16056565656565658</v>
      </c>
    </row>
    <row r="24" spans="1:12" x14ac:dyDescent="0.4">
      <c r="A24" s="49" t="s">
        <v>131</v>
      </c>
      <c r="B24" s="131"/>
      <c r="C24" s="131">
        <v>634</v>
      </c>
      <c r="D24" s="38">
        <v>0</v>
      </c>
      <c r="E24" s="39">
        <v>-634</v>
      </c>
      <c r="F24" s="131"/>
      <c r="G24" s="131">
        <v>1495</v>
      </c>
      <c r="H24" s="38">
        <v>0</v>
      </c>
      <c r="I24" s="39">
        <v>-1495</v>
      </c>
      <c r="J24" s="38" t="e">
        <v>#DIV/0!</v>
      </c>
      <c r="K24" s="38">
        <v>0.4240802675585284</v>
      </c>
      <c r="L24" s="37" t="e">
        <v>#DIV/0!</v>
      </c>
    </row>
    <row r="25" spans="1:12" x14ac:dyDescent="0.4">
      <c r="A25" s="49" t="s">
        <v>130</v>
      </c>
      <c r="B25" s="131">
        <v>1324</v>
      </c>
      <c r="C25" s="131">
        <v>1306</v>
      </c>
      <c r="D25" s="38">
        <v>1.0137825421133231</v>
      </c>
      <c r="E25" s="39">
        <v>18</v>
      </c>
      <c r="F25" s="131">
        <v>1475</v>
      </c>
      <c r="G25" s="131">
        <v>1495</v>
      </c>
      <c r="H25" s="38">
        <v>0.98662207357859533</v>
      </c>
      <c r="I25" s="39">
        <v>-20</v>
      </c>
      <c r="J25" s="38">
        <v>0.89762711864406775</v>
      </c>
      <c r="K25" s="38">
        <v>0.87357859531772575</v>
      </c>
      <c r="L25" s="37">
        <v>2.4048523326341997E-2</v>
      </c>
    </row>
    <row r="26" spans="1:12" x14ac:dyDescent="0.4">
      <c r="A26" s="41" t="s">
        <v>164</v>
      </c>
      <c r="B26" s="131"/>
      <c r="C26" s="131">
        <v>1037</v>
      </c>
      <c r="D26" s="38">
        <v>0</v>
      </c>
      <c r="E26" s="39">
        <v>-1037</v>
      </c>
      <c r="F26" s="131"/>
      <c r="G26" s="131">
        <v>1500</v>
      </c>
      <c r="H26" s="38">
        <v>0</v>
      </c>
      <c r="I26" s="39">
        <v>-1500</v>
      </c>
      <c r="J26" s="38" t="e">
        <v>#DIV/0!</v>
      </c>
      <c r="K26" s="38">
        <v>0.69133333333333336</v>
      </c>
      <c r="L26" s="37" t="e">
        <v>#DIV/0!</v>
      </c>
    </row>
    <row r="27" spans="1:12" x14ac:dyDescent="0.4">
      <c r="A27" s="41" t="s">
        <v>128</v>
      </c>
      <c r="B27" s="135">
        <v>721</v>
      </c>
      <c r="C27" s="135">
        <v>861</v>
      </c>
      <c r="D27" s="38">
        <v>0.83739837398373984</v>
      </c>
      <c r="E27" s="39">
        <v>-140</v>
      </c>
      <c r="F27" s="135">
        <v>1470</v>
      </c>
      <c r="G27" s="135">
        <v>1500</v>
      </c>
      <c r="H27" s="38">
        <v>0.98</v>
      </c>
      <c r="I27" s="39">
        <v>-30</v>
      </c>
      <c r="J27" s="38">
        <v>0.49047619047619045</v>
      </c>
      <c r="K27" s="38">
        <v>0.57399999999999995</v>
      </c>
      <c r="L27" s="37">
        <v>-8.35238095238095E-2</v>
      </c>
    </row>
    <row r="28" spans="1:12" x14ac:dyDescent="0.4">
      <c r="A28" s="41" t="s">
        <v>127</v>
      </c>
      <c r="B28" s="133">
        <v>1117</v>
      </c>
      <c r="C28" s="133">
        <v>857</v>
      </c>
      <c r="D28" s="38">
        <v>1.3033838973162193</v>
      </c>
      <c r="E28" s="48">
        <v>260</v>
      </c>
      <c r="F28" s="133">
        <v>1495</v>
      </c>
      <c r="G28" s="133">
        <v>1500</v>
      </c>
      <c r="H28" s="47">
        <v>0.9966666666666667</v>
      </c>
      <c r="I28" s="48">
        <v>-5</v>
      </c>
      <c r="J28" s="47">
        <v>0.7471571906354515</v>
      </c>
      <c r="K28" s="38">
        <v>0.57133333333333336</v>
      </c>
      <c r="L28" s="46">
        <v>0.17582385730211814</v>
      </c>
    </row>
    <row r="29" spans="1:12" x14ac:dyDescent="0.4">
      <c r="A29" s="49" t="s">
        <v>126</v>
      </c>
      <c r="B29" s="131"/>
      <c r="C29" s="131"/>
      <c r="D29" s="38" t="e">
        <v>#DIV/0!</v>
      </c>
      <c r="E29" s="39">
        <v>0</v>
      </c>
      <c r="F29" s="131"/>
      <c r="G29" s="131"/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901</v>
      </c>
      <c r="C30" s="131">
        <v>880</v>
      </c>
      <c r="D30" s="38">
        <v>1.0238636363636364</v>
      </c>
      <c r="E30" s="39">
        <v>21</v>
      </c>
      <c r="F30" s="131">
        <v>1490</v>
      </c>
      <c r="G30" s="131">
        <v>1500</v>
      </c>
      <c r="H30" s="38">
        <v>0.99333333333333329</v>
      </c>
      <c r="I30" s="39">
        <v>-10</v>
      </c>
      <c r="J30" s="38">
        <v>0.60469798657718121</v>
      </c>
      <c r="K30" s="38">
        <v>0.58666666666666667</v>
      </c>
      <c r="L30" s="37">
        <v>1.8031319910514543E-2</v>
      </c>
    </row>
    <row r="31" spans="1:12" x14ac:dyDescent="0.4">
      <c r="A31" s="49" t="s">
        <v>124</v>
      </c>
      <c r="B31" s="133"/>
      <c r="C31" s="133"/>
      <c r="D31" s="38" t="e">
        <v>#DIV/0!</v>
      </c>
      <c r="E31" s="48">
        <v>0</v>
      </c>
      <c r="F31" s="133"/>
      <c r="G31" s="133"/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1108</v>
      </c>
      <c r="C32" s="133">
        <v>936</v>
      </c>
      <c r="D32" s="47">
        <v>1.1837606837606838</v>
      </c>
      <c r="E32" s="48">
        <v>172</v>
      </c>
      <c r="F32" s="133">
        <v>1495</v>
      </c>
      <c r="G32" s="133">
        <v>1945</v>
      </c>
      <c r="H32" s="47">
        <v>0.76863753213367614</v>
      </c>
      <c r="I32" s="48">
        <v>-450</v>
      </c>
      <c r="J32" s="47">
        <v>0.74113712374581941</v>
      </c>
      <c r="K32" s="47">
        <v>0.48123393316195373</v>
      </c>
      <c r="L32" s="46">
        <v>0.25990319058386568</v>
      </c>
    </row>
    <row r="33" spans="1:64" x14ac:dyDescent="0.4">
      <c r="A33" s="41" t="s">
        <v>159</v>
      </c>
      <c r="B33" s="131"/>
      <c r="C33" s="131">
        <v>984</v>
      </c>
      <c r="D33" s="38">
        <v>0</v>
      </c>
      <c r="E33" s="39">
        <v>-984</v>
      </c>
      <c r="F33" s="131"/>
      <c r="G33" s="131">
        <v>1500</v>
      </c>
      <c r="H33" s="38">
        <v>0</v>
      </c>
      <c r="I33" s="39">
        <v>-1500</v>
      </c>
      <c r="J33" s="38" t="e">
        <v>#DIV/0!</v>
      </c>
      <c r="K33" s="38">
        <v>0.65600000000000003</v>
      </c>
      <c r="L33" s="37" t="e">
        <v>#DIV/0!</v>
      </c>
    </row>
    <row r="34" spans="1:64" x14ac:dyDescent="0.4">
      <c r="A34" s="49" t="s">
        <v>87</v>
      </c>
      <c r="B34" s="133"/>
      <c r="C34" s="133">
        <v>3322</v>
      </c>
      <c r="D34" s="47">
        <v>0</v>
      </c>
      <c r="E34" s="48">
        <v>-3322</v>
      </c>
      <c r="F34" s="133"/>
      <c r="G34" s="133">
        <v>4260</v>
      </c>
      <c r="H34" s="47">
        <v>0</v>
      </c>
      <c r="I34" s="48">
        <v>-4260</v>
      </c>
      <c r="J34" s="47" t="e">
        <v>#DIV/0!</v>
      </c>
      <c r="K34" s="47">
        <v>0.77981220657276995</v>
      </c>
      <c r="L34" s="46" t="e">
        <v>#DIV/0!</v>
      </c>
    </row>
    <row r="35" spans="1:64" x14ac:dyDescent="0.4">
      <c r="A35" s="73" t="s">
        <v>120</v>
      </c>
      <c r="B35" s="125">
        <v>880</v>
      </c>
      <c r="C35" s="125">
        <v>850</v>
      </c>
      <c r="D35" s="72">
        <v>1.0352941176470589</v>
      </c>
      <c r="E35" s="78">
        <v>30</v>
      </c>
      <c r="F35" s="125">
        <v>1181</v>
      </c>
      <c r="G35" s="125">
        <v>1560</v>
      </c>
      <c r="H35" s="72">
        <v>0.75705128205128203</v>
      </c>
      <c r="I35" s="78">
        <v>-379</v>
      </c>
      <c r="J35" s="72">
        <v>0.74513124470787473</v>
      </c>
      <c r="K35" s="72">
        <v>0.54487179487179482</v>
      </c>
      <c r="L35" s="77">
        <v>0.20025944983607991</v>
      </c>
    </row>
    <row r="36" spans="1:64" x14ac:dyDescent="0.4">
      <c r="A36" s="40" t="s">
        <v>119</v>
      </c>
      <c r="B36" s="135">
        <v>670</v>
      </c>
      <c r="C36" s="135">
        <v>617</v>
      </c>
      <c r="D36" s="50">
        <v>1.0858995137763372</v>
      </c>
      <c r="E36" s="56">
        <v>53</v>
      </c>
      <c r="F36" s="135">
        <v>780</v>
      </c>
      <c r="G36" s="135">
        <v>1170</v>
      </c>
      <c r="H36" s="50">
        <v>0.66666666666666663</v>
      </c>
      <c r="I36" s="56">
        <v>-390</v>
      </c>
      <c r="J36" s="50">
        <v>0.85897435897435892</v>
      </c>
      <c r="K36" s="50">
        <v>0.52735042735042736</v>
      </c>
      <c r="L36" s="63">
        <v>0.33162393162393156</v>
      </c>
    </row>
    <row r="37" spans="1:64" x14ac:dyDescent="0.4">
      <c r="A37" s="41" t="s">
        <v>118</v>
      </c>
      <c r="B37" s="131">
        <v>210</v>
      </c>
      <c r="C37" s="131">
        <v>233</v>
      </c>
      <c r="D37" s="38">
        <v>0.90128755364806867</v>
      </c>
      <c r="E37" s="39">
        <v>-23</v>
      </c>
      <c r="F37" s="131">
        <v>401</v>
      </c>
      <c r="G37" s="131">
        <v>390</v>
      </c>
      <c r="H37" s="38">
        <v>1.0282051282051281</v>
      </c>
      <c r="I37" s="39">
        <v>11</v>
      </c>
      <c r="J37" s="38">
        <v>0.52369077306733169</v>
      </c>
      <c r="K37" s="38">
        <v>0.59743589743589742</v>
      </c>
      <c r="L37" s="37">
        <v>-7.3745124368565729E-2</v>
      </c>
    </row>
    <row r="38" spans="1:64" s="62" customFormat="1" x14ac:dyDescent="0.4">
      <c r="A38" s="70" t="s">
        <v>86</v>
      </c>
      <c r="B38" s="140">
        <v>92909</v>
      </c>
      <c r="C38" s="140">
        <v>83586</v>
      </c>
      <c r="D38" s="81">
        <v>1.1115378173378316</v>
      </c>
      <c r="E38" s="82">
        <v>9323</v>
      </c>
      <c r="F38" s="140">
        <v>122452</v>
      </c>
      <c r="G38" s="140">
        <v>122531</v>
      </c>
      <c r="H38" s="81">
        <v>0.99935526519819473</v>
      </c>
      <c r="I38" s="82">
        <v>-79</v>
      </c>
      <c r="J38" s="81">
        <v>0.75873811779309441</v>
      </c>
      <c r="K38" s="81">
        <v>0.68216206511005373</v>
      </c>
      <c r="L38" s="95">
        <v>7.6576052683040685E-2</v>
      </c>
    </row>
    <row r="39" spans="1:64" s="31" customFormat="1" x14ac:dyDescent="0.4">
      <c r="A39" s="73" t="s">
        <v>117</v>
      </c>
      <c r="B39" s="177">
        <v>92000</v>
      </c>
      <c r="C39" s="177">
        <v>83063</v>
      </c>
      <c r="D39" s="69">
        <v>1.1075930317951435</v>
      </c>
      <c r="E39" s="85">
        <v>8937</v>
      </c>
      <c r="F39" s="177">
        <v>120851</v>
      </c>
      <c r="G39" s="177">
        <v>121630</v>
      </c>
      <c r="H39" s="69">
        <v>0.99359533009948209</v>
      </c>
      <c r="I39" s="85">
        <v>-779</v>
      </c>
      <c r="J39" s="69">
        <v>0.76126800771197589</v>
      </c>
      <c r="K39" s="69">
        <v>0.6829153991613911</v>
      </c>
      <c r="L39" s="80">
        <v>7.835260855058479E-2</v>
      </c>
    </row>
    <row r="40" spans="1:64" x14ac:dyDescent="0.4">
      <c r="A40" s="41" t="s">
        <v>85</v>
      </c>
      <c r="B40" s="138">
        <v>38322</v>
      </c>
      <c r="C40" s="139">
        <v>35180</v>
      </c>
      <c r="D40" s="43">
        <v>1.0893121091529279</v>
      </c>
      <c r="E40" s="48">
        <v>3142</v>
      </c>
      <c r="F40" s="138">
        <v>47235</v>
      </c>
      <c r="G40" s="131">
        <v>47202</v>
      </c>
      <c r="H40" s="47">
        <v>1.0006991229185205</v>
      </c>
      <c r="I40" s="53">
        <v>33</v>
      </c>
      <c r="J40" s="38">
        <v>0.8113051762464274</v>
      </c>
      <c r="K40" s="38">
        <v>0.74530740222871916</v>
      </c>
      <c r="L40" s="51">
        <v>6.5997774017708233E-2</v>
      </c>
    </row>
    <row r="41" spans="1:64" x14ac:dyDescent="0.4">
      <c r="A41" s="41" t="s">
        <v>116</v>
      </c>
      <c r="B41" s="132">
        <v>1279</v>
      </c>
      <c r="C41" s="174">
        <v>1469</v>
      </c>
      <c r="D41" s="50">
        <v>0.87066031313818926</v>
      </c>
      <c r="E41" s="48">
        <v>-190</v>
      </c>
      <c r="F41" s="132">
        <v>2700</v>
      </c>
      <c r="G41" s="173">
        <v>2156</v>
      </c>
      <c r="H41" s="47">
        <v>1.2523191094619666</v>
      </c>
      <c r="I41" s="53">
        <v>544</v>
      </c>
      <c r="J41" s="38">
        <v>0.47370370370370368</v>
      </c>
      <c r="K41" s="38">
        <v>0.68135435992578852</v>
      </c>
      <c r="L41" s="51">
        <v>-0.20765065622208484</v>
      </c>
    </row>
    <row r="42" spans="1:64" x14ac:dyDescent="0.4">
      <c r="A42" s="41" t="s">
        <v>115</v>
      </c>
      <c r="B42" s="132">
        <v>4801</v>
      </c>
      <c r="C42" s="173">
        <v>4744</v>
      </c>
      <c r="D42" s="50">
        <v>1.0120151770657673</v>
      </c>
      <c r="E42" s="48">
        <v>57</v>
      </c>
      <c r="F42" s="132">
        <v>5140</v>
      </c>
      <c r="G42" s="173">
        <v>5140</v>
      </c>
      <c r="H42" s="55">
        <v>1</v>
      </c>
      <c r="I42" s="53">
        <v>0</v>
      </c>
      <c r="J42" s="38">
        <v>0.9340466926070039</v>
      </c>
      <c r="K42" s="38">
        <v>0.92295719844357982</v>
      </c>
      <c r="L42" s="51">
        <v>1.1089494163424085E-2</v>
      </c>
    </row>
    <row r="43" spans="1:64" x14ac:dyDescent="0.4">
      <c r="A43" s="49" t="s">
        <v>114</v>
      </c>
      <c r="B43" s="132">
        <v>10747</v>
      </c>
      <c r="C43" s="173">
        <v>8429</v>
      </c>
      <c r="D43" s="52">
        <v>1.2750029659508839</v>
      </c>
      <c r="E43" s="53">
        <v>2318</v>
      </c>
      <c r="F43" s="132">
        <v>13464</v>
      </c>
      <c r="G43" s="176">
        <v>11026</v>
      </c>
      <c r="H43" s="55">
        <v>1.2211137311808453</v>
      </c>
      <c r="I43" s="58">
        <v>2438</v>
      </c>
      <c r="J43" s="52">
        <v>0.79820261437908502</v>
      </c>
      <c r="K43" s="52">
        <v>0.76446580808996911</v>
      </c>
      <c r="L43" s="60">
        <v>3.3736806289115906E-2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5592</v>
      </c>
      <c r="C44" s="175">
        <v>6384</v>
      </c>
      <c r="D44" s="52">
        <v>0.87593984962406013</v>
      </c>
      <c r="E44" s="53">
        <v>-792</v>
      </c>
      <c r="F44" s="132">
        <v>7060</v>
      </c>
      <c r="G44" s="173">
        <v>8275</v>
      </c>
      <c r="H44" s="55">
        <v>0.85317220543806649</v>
      </c>
      <c r="I44" s="58">
        <v>-1215</v>
      </c>
      <c r="J44" s="52">
        <v>0.79206798866855521</v>
      </c>
      <c r="K44" s="61">
        <v>0.77148036253776431</v>
      </c>
      <c r="L44" s="60">
        <v>2.0587626130790904E-2</v>
      </c>
    </row>
    <row r="45" spans="1:64" x14ac:dyDescent="0.4">
      <c r="A45" s="41" t="s">
        <v>83</v>
      </c>
      <c r="B45" s="132">
        <v>12172</v>
      </c>
      <c r="C45" s="173">
        <v>10044</v>
      </c>
      <c r="D45" s="54">
        <v>1.2118677817602548</v>
      </c>
      <c r="E45" s="57">
        <v>2128</v>
      </c>
      <c r="F45" s="132">
        <v>16375</v>
      </c>
      <c r="G45" s="174">
        <v>15982</v>
      </c>
      <c r="H45" s="52">
        <v>1.0245901639344261</v>
      </c>
      <c r="I45" s="53">
        <v>393</v>
      </c>
      <c r="J45" s="54">
        <v>0.74332824427480915</v>
      </c>
      <c r="K45" s="52">
        <v>0.62845701414090849</v>
      </c>
      <c r="L45" s="51">
        <v>0.11487123013390066</v>
      </c>
    </row>
    <row r="46" spans="1:64" x14ac:dyDescent="0.4">
      <c r="A46" s="41" t="s">
        <v>84</v>
      </c>
      <c r="B46" s="137">
        <v>6325</v>
      </c>
      <c r="C46" s="131">
        <v>5171</v>
      </c>
      <c r="D46" s="54">
        <v>1.2231676658286599</v>
      </c>
      <c r="E46" s="58">
        <v>1154</v>
      </c>
      <c r="F46" s="137">
        <v>8404</v>
      </c>
      <c r="G46" s="131">
        <v>10530</v>
      </c>
      <c r="H46" s="52">
        <v>0.79810066476733144</v>
      </c>
      <c r="I46" s="53">
        <v>-2126</v>
      </c>
      <c r="J46" s="52">
        <v>0.75261780104712039</v>
      </c>
      <c r="K46" s="52">
        <v>0.49107312440645773</v>
      </c>
      <c r="L46" s="51">
        <v>0.26154467664066267</v>
      </c>
    </row>
    <row r="47" spans="1:64" x14ac:dyDescent="0.4">
      <c r="A47" s="41" t="s">
        <v>82</v>
      </c>
      <c r="B47" s="136">
        <v>1941</v>
      </c>
      <c r="C47" s="131">
        <v>1912</v>
      </c>
      <c r="D47" s="54">
        <v>1.0151673640167365</v>
      </c>
      <c r="E47" s="53">
        <v>29</v>
      </c>
      <c r="F47" s="136">
        <v>2700</v>
      </c>
      <c r="G47" s="131">
        <v>2700</v>
      </c>
      <c r="H47" s="47">
        <v>1</v>
      </c>
      <c r="I47" s="39">
        <v>0</v>
      </c>
      <c r="J47" s="38">
        <v>0.71888888888888891</v>
      </c>
      <c r="K47" s="52">
        <v>0.70814814814814819</v>
      </c>
      <c r="L47" s="51">
        <v>1.0740740740740717E-2</v>
      </c>
    </row>
    <row r="48" spans="1:64" x14ac:dyDescent="0.4">
      <c r="A48" s="41" t="s">
        <v>112</v>
      </c>
      <c r="B48" s="132"/>
      <c r="C48" s="135">
        <v>405</v>
      </c>
      <c r="D48" s="50">
        <v>0</v>
      </c>
      <c r="E48" s="48">
        <v>-405</v>
      </c>
      <c r="F48" s="132"/>
      <c r="G48" s="173">
        <v>1660</v>
      </c>
      <c r="H48" s="47">
        <v>0</v>
      </c>
      <c r="I48" s="39">
        <v>-1660</v>
      </c>
      <c r="J48" s="38" t="e">
        <v>#DIV/0!</v>
      </c>
      <c r="K48" s="38">
        <v>0.24397590361445784</v>
      </c>
      <c r="L48" s="37" t="e">
        <v>#DIV/0!</v>
      </c>
    </row>
    <row r="49" spans="1:12" x14ac:dyDescent="0.4">
      <c r="A49" s="41" t="s">
        <v>111</v>
      </c>
      <c r="B49" s="134">
        <v>1003</v>
      </c>
      <c r="C49" s="135">
        <v>846</v>
      </c>
      <c r="D49" s="54">
        <v>1.1855791962174942</v>
      </c>
      <c r="E49" s="53">
        <v>157</v>
      </c>
      <c r="F49" s="134">
        <v>1200</v>
      </c>
      <c r="G49" s="173">
        <v>1200</v>
      </c>
      <c r="H49" s="47">
        <v>1</v>
      </c>
      <c r="I49" s="39">
        <v>0</v>
      </c>
      <c r="J49" s="38">
        <v>0.83583333333333332</v>
      </c>
      <c r="K49" s="52">
        <v>0.70499999999999996</v>
      </c>
      <c r="L49" s="51">
        <v>0.13083333333333336</v>
      </c>
    </row>
    <row r="50" spans="1:12" x14ac:dyDescent="0.4">
      <c r="A50" s="41" t="s">
        <v>81</v>
      </c>
      <c r="B50" s="134">
        <v>2982</v>
      </c>
      <c r="C50" s="131">
        <v>2134</v>
      </c>
      <c r="D50" s="50">
        <v>1.3973758200562325</v>
      </c>
      <c r="E50" s="48">
        <v>848</v>
      </c>
      <c r="F50" s="134">
        <v>5400</v>
      </c>
      <c r="G50" s="131">
        <v>2700</v>
      </c>
      <c r="H50" s="47">
        <v>2</v>
      </c>
      <c r="I50" s="39">
        <v>2700</v>
      </c>
      <c r="J50" s="38">
        <v>0.55222222222222217</v>
      </c>
      <c r="K50" s="38">
        <v>0.79037037037037039</v>
      </c>
      <c r="L50" s="37">
        <v>-0.23814814814814822</v>
      </c>
    </row>
    <row r="51" spans="1:12" x14ac:dyDescent="0.4">
      <c r="A51" s="49" t="s">
        <v>79</v>
      </c>
      <c r="B51" s="132">
        <v>926</v>
      </c>
      <c r="C51" s="133">
        <v>1119</v>
      </c>
      <c r="D51" s="50">
        <v>0.82752457551385161</v>
      </c>
      <c r="E51" s="48">
        <v>-193</v>
      </c>
      <c r="F51" s="132">
        <v>1195</v>
      </c>
      <c r="G51" s="133">
        <v>2700</v>
      </c>
      <c r="H51" s="47">
        <v>0.44259259259259259</v>
      </c>
      <c r="I51" s="39">
        <v>-1505</v>
      </c>
      <c r="J51" s="38">
        <v>0.77489539748953973</v>
      </c>
      <c r="K51" s="47">
        <v>0.41444444444444445</v>
      </c>
      <c r="L51" s="46">
        <v>0.36045095304509528</v>
      </c>
    </row>
    <row r="52" spans="1:12" x14ac:dyDescent="0.4">
      <c r="A52" s="41" t="s">
        <v>80</v>
      </c>
      <c r="B52" s="132">
        <v>1403</v>
      </c>
      <c r="C52" s="131">
        <v>1260</v>
      </c>
      <c r="D52" s="50">
        <v>1.1134920634920635</v>
      </c>
      <c r="E52" s="39">
        <v>143</v>
      </c>
      <c r="F52" s="132">
        <v>2699</v>
      </c>
      <c r="G52" s="131">
        <v>2700</v>
      </c>
      <c r="H52" s="38">
        <v>0.99962962962962965</v>
      </c>
      <c r="I52" s="39">
        <v>-1</v>
      </c>
      <c r="J52" s="38">
        <v>0.51982215635420526</v>
      </c>
      <c r="K52" s="38">
        <v>0.46666666666666667</v>
      </c>
      <c r="L52" s="37">
        <v>5.3155489687538582E-2</v>
      </c>
    </row>
    <row r="53" spans="1:12" x14ac:dyDescent="0.4">
      <c r="A53" s="41" t="s">
        <v>76</v>
      </c>
      <c r="B53" s="132">
        <v>2170</v>
      </c>
      <c r="C53" s="131">
        <v>1813</v>
      </c>
      <c r="D53" s="50">
        <v>1.196911196911197</v>
      </c>
      <c r="E53" s="39">
        <v>357</v>
      </c>
      <c r="F53" s="132">
        <v>3661</v>
      </c>
      <c r="G53" s="131">
        <v>3599</v>
      </c>
      <c r="H53" s="38">
        <v>1.0172270075020839</v>
      </c>
      <c r="I53" s="39">
        <v>62</v>
      </c>
      <c r="J53" s="38">
        <v>0.59273422562141487</v>
      </c>
      <c r="K53" s="38">
        <v>0.50375104195609888</v>
      </c>
      <c r="L53" s="37">
        <v>8.898318366531599E-2</v>
      </c>
    </row>
    <row r="54" spans="1:12" x14ac:dyDescent="0.4">
      <c r="A54" s="41" t="s">
        <v>78</v>
      </c>
      <c r="B54" s="132">
        <v>663</v>
      </c>
      <c r="C54" s="131">
        <v>581</v>
      </c>
      <c r="D54" s="50">
        <v>1.1411359724612737</v>
      </c>
      <c r="E54" s="39">
        <v>82</v>
      </c>
      <c r="F54" s="132">
        <v>1200</v>
      </c>
      <c r="G54" s="131">
        <v>1200</v>
      </c>
      <c r="H54" s="38">
        <v>1</v>
      </c>
      <c r="I54" s="39">
        <v>0</v>
      </c>
      <c r="J54" s="38">
        <v>0.55249999999999999</v>
      </c>
      <c r="K54" s="38">
        <v>0.48416666666666669</v>
      </c>
      <c r="L54" s="37">
        <v>6.8333333333333302E-2</v>
      </c>
    </row>
    <row r="55" spans="1:12" x14ac:dyDescent="0.4">
      <c r="A55" s="41" t="s">
        <v>77</v>
      </c>
      <c r="B55" s="134">
        <v>788</v>
      </c>
      <c r="C55" s="133">
        <v>772</v>
      </c>
      <c r="D55" s="64">
        <v>1.0207253886010363</v>
      </c>
      <c r="E55" s="48">
        <v>16</v>
      </c>
      <c r="F55" s="134">
        <v>1108</v>
      </c>
      <c r="G55" s="133">
        <v>1660</v>
      </c>
      <c r="H55" s="47">
        <v>0.66746987951807224</v>
      </c>
      <c r="I55" s="48">
        <v>-552</v>
      </c>
      <c r="J55" s="47">
        <v>0.71119133574007221</v>
      </c>
      <c r="K55" s="47">
        <v>0.4650602409638554</v>
      </c>
      <c r="L55" s="46">
        <v>0.24613109477621681</v>
      </c>
    </row>
    <row r="56" spans="1:12" x14ac:dyDescent="0.4">
      <c r="A56" s="45" t="s">
        <v>110</v>
      </c>
      <c r="B56" s="134">
        <v>886</v>
      </c>
      <c r="C56" s="133">
        <v>800</v>
      </c>
      <c r="D56" s="47">
        <v>1.1074999999999999</v>
      </c>
      <c r="E56" s="48">
        <v>86</v>
      </c>
      <c r="F56" s="134">
        <v>1310</v>
      </c>
      <c r="G56" s="133">
        <v>1200</v>
      </c>
      <c r="H56" s="47">
        <v>1.0916666666666666</v>
      </c>
      <c r="I56" s="48">
        <v>110</v>
      </c>
      <c r="J56" s="47">
        <v>0.67633587786259541</v>
      </c>
      <c r="K56" s="47">
        <v>0.66666666666666663</v>
      </c>
      <c r="L56" s="46">
        <v>9.6692111959287841E-3</v>
      </c>
    </row>
    <row r="57" spans="1:12" x14ac:dyDescent="0.4">
      <c r="A57" s="36" t="s">
        <v>109</v>
      </c>
      <c r="B57" s="127"/>
      <c r="C57" s="126"/>
      <c r="D57" s="34" t="e">
        <v>#DIV/0!</v>
      </c>
      <c r="E57" s="35">
        <v>0</v>
      </c>
      <c r="F57" s="127"/>
      <c r="G57" s="126"/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909</v>
      </c>
      <c r="C58" s="125">
        <v>523</v>
      </c>
      <c r="D58" s="72">
        <v>1.7380497131931167</v>
      </c>
      <c r="E58" s="79">
        <v>386</v>
      </c>
      <c r="F58" s="125">
        <v>1601</v>
      </c>
      <c r="G58" s="125">
        <v>901</v>
      </c>
      <c r="H58" s="72">
        <v>1.776914539400666</v>
      </c>
      <c r="I58" s="78">
        <v>700</v>
      </c>
      <c r="J58" s="72">
        <v>0.56777014366021239</v>
      </c>
      <c r="K58" s="72">
        <v>0.58046614872364044</v>
      </c>
      <c r="L58" s="77">
        <v>-1.2696005063428051E-2</v>
      </c>
    </row>
    <row r="59" spans="1:12" s="32" customFormat="1" x14ac:dyDescent="0.4">
      <c r="A59" s="45" t="s">
        <v>75</v>
      </c>
      <c r="B59" s="139">
        <v>293</v>
      </c>
      <c r="C59" s="139"/>
      <c r="D59" s="43" t="e">
        <v>#DIV/0!</v>
      </c>
      <c r="E59" s="76">
        <v>293</v>
      </c>
      <c r="F59" s="139">
        <v>391</v>
      </c>
      <c r="G59" s="139"/>
      <c r="H59" s="43" t="e">
        <v>#DIV/0!</v>
      </c>
      <c r="I59" s="44">
        <v>391</v>
      </c>
      <c r="J59" s="43">
        <v>0.7493606138107417</v>
      </c>
      <c r="K59" s="43" t="e">
        <v>#DIV/0!</v>
      </c>
      <c r="L59" s="42" t="e">
        <v>#DIV/0!</v>
      </c>
    </row>
    <row r="60" spans="1:12" s="32" customFormat="1" x14ac:dyDescent="0.4">
      <c r="A60" s="41" t="s">
        <v>107</v>
      </c>
      <c r="B60" s="131">
        <v>188</v>
      </c>
      <c r="C60" s="131"/>
      <c r="D60" s="38" t="e">
        <v>#DIV/0!</v>
      </c>
      <c r="E60" s="75">
        <v>188</v>
      </c>
      <c r="F60" s="131">
        <v>305</v>
      </c>
      <c r="G60" s="131"/>
      <c r="H60" s="38" t="e">
        <v>#DIV/0!</v>
      </c>
      <c r="I60" s="39">
        <v>305</v>
      </c>
      <c r="J60" s="38">
        <v>0.61639344262295082</v>
      </c>
      <c r="K60" s="38" t="e">
        <v>#DIV/0!</v>
      </c>
      <c r="L60" s="37" t="e">
        <v>#DIV/0!</v>
      </c>
    </row>
    <row r="61" spans="1:12" s="32" customFormat="1" x14ac:dyDescent="0.4">
      <c r="A61" s="40" t="s">
        <v>106</v>
      </c>
      <c r="B61" s="131">
        <v>151</v>
      </c>
      <c r="C61" s="132">
        <v>187</v>
      </c>
      <c r="D61" s="38">
        <v>0.80748663101604279</v>
      </c>
      <c r="E61" s="75">
        <v>-36</v>
      </c>
      <c r="F61" s="132">
        <v>300</v>
      </c>
      <c r="G61" s="131">
        <v>300</v>
      </c>
      <c r="H61" s="38">
        <v>1</v>
      </c>
      <c r="I61" s="39">
        <v>0</v>
      </c>
      <c r="J61" s="38">
        <v>0.5033333333333333</v>
      </c>
      <c r="K61" s="38">
        <v>0.62333333333333329</v>
      </c>
      <c r="L61" s="37">
        <v>-0.12</v>
      </c>
    </row>
    <row r="62" spans="1:12" s="32" customFormat="1" x14ac:dyDescent="0.4">
      <c r="A62" s="36" t="s">
        <v>105</v>
      </c>
      <c r="B62" s="126">
        <v>277</v>
      </c>
      <c r="C62" s="127">
        <v>336</v>
      </c>
      <c r="D62" s="34">
        <v>0.82440476190476186</v>
      </c>
      <c r="E62" s="71">
        <v>-59</v>
      </c>
      <c r="F62" s="127">
        <v>605</v>
      </c>
      <c r="G62" s="126">
        <v>601</v>
      </c>
      <c r="H62" s="34">
        <v>1.0066555740432612</v>
      </c>
      <c r="I62" s="35">
        <v>4</v>
      </c>
      <c r="J62" s="34">
        <v>0.45785123966942148</v>
      </c>
      <c r="K62" s="34">
        <v>0.55906821963394338</v>
      </c>
      <c r="L62" s="33">
        <v>-0.10121697996452189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29"/>
      <c r="E70" s="30"/>
      <c r="G70" s="29"/>
      <c r="I70" s="30"/>
      <c r="K70" s="29"/>
    </row>
    <row r="71" spans="1:12" x14ac:dyDescent="0.4">
      <c r="A71" s="31" t="s">
        <v>99</v>
      </c>
      <c r="C71" s="29"/>
      <c r="E71" s="30"/>
      <c r="G71" s="29"/>
      <c r="I71" s="30"/>
      <c r="K71" s="29"/>
    </row>
    <row r="72" spans="1:12" x14ac:dyDescent="0.4">
      <c r="A72" s="29" t="s">
        <v>98</v>
      </c>
    </row>
    <row r="73" spans="1:12" x14ac:dyDescent="0.4">
      <c r="A73" s="29" t="s">
        <v>146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2010年9月上旬航空旅客輸送実績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９月(中旬)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195</v>
      </c>
      <c r="C4" s="257" t="s">
        <v>194</v>
      </c>
      <c r="D4" s="254" t="s">
        <v>92</v>
      </c>
      <c r="E4" s="254"/>
      <c r="F4" s="251" t="s">
        <v>195</v>
      </c>
      <c r="G4" s="251" t="s">
        <v>194</v>
      </c>
      <c r="H4" s="254" t="s">
        <v>92</v>
      </c>
      <c r="I4" s="254"/>
      <c r="J4" s="251" t="s">
        <v>195</v>
      </c>
      <c r="K4" s="251" t="s">
        <v>194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186223</v>
      </c>
      <c r="C6" s="110">
        <v>186758</v>
      </c>
      <c r="D6" s="81">
        <v>0.99713533021343126</v>
      </c>
      <c r="E6" s="82">
        <v>-535</v>
      </c>
      <c r="F6" s="110">
        <v>226945</v>
      </c>
      <c r="G6" s="110">
        <v>249344</v>
      </c>
      <c r="H6" s="81">
        <v>0.91016828157084184</v>
      </c>
      <c r="I6" s="82">
        <v>-22399</v>
      </c>
      <c r="J6" s="81">
        <v>0.82056445394258526</v>
      </c>
      <c r="K6" s="81">
        <v>0.74899736909650927</v>
      </c>
      <c r="L6" s="95">
        <v>7.156708484607599E-2</v>
      </c>
    </row>
    <row r="7" spans="1:12" s="62" customFormat="1" x14ac:dyDescent="0.4">
      <c r="A7" s="70" t="s">
        <v>89</v>
      </c>
      <c r="B7" s="110">
        <v>89511</v>
      </c>
      <c r="C7" s="110">
        <v>88465</v>
      </c>
      <c r="D7" s="81">
        <v>1.01182388515232</v>
      </c>
      <c r="E7" s="82">
        <v>1046</v>
      </c>
      <c r="F7" s="110">
        <v>109866</v>
      </c>
      <c r="G7" s="110">
        <v>122231</v>
      </c>
      <c r="H7" s="81">
        <v>0.89883908337492124</v>
      </c>
      <c r="I7" s="82">
        <v>-12365</v>
      </c>
      <c r="J7" s="81">
        <v>0.81472885151002128</v>
      </c>
      <c r="K7" s="81">
        <v>0.72375256686110723</v>
      </c>
      <c r="L7" s="95">
        <v>9.0976284648914052E-2</v>
      </c>
    </row>
    <row r="8" spans="1:12" x14ac:dyDescent="0.4">
      <c r="A8" s="73" t="s">
        <v>140</v>
      </c>
      <c r="B8" s="142">
        <v>78255</v>
      </c>
      <c r="C8" s="142">
        <v>72415</v>
      </c>
      <c r="D8" s="93">
        <v>1.0806462749430366</v>
      </c>
      <c r="E8" s="79">
        <v>5840</v>
      </c>
      <c r="F8" s="142">
        <v>95180</v>
      </c>
      <c r="G8" s="142">
        <v>99567</v>
      </c>
      <c r="H8" s="93">
        <v>0.95593921680878202</v>
      </c>
      <c r="I8" s="79">
        <v>-4387</v>
      </c>
      <c r="J8" s="93">
        <v>0.82217902920781671</v>
      </c>
      <c r="K8" s="93">
        <v>0.7272992055600751</v>
      </c>
      <c r="L8" s="92">
        <v>9.4879823647741612E-2</v>
      </c>
    </row>
    <row r="9" spans="1:12" x14ac:dyDescent="0.4">
      <c r="A9" s="40" t="s">
        <v>85</v>
      </c>
      <c r="B9" s="141">
        <v>48500</v>
      </c>
      <c r="C9" s="141">
        <v>44609</v>
      </c>
      <c r="D9" s="87">
        <v>1.087224551099554</v>
      </c>
      <c r="E9" s="88">
        <v>3891</v>
      </c>
      <c r="F9" s="141">
        <v>59138</v>
      </c>
      <c r="G9" s="141">
        <v>61612</v>
      </c>
      <c r="H9" s="87">
        <v>0.95984548464584818</v>
      </c>
      <c r="I9" s="88">
        <v>-2474</v>
      </c>
      <c r="J9" s="87">
        <v>0.82011566167269778</v>
      </c>
      <c r="K9" s="87">
        <v>0.72403103291566573</v>
      </c>
      <c r="L9" s="86">
        <v>9.6084628757032053E-2</v>
      </c>
    </row>
    <row r="10" spans="1:12" x14ac:dyDescent="0.4">
      <c r="A10" s="41" t="s">
        <v>88</v>
      </c>
      <c r="B10" s="141">
        <v>4722</v>
      </c>
      <c r="C10" s="141">
        <v>4645</v>
      </c>
      <c r="D10" s="89">
        <v>1.0165769644779332</v>
      </c>
      <c r="E10" s="75">
        <v>77</v>
      </c>
      <c r="F10" s="141">
        <v>5000</v>
      </c>
      <c r="G10" s="141">
        <v>5000</v>
      </c>
      <c r="H10" s="89">
        <v>1</v>
      </c>
      <c r="I10" s="75">
        <v>0</v>
      </c>
      <c r="J10" s="89">
        <v>0.94440000000000002</v>
      </c>
      <c r="K10" s="89">
        <v>0.92900000000000005</v>
      </c>
      <c r="L10" s="94">
        <v>1.5399999999999969E-2</v>
      </c>
    </row>
    <row r="11" spans="1:12" x14ac:dyDescent="0.4">
      <c r="A11" s="41" t="s">
        <v>114</v>
      </c>
      <c r="B11" s="141">
        <v>10937</v>
      </c>
      <c r="C11" s="141">
        <v>9422</v>
      </c>
      <c r="D11" s="89">
        <v>1.1607938866482701</v>
      </c>
      <c r="E11" s="75">
        <v>1515</v>
      </c>
      <c r="F11" s="141">
        <v>12082</v>
      </c>
      <c r="G11" s="141">
        <v>11925</v>
      </c>
      <c r="H11" s="89">
        <v>1.0131656184486373</v>
      </c>
      <c r="I11" s="75">
        <v>157</v>
      </c>
      <c r="J11" s="89">
        <v>0.905230922032776</v>
      </c>
      <c r="K11" s="89">
        <v>0.79010482180293506</v>
      </c>
      <c r="L11" s="94">
        <v>0.11512610022984093</v>
      </c>
    </row>
    <row r="12" spans="1:12" x14ac:dyDescent="0.4">
      <c r="A12" s="41" t="s">
        <v>83</v>
      </c>
      <c r="B12" s="141">
        <v>6765</v>
      </c>
      <c r="C12" s="141">
        <v>7031</v>
      </c>
      <c r="D12" s="89">
        <v>0.96216754373488833</v>
      </c>
      <c r="E12" s="75">
        <v>-266</v>
      </c>
      <c r="F12" s="141">
        <v>8460</v>
      </c>
      <c r="G12" s="141">
        <v>9580</v>
      </c>
      <c r="H12" s="89">
        <v>0.8830897703549061</v>
      </c>
      <c r="I12" s="75">
        <v>-1120</v>
      </c>
      <c r="J12" s="89">
        <v>0.79964539007092195</v>
      </c>
      <c r="K12" s="89">
        <v>0.7339248434237996</v>
      </c>
      <c r="L12" s="94">
        <v>6.5720546647122347E-2</v>
      </c>
    </row>
    <row r="13" spans="1:12" x14ac:dyDescent="0.4">
      <c r="A13" s="41" t="s">
        <v>84</v>
      </c>
      <c r="B13" s="141">
        <v>6513</v>
      </c>
      <c r="C13" s="141">
        <v>6708</v>
      </c>
      <c r="D13" s="89">
        <v>0.97093023255813948</v>
      </c>
      <c r="E13" s="75">
        <v>-195</v>
      </c>
      <c r="F13" s="141">
        <v>9050</v>
      </c>
      <c r="G13" s="141">
        <v>11450</v>
      </c>
      <c r="H13" s="89">
        <v>0.79039301310043664</v>
      </c>
      <c r="I13" s="75">
        <v>-2400</v>
      </c>
      <c r="J13" s="89">
        <v>0.71966850828729279</v>
      </c>
      <c r="K13" s="89">
        <v>0.58585152838427945</v>
      </c>
      <c r="L13" s="94">
        <v>0.13381697990301333</v>
      </c>
    </row>
    <row r="14" spans="1:12" x14ac:dyDescent="0.4">
      <c r="A14" s="45" t="s">
        <v>139</v>
      </c>
      <c r="B14" s="141">
        <v>818</v>
      </c>
      <c r="C14" s="141"/>
      <c r="D14" s="89" t="e">
        <v>#DIV/0!</v>
      </c>
      <c r="E14" s="75">
        <v>818</v>
      </c>
      <c r="F14" s="141">
        <v>1450</v>
      </c>
      <c r="G14" s="141"/>
      <c r="H14" s="89" t="e">
        <v>#DIV/0!</v>
      </c>
      <c r="I14" s="75">
        <v>1450</v>
      </c>
      <c r="J14" s="89">
        <v>0.56413793103448273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41"/>
      <c r="C15" s="141"/>
      <c r="D15" s="89" t="e">
        <v>#DIV/0!</v>
      </c>
      <c r="E15" s="90">
        <v>0</v>
      </c>
      <c r="F15" s="141"/>
      <c r="G15" s="141"/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/>
      <c r="C16" s="141"/>
      <c r="D16" s="89" t="e">
        <v>#DIV/0!</v>
      </c>
      <c r="E16" s="75">
        <v>0</v>
      </c>
      <c r="F16" s="141"/>
      <c r="G16" s="141"/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/>
      <c r="C17" s="130"/>
      <c r="D17" s="91" t="e">
        <v>#DIV/0!</v>
      </c>
      <c r="E17" s="74">
        <v>0</v>
      </c>
      <c r="F17" s="130"/>
      <c r="G17" s="130"/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10479</v>
      </c>
      <c r="C18" s="142">
        <v>15311</v>
      </c>
      <c r="D18" s="93">
        <v>0.68440990137809421</v>
      </c>
      <c r="E18" s="79">
        <v>-4832</v>
      </c>
      <c r="F18" s="142">
        <v>13505</v>
      </c>
      <c r="G18" s="142">
        <v>21160</v>
      </c>
      <c r="H18" s="93">
        <v>0.63823251417769378</v>
      </c>
      <c r="I18" s="79">
        <v>-7655</v>
      </c>
      <c r="J18" s="93">
        <v>0.77593483894853754</v>
      </c>
      <c r="K18" s="93">
        <v>0.72358223062381855</v>
      </c>
      <c r="L18" s="92">
        <v>5.2352608324718997E-2</v>
      </c>
    </row>
    <row r="19" spans="1:12" x14ac:dyDescent="0.4">
      <c r="A19" s="40" t="s">
        <v>134</v>
      </c>
      <c r="B19" s="131"/>
      <c r="C19" s="141">
        <v>147</v>
      </c>
      <c r="D19" s="87">
        <v>0</v>
      </c>
      <c r="E19" s="88">
        <v>-147</v>
      </c>
      <c r="F19" s="141"/>
      <c r="G19" s="135">
        <v>150</v>
      </c>
      <c r="H19" s="87">
        <v>0</v>
      </c>
      <c r="I19" s="88">
        <v>-150</v>
      </c>
      <c r="J19" s="87" t="e">
        <v>#DIV/0!</v>
      </c>
      <c r="K19" s="87">
        <v>0.98</v>
      </c>
      <c r="L19" s="86" t="e">
        <v>#DIV/0!</v>
      </c>
    </row>
    <row r="20" spans="1:12" x14ac:dyDescent="0.4">
      <c r="A20" s="41" t="s">
        <v>114</v>
      </c>
      <c r="B20" s="216"/>
      <c r="C20" s="141"/>
      <c r="D20" s="89" t="e">
        <v>#DIV/0!</v>
      </c>
      <c r="E20" s="75">
        <v>0</v>
      </c>
      <c r="F20" s="141"/>
      <c r="G20" s="135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1123</v>
      </c>
      <c r="C21" s="141">
        <v>1227</v>
      </c>
      <c r="D21" s="89">
        <v>0.91524042379788106</v>
      </c>
      <c r="E21" s="75">
        <v>-104</v>
      </c>
      <c r="F21" s="141">
        <v>1450</v>
      </c>
      <c r="G21" s="135">
        <v>1460</v>
      </c>
      <c r="H21" s="89">
        <v>0.99315068493150682</v>
      </c>
      <c r="I21" s="75">
        <v>-10</v>
      </c>
      <c r="J21" s="89">
        <v>0.7744827586206896</v>
      </c>
      <c r="K21" s="89">
        <v>0.84041095890410955</v>
      </c>
      <c r="L21" s="94">
        <v>-6.5928200283419947E-2</v>
      </c>
    </row>
    <row r="22" spans="1:12" x14ac:dyDescent="0.4">
      <c r="A22" s="41" t="s">
        <v>133</v>
      </c>
      <c r="B22" s="131">
        <v>1339</v>
      </c>
      <c r="C22" s="141">
        <v>1417</v>
      </c>
      <c r="D22" s="89">
        <v>0.94495412844036697</v>
      </c>
      <c r="E22" s="75">
        <v>-78</v>
      </c>
      <c r="F22" s="141">
        <v>1490</v>
      </c>
      <c r="G22" s="135">
        <v>1500</v>
      </c>
      <c r="H22" s="89">
        <v>0.99333333333333329</v>
      </c>
      <c r="I22" s="75">
        <v>-10</v>
      </c>
      <c r="J22" s="89">
        <v>0.89865771812080542</v>
      </c>
      <c r="K22" s="89">
        <v>0.94466666666666665</v>
      </c>
      <c r="L22" s="94">
        <v>-4.6008948545861239E-2</v>
      </c>
    </row>
    <row r="23" spans="1:12" x14ac:dyDescent="0.4">
      <c r="A23" s="41" t="s">
        <v>132</v>
      </c>
      <c r="B23" s="133">
        <v>2359</v>
      </c>
      <c r="C23" s="141">
        <v>1409</v>
      </c>
      <c r="D23" s="84">
        <v>1.674237047551455</v>
      </c>
      <c r="E23" s="74">
        <v>950</v>
      </c>
      <c r="F23" s="141">
        <v>2835</v>
      </c>
      <c r="G23" s="135">
        <v>1500</v>
      </c>
      <c r="H23" s="84">
        <v>1.8900000000000001</v>
      </c>
      <c r="I23" s="74">
        <v>1335</v>
      </c>
      <c r="J23" s="84">
        <v>0.83209876543209882</v>
      </c>
      <c r="K23" s="84">
        <v>0.93933333333333335</v>
      </c>
      <c r="L23" s="83">
        <v>-0.10723456790123453</v>
      </c>
    </row>
    <row r="24" spans="1:12" x14ac:dyDescent="0.4">
      <c r="A24" s="49" t="s">
        <v>131</v>
      </c>
      <c r="B24" s="131"/>
      <c r="C24" s="141">
        <v>707</v>
      </c>
      <c r="D24" s="89">
        <v>0</v>
      </c>
      <c r="E24" s="75">
        <v>-707</v>
      </c>
      <c r="F24" s="141"/>
      <c r="G24" s="135">
        <v>1500</v>
      </c>
      <c r="H24" s="89">
        <v>0</v>
      </c>
      <c r="I24" s="75">
        <v>-1500</v>
      </c>
      <c r="J24" s="89" t="e">
        <v>#DIV/0!</v>
      </c>
      <c r="K24" s="89">
        <v>0.47133333333333333</v>
      </c>
      <c r="L24" s="94" t="e">
        <v>#DIV/0!</v>
      </c>
    </row>
    <row r="25" spans="1:12" x14ac:dyDescent="0.4">
      <c r="A25" s="49" t="s">
        <v>130</v>
      </c>
      <c r="B25" s="131">
        <v>1193</v>
      </c>
      <c r="C25" s="141">
        <v>1132</v>
      </c>
      <c r="D25" s="89">
        <v>1.0538869257950529</v>
      </c>
      <c r="E25" s="75">
        <v>61</v>
      </c>
      <c r="F25" s="141">
        <v>1470</v>
      </c>
      <c r="G25" s="135">
        <v>1495</v>
      </c>
      <c r="H25" s="89">
        <v>0.98327759197324416</v>
      </c>
      <c r="I25" s="75">
        <v>-25</v>
      </c>
      <c r="J25" s="89">
        <v>0.81156462585034017</v>
      </c>
      <c r="K25" s="89">
        <v>0.757190635451505</v>
      </c>
      <c r="L25" s="94">
        <v>5.437399039883517E-2</v>
      </c>
    </row>
    <row r="26" spans="1:12" x14ac:dyDescent="0.4">
      <c r="A26" s="41" t="s">
        <v>164</v>
      </c>
      <c r="B26" s="131"/>
      <c r="C26" s="141">
        <v>1031</v>
      </c>
      <c r="D26" s="89">
        <v>0</v>
      </c>
      <c r="E26" s="75">
        <v>-1031</v>
      </c>
      <c r="F26" s="141"/>
      <c r="G26" s="135">
        <v>1500</v>
      </c>
      <c r="H26" s="89">
        <v>0</v>
      </c>
      <c r="I26" s="75">
        <v>-1500</v>
      </c>
      <c r="J26" s="89" t="e">
        <v>#DIV/0!</v>
      </c>
      <c r="K26" s="89">
        <v>0.68733333333333335</v>
      </c>
      <c r="L26" s="94" t="e">
        <v>#DIV/0!</v>
      </c>
    </row>
    <row r="27" spans="1:12" x14ac:dyDescent="0.4">
      <c r="A27" s="41" t="s">
        <v>128</v>
      </c>
      <c r="B27" s="135">
        <v>849</v>
      </c>
      <c r="C27" s="141">
        <v>806</v>
      </c>
      <c r="D27" s="89">
        <v>1.0533498759305211</v>
      </c>
      <c r="E27" s="75">
        <v>43</v>
      </c>
      <c r="F27" s="141">
        <v>1480</v>
      </c>
      <c r="G27" s="135">
        <v>1500</v>
      </c>
      <c r="H27" s="89">
        <v>0.98666666666666669</v>
      </c>
      <c r="I27" s="75">
        <v>-20</v>
      </c>
      <c r="J27" s="89">
        <v>0.57364864864864862</v>
      </c>
      <c r="K27" s="89">
        <v>0.53733333333333333</v>
      </c>
      <c r="L27" s="94">
        <v>3.6315315315315289E-2</v>
      </c>
    </row>
    <row r="28" spans="1:12" x14ac:dyDescent="0.4">
      <c r="A28" s="41" t="s">
        <v>127</v>
      </c>
      <c r="B28" s="133">
        <v>1301</v>
      </c>
      <c r="C28" s="141">
        <v>898</v>
      </c>
      <c r="D28" s="84">
        <v>1.4487750556792873</v>
      </c>
      <c r="E28" s="74">
        <v>403</v>
      </c>
      <c r="F28" s="141">
        <v>1490</v>
      </c>
      <c r="G28" s="135">
        <v>1500</v>
      </c>
      <c r="H28" s="84">
        <v>0.99333333333333329</v>
      </c>
      <c r="I28" s="74">
        <v>-10</v>
      </c>
      <c r="J28" s="84">
        <v>0.87315436241610733</v>
      </c>
      <c r="K28" s="84">
        <v>0.59866666666666668</v>
      </c>
      <c r="L28" s="83">
        <v>0.27448769574944065</v>
      </c>
    </row>
    <row r="29" spans="1:12" x14ac:dyDescent="0.4">
      <c r="A29" s="49" t="s">
        <v>126</v>
      </c>
      <c r="B29" s="131"/>
      <c r="C29" s="141"/>
      <c r="D29" s="89" t="e">
        <v>#DIV/0!</v>
      </c>
      <c r="E29" s="75">
        <v>0</v>
      </c>
      <c r="F29" s="141"/>
      <c r="G29" s="135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976</v>
      </c>
      <c r="C30" s="141">
        <v>870</v>
      </c>
      <c r="D30" s="89">
        <v>1.1218390804597702</v>
      </c>
      <c r="E30" s="75">
        <v>106</v>
      </c>
      <c r="F30" s="141">
        <v>1490</v>
      </c>
      <c r="G30" s="135">
        <v>1500</v>
      </c>
      <c r="H30" s="89">
        <v>0.99333333333333329</v>
      </c>
      <c r="I30" s="75">
        <v>-10</v>
      </c>
      <c r="J30" s="89">
        <v>0.65503355704697985</v>
      </c>
      <c r="K30" s="89">
        <v>0.57999999999999996</v>
      </c>
      <c r="L30" s="94">
        <v>7.5033557046979893E-2</v>
      </c>
    </row>
    <row r="31" spans="1:12" x14ac:dyDescent="0.4">
      <c r="A31" s="49" t="s">
        <v>124</v>
      </c>
      <c r="B31" s="133"/>
      <c r="C31" s="141"/>
      <c r="D31" s="84" t="e">
        <v>#DIV/0!</v>
      </c>
      <c r="E31" s="74">
        <v>0</v>
      </c>
      <c r="F31" s="141"/>
      <c r="G31" s="135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1339</v>
      </c>
      <c r="C32" s="130">
        <v>1147</v>
      </c>
      <c r="D32" s="84">
        <v>1.1673931996512641</v>
      </c>
      <c r="E32" s="74">
        <v>192</v>
      </c>
      <c r="F32" s="130">
        <v>1800</v>
      </c>
      <c r="G32" s="129">
        <v>1950</v>
      </c>
      <c r="H32" s="84">
        <v>0.92307692307692313</v>
      </c>
      <c r="I32" s="74">
        <v>-150</v>
      </c>
      <c r="J32" s="84">
        <v>0.74388888888888893</v>
      </c>
      <c r="K32" s="84">
        <v>0.58820512820512816</v>
      </c>
      <c r="L32" s="83">
        <v>0.15568376068376077</v>
      </c>
    </row>
    <row r="33" spans="1:12" x14ac:dyDescent="0.4">
      <c r="A33" s="41" t="s">
        <v>159</v>
      </c>
      <c r="B33" s="131"/>
      <c r="C33" s="132">
        <v>1168</v>
      </c>
      <c r="D33" s="89">
        <v>0</v>
      </c>
      <c r="E33" s="75">
        <v>-1168</v>
      </c>
      <c r="F33" s="132"/>
      <c r="G33" s="132">
        <v>1500</v>
      </c>
      <c r="H33" s="89">
        <v>0</v>
      </c>
      <c r="I33" s="75">
        <v>-1500</v>
      </c>
      <c r="J33" s="89" t="e">
        <v>#DIV/0!</v>
      </c>
      <c r="K33" s="89">
        <v>0.77866666666666662</v>
      </c>
      <c r="L33" s="94" t="e">
        <v>#DIV/0!</v>
      </c>
    </row>
    <row r="34" spans="1:12" x14ac:dyDescent="0.4">
      <c r="A34" s="49" t="s">
        <v>87</v>
      </c>
      <c r="B34" s="133"/>
      <c r="C34" s="130">
        <v>3352</v>
      </c>
      <c r="D34" s="84">
        <v>0</v>
      </c>
      <c r="E34" s="74">
        <v>-3352</v>
      </c>
      <c r="F34" s="130"/>
      <c r="G34" s="129">
        <v>4105</v>
      </c>
      <c r="H34" s="84">
        <v>0</v>
      </c>
      <c r="I34" s="74">
        <v>-4105</v>
      </c>
      <c r="J34" s="84" t="e">
        <v>#DIV/0!</v>
      </c>
      <c r="K34" s="84">
        <v>0.81656516443361749</v>
      </c>
      <c r="L34" s="83" t="e">
        <v>#DIV/0!</v>
      </c>
    </row>
    <row r="35" spans="1:12" x14ac:dyDescent="0.4">
      <c r="A35" s="73" t="s">
        <v>120</v>
      </c>
      <c r="B35" s="142">
        <v>777</v>
      </c>
      <c r="C35" s="142">
        <v>739</v>
      </c>
      <c r="D35" s="93">
        <v>1.0514208389715831</v>
      </c>
      <c r="E35" s="79">
        <v>38</v>
      </c>
      <c r="F35" s="142">
        <v>1181</v>
      </c>
      <c r="G35" s="142">
        <v>1504</v>
      </c>
      <c r="H35" s="93">
        <v>0.78523936170212771</v>
      </c>
      <c r="I35" s="79">
        <v>-323</v>
      </c>
      <c r="J35" s="93">
        <v>0.65791701947502113</v>
      </c>
      <c r="K35" s="93">
        <v>0.49135638297872342</v>
      </c>
      <c r="L35" s="92">
        <v>0.16656063649629771</v>
      </c>
    </row>
    <row r="36" spans="1:12" x14ac:dyDescent="0.4">
      <c r="A36" s="40" t="s">
        <v>119</v>
      </c>
      <c r="B36" s="141">
        <v>569</v>
      </c>
      <c r="C36" s="141">
        <v>527</v>
      </c>
      <c r="D36" s="87">
        <v>1.0796963946869069</v>
      </c>
      <c r="E36" s="88">
        <v>42</v>
      </c>
      <c r="F36" s="141">
        <v>791</v>
      </c>
      <c r="G36" s="141">
        <v>1114</v>
      </c>
      <c r="H36" s="87">
        <v>0.71005385996409331</v>
      </c>
      <c r="I36" s="88">
        <v>-323</v>
      </c>
      <c r="J36" s="87">
        <v>0.7193426042983565</v>
      </c>
      <c r="K36" s="87">
        <v>0.47307001795332138</v>
      </c>
      <c r="L36" s="86">
        <v>0.24627258634503513</v>
      </c>
    </row>
    <row r="37" spans="1:12" x14ac:dyDescent="0.4">
      <c r="A37" s="41" t="s">
        <v>118</v>
      </c>
      <c r="B37" s="141">
        <v>208</v>
      </c>
      <c r="C37" s="141">
        <v>212</v>
      </c>
      <c r="D37" s="89">
        <v>0.98113207547169812</v>
      </c>
      <c r="E37" s="75">
        <v>-4</v>
      </c>
      <c r="F37" s="141">
        <v>390</v>
      </c>
      <c r="G37" s="141">
        <v>390</v>
      </c>
      <c r="H37" s="89">
        <v>1</v>
      </c>
      <c r="I37" s="75">
        <v>0</v>
      </c>
      <c r="J37" s="89">
        <v>0.53333333333333333</v>
      </c>
      <c r="K37" s="89">
        <v>0.54358974358974355</v>
      </c>
      <c r="L37" s="94">
        <v>-1.025641025641022E-2</v>
      </c>
    </row>
    <row r="38" spans="1:12" s="62" customFormat="1" x14ac:dyDescent="0.4">
      <c r="A38" s="70" t="s">
        <v>86</v>
      </c>
      <c r="B38" s="140">
        <v>96712</v>
      </c>
      <c r="C38" s="140">
        <v>98293</v>
      </c>
      <c r="D38" s="81">
        <v>0.98391543650107327</v>
      </c>
      <c r="E38" s="82">
        <v>-1581</v>
      </c>
      <c r="F38" s="140">
        <v>117079</v>
      </c>
      <c r="G38" s="140">
        <v>127113</v>
      </c>
      <c r="H38" s="81">
        <v>0.92106236183553214</v>
      </c>
      <c r="I38" s="82">
        <v>-10034</v>
      </c>
      <c r="J38" s="81">
        <v>0.8260405367316086</v>
      </c>
      <c r="K38" s="81">
        <v>0.77327259997010533</v>
      </c>
      <c r="L38" s="95">
        <v>5.2767936761503265E-2</v>
      </c>
    </row>
    <row r="39" spans="1:12" s="62" customFormat="1" x14ac:dyDescent="0.4">
      <c r="A39" s="73" t="s">
        <v>117</v>
      </c>
      <c r="B39" s="110">
        <v>95979</v>
      </c>
      <c r="C39" s="110">
        <v>97722</v>
      </c>
      <c r="D39" s="81">
        <v>0.98216368883158345</v>
      </c>
      <c r="E39" s="82">
        <v>-1743</v>
      </c>
      <c r="F39" s="110">
        <v>115641</v>
      </c>
      <c r="G39" s="110">
        <v>126207</v>
      </c>
      <c r="H39" s="81">
        <v>0.9162803964914783</v>
      </c>
      <c r="I39" s="82">
        <v>-10566</v>
      </c>
      <c r="J39" s="81">
        <v>0.82997379822035433</v>
      </c>
      <c r="K39" s="81">
        <v>0.77429936532838906</v>
      </c>
      <c r="L39" s="95">
        <v>5.5674432891965275E-2</v>
      </c>
    </row>
    <row r="40" spans="1:12" x14ac:dyDescent="0.4">
      <c r="A40" s="41" t="s">
        <v>85</v>
      </c>
      <c r="B40" s="215">
        <v>40763</v>
      </c>
      <c r="C40" s="215">
        <v>41560</v>
      </c>
      <c r="D40" s="120">
        <v>0.98082290664100091</v>
      </c>
      <c r="E40" s="74">
        <v>-797</v>
      </c>
      <c r="F40" s="215">
        <v>46084</v>
      </c>
      <c r="G40" s="215">
        <v>50165</v>
      </c>
      <c r="H40" s="84">
        <v>0.91864846008173029</v>
      </c>
      <c r="I40" s="74">
        <v>-4081</v>
      </c>
      <c r="J40" s="84">
        <v>0.88453693255793764</v>
      </c>
      <c r="K40" s="84">
        <v>0.82846606199541517</v>
      </c>
      <c r="L40" s="83">
        <v>5.6070870562522468E-2</v>
      </c>
    </row>
    <row r="41" spans="1:12" x14ac:dyDescent="0.4">
      <c r="A41" s="41" t="s">
        <v>116</v>
      </c>
      <c r="B41" s="205">
        <v>1432</v>
      </c>
      <c r="C41" s="205">
        <v>1559</v>
      </c>
      <c r="D41" s="89">
        <v>0.91853752405388067</v>
      </c>
      <c r="E41" s="75">
        <v>-127</v>
      </c>
      <c r="F41" s="205">
        <v>2700</v>
      </c>
      <c r="G41" s="205">
        <v>2156</v>
      </c>
      <c r="H41" s="89">
        <v>1.2523191094619666</v>
      </c>
      <c r="I41" s="75">
        <v>544</v>
      </c>
      <c r="J41" s="89">
        <v>0.53037037037037038</v>
      </c>
      <c r="K41" s="89">
        <v>0.72309833024118741</v>
      </c>
      <c r="L41" s="94">
        <v>-0.19272795987081703</v>
      </c>
    </row>
    <row r="42" spans="1:12" x14ac:dyDescent="0.4">
      <c r="A42" s="41" t="s">
        <v>115</v>
      </c>
      <c r="B42" s="205">
        <v>4955</v>
      </c>
      <c r="C42" s="205">
        <v>4893</v>
      </c>
      <c r="D42" s="89">
        <v>1.0126711628857552</v>
      </c>
      <c r="E42" s="75">
        <v>62</v>
      </c>
      <c r="F42" s="205">
        <v>5139</v>
      </c>
      <c r="G42" s="205">
        <v>5140</v>
      </c>
      <c r="H42" s="212">
        <v>0.99980544747081712</v>
      </c>
      <c r="I42" s="75">
        <v>-1</v>
      </c>
      <c r="J42" s="89">
        <v>0.96419536874878387</v>
      </c>
      <c r="K42" s="89">
        <v>0.95194552529182874</v>
      </c>
      <c r="L42" s="94">
        <v>1.2249843456955123E-2</v>
      </c>
    </row>
    <row r="43" spans="1:12" x14ac:dyDescent="0.4">
      <c r="A43" s="49" t="s">
        <v>114</v>
      </c>
      <c r="B43" s="205">
        <v>9129</v>
      </c>
      <c r="C43" s="205">
        <v>9206</v>
      </c>
      <c r="D43" s="211">
        <v>0.99163588963719318</v>
      </c>
      <c r="E43" s="96">
        <v>-77</v>
      </c>
      <c r="F43" s="205">
        <v>10417</v>
      </c>
      <c r="G43" s="205">
        <v>11884</v>
      </c>
      <c r="H43" s="212">
        <v>0.87655671491080445</v>
      </c>
      <c r="I43" s="75">
        <v>-1467</v>
      </c>
      <c r="J43" s="89">
        <v>0.87635595660938848</v>
      </c>
      <c r="K43" s="89">
        <v>0.77465499831706497</v>
      </c>
      <c r="L43" s="94">
        <v>0.10170095829232351</v>
      </c>
    </row>
    <row r="44" spans="1:12" x14ac:dyDescent="0.4">
      <c r="A44" s="49" t="s">
        <v>113</v>
      </c>
      <c r="B44" s="205">
        <v>6132</v>
      </c>
      <c r="C44" s="205">
        <v>6659</v>
      </c>
      <c r="D44" s="211">
        <v>0.92085898783601139</v>
      </c>
      <c r="E44" s="96">
        <v>-527</v>
      </c>
      <c r="F44" s="205">
        <v>7060</v>
      </c>
      <c r="G44" s="205">
        <v>8410</v>
      </c>
      <c r="H44" s="212">
        <v>0.83947681331747914</v>
      </c>
      <c r="I44" s="75">
        <v>-1350</v>
      </c>
      <c r="J44" s="89">
        <v>0.86855524079320112</v>
      </c>
      <c r="K44" s="89">
        <v>0.79179548156956003</v>
      </c>
      <c r="L44" s="94">
        <v>7.6759759223641089E-2</v>
      </c>
    </row>
    <row r="45" spans="1:12" x14ac:dyDescent="0.4">
      <c r="A45" s="41" t="s">
        <v>83</v>
      </c>
      <c r="B45" s="205">
        <v>13324</v>
      </c>
      <c r="C45" s="205">
        <v>12823</v>
      </c>
      <c r="D45" s="211">
        <v>1.0390704203384544</v>
      </c>
      <c r="E45" s="96">
        <v>501</v>
      </c>
      <c r="F45" s="205">
        <v>16261</v>
      </c>
      <c r="G45" s="214">
        <v>16338</v>
      </c>
      <c r="H45" s="212">
        <v>0.99528706083976004</v>
      </c>
      <c r="I45" s="75">
        <v>-77</v>
      </c>
      <c r="J45" s="89">
        <v>0.81938380173421066</v>
      </c>
      <c r="K45" s="89">
        <v>0.78485738768515123</v>
      </c>
      <c r="L45" s="94">
        <v>3.4526414049059428E-2</v>
      </c>
    </row>
    <row r="46" spans="1:12" x14ac:dyDescent="0.4">
      <c r="A46" s="41" t="s">
        <v>84</v>
      </c>
      <c r="B46" s="205">
        <v>6459</v>
      </c>
      <c r="C46" s="205">
        <v>7108</v>
      </c>
      <c r="D46" s="211">
        <v>0.90869442881260554</v>
      </c>
      <c r="E46" s="74">
        <v>-649</v>
      </c>
      <c r="F46" s="205">
        <v>7542</v>
      </c>
      <c r="G46" s="205">
        <v>10800</v>
      </c>
      <c r="H46" s="212">
        <v>0.69833333333333336</v>
      </c>
      <c r="I46" s="75">
        <v>-3258</v>
      </c>
      <c r="J46" s="89">
        <v>0.85640413683373107</v>
      </c>
      <c r="K46" s="89">
        <v>0.65814814814814815</v>
      </c>
      <c r="L46" s="94">
        <v>0.19825598868558292</v>
      </c>
    </row>
    <row r="47" spans="1:12" x14ac:dyDescent="0.4">
      <c r="A47" s="41" t="s">
        <v>82</v>
      </c>
      <c r="B47" s="205">
        <v>2182</v>
      </c>
      <c r="C47" s="205">
        <v>1771</v>
      </c>
      <c r="D47" s="211">
        <v>1.2320722755505364</v>
      </c>
      <c r="E47" s="74">
        <v>411</v>
      </c>
      <c r="F47" s="205">
        <v>2700</v>
      </c>
      <c r="G47" s="207">
        <v>2700</v>
      </c>
      <c r="H47" s="209">
        <v>1</v>
      </c>
      <c r="I47" s="75">
        <v>0</v>
      </c>
      <c r="J47" s="89">
        <v>0.80814814814814817</v>
      </c>
      <c r="K47" s="89">
        <v>0.65592592592592591</v>
      </c>
      <c r="L47" s="94">
        <v>0.15222222222222226</v>
      </c>
    </row>
    <row r="48" spans="1:12" x14ac:dyDescent="0.4">
      <c r="A48" s="41" t="s">
        <v>112</v>
      </c>
      <c r="B48" s="205">
        <v>0</v>
      </c>
      <c r="C48" s="205">
        <v>699</v>
      </c>
      <c r="D48" s="211">
        <v>0</v>
      </c>
      <c r="E48" s="74">
        <v>-699</v>
      </c>
      <c r="F48" s="205">
        <v>0</v>
      </c>
      <c r="G48" s="205">
        <v>1660</v>
      </c>
      <c r="H48" s="213">
        <v>0</v>
      </c>
      <c r="I48" s="75">
        <v>-1660</v>
      </c>
      <c r="J48" s="89" t="e">
        <v>#DIV/0!</v>
      </c>
      <c r="K48" s="89">
        <v>0.4210843373493976</v>
      </c>
      <c r="L48" s="94" t="e">
        <v>#DIV/0!</v>
      </c>
    </row>
    <row r="49" spans="1:12" x14ac:dyDescent="0.4">
      <c r="A49" s="41" t="s">
        <v>111</v>
      </c>
      <c r="B49" s="205">
        <v>950</v>
      </c>
      <c r="C49" s="205">
        <v>829</v>
      </c>
      <c r="D49" s="211">
        <v>1.1459589867310012</v>
      </c>
      <c r="E49" s="74">
        <v>121</v>
      </c>
      <c r="F49" s="205">
        <v>1200</v>
      </c>
      <c r="G49" s="205">
        <v>1200</v>
      </c>
      <c r="H49" s="209">
        <v>1</v>
      </c>
      <c r="I49" s="75">
        <v>0</v>
      </c>
      <c r="J49" s="89">
        <v>0.79166666666666663</v>
      </c>
      <c r="K49" s="89">
        <v>0.6908333333333333</v>
      </c>
      <c r="L49" s="94">
        <v>0.10083333333333333</v>
      </c>
    </row>
    <row r="50" spans="1:12" x14ac:dyDescent="0.4">
      <c r="A50" s="41" t="s">
        <v>81</v>
      </c>
      <c r="B50" s="205">
        <v>3087</v>
      </c>
      <c r="C50" s="205">
        <v>2213</v>
      </c>
      <c r="D50" s="211">
        <v>1.3949389968368731</v>
      </c>
      <c r="E50" s="74">
        <v>874</v>
      </c>
      <c r="F50" s="205">
        <v>5400</v>
      </c>
      <c r="G50" s="205">
        <v>2700</v>
      </c>
      <c r="H50" s="212">
        <v>2</v>
      </c>
      <c r="I50" s="75">
        <v>2700</v>
      </c>
      <c r="J50" s="89">
        <v>0.57166666666666666</v>
      </c>
      <c r="K50" s="89">
        <v>0.8196296296296296</v>
      </c>
      <c r="L50" s="94">
        <v>-0.24796296296296294</v>
      </c>
    </row>
    <row r="51" spans="1:12" x14ac:dyDescent="0.4">
      <c r="A51" s="49" t="s">
        <v>79</v>
      </c>
      <c r="B51" s="205">
        <v>930</v>
      </c>
      <c r="C51" s="205">
        <v>1573</v>
      </c>
      <c r="D51" s="211">
        <v>0.59122695486331855</v>
      </c>
      <c r="E51" s="74">
        <v>-643</v>
      </c>
      <c r="F51" s="205">
        <v>1211</v>
      </c>
      <c r="G51" s="207">
        <v>2700</v>
      </c>
      <c r="H51" s="212">
        <v>0.44851851851851854</v>
      </c>
      <c r="I51" s="75">
        <v>-1489</v>
      </c>
      <c r="J51" s="89">
        <v>0.76796036333608586</v>
      </c>
      <c r="K51" s="84">
        <v>0.58259259259259255</v>
      </c>
      <c r="L51" s="83">
        <v>0.18536777074349331</v>
      </c>
    </row>
    <row r="52" spans="1:12" x14ac:dyDescent="0.4">
      <c r="A52" s="41" t="s">
        <v>80</v>
      </c>
      <c r="B52" s="205">
        <v>1831</v>
      </c>
      <c r="C52" s="205">
        <v>1380</v>
      </c>
      <c r="D52" s="211">
        <v>1.3268115942028986</v>
      </c>
      <c r="E52" s="75">
        <v>451</v>
      </c>
      <c r="F52" s="205">
        <v>2700</v>
      </c>
      <c r="G52" s="207">
        <v>2700</v>
      </c>
      <c r="H52" s="209">
        <v>1</v>
      </c>
      <c r="I52" s="75">
        <v>0</v>
      </c>
      <c r="J52" s="89">
        <v>0.67814814814814817</v>
      </c>
      <c r="K52" s="89">
        <v>0.51111111111111107</v>
      </c>
      <c r="L52" s="94">
        <v>0.16703703703703709</v>
      </c>
    </row>
    <row r="53" spans="1:12" x14ac:dyDescent="0.4">
      <c r="A53" s="41" t="s">
        <v>76</v>
      </c>
      <c r="B53" s="205">
        <v>2368</v>
      </c>
      <c r="C53" s="205">
        <v>2601</v>
      </c>
      <c r="D53" s="211">
        <v>0.91041906958861973</v>
      </c>
      <c r="E53" s="75">
        <v>-233</v>
      </c>
      <c r="F53" s="205">
        <v>3650</v>
      </c>
      <c r="G53" s="205">
        <v>3599</v>
      </c>
      <c r="H53" s="209">
        <v>1.0141706029452626</v>
      </c>
      <c r="I53" s="75">
        <v>51</v>
      </c>
      <c r="J53" s="89">
        <v>0.64876712328767128</v>
      </c>
      <c r="K53" s="89">
        <v>0.7227007502083912</v>
      </c>
      <c r="L53" s="94">
        <v>-7.3933626920719919E-2</v>
      </c>
    </row>
    <row r="54" spans="1:12" x14ac:dyDescent="0.4">
      <c r="A54" s="41" t="s">
        <v>78</v>
      </c>
      <c r="B54" s="205">
        <v>754</v>
      </c>
      <c r="C54" s="205">
        <v>807</v>
      </c>
      <c r="D54" s="87">
        <v>0.93432465923172248</v>
      </c>
      <c r="E54" s="75">
        <v>-53</v>
      </c>
      <c r="F54" s="205">
        <v>1195</v>
      </c>
      <c r="G54" s="207">
        <v>1195</v>
      </c>
      <c r="H54" s="89">
        <v>1</v>
      </c>
      <c r="I54" s="75">
        <v>0</v>
      </c>
      <c r="J54" s="89">
        <v>0.63096234309623433</v>
      </c>
      <c r="K54" s="89">
        <v>0.67531380753138071</v>
      </c>
      <c r="L54" s="94">
        <v>-4.435146443514637E-2</v>
      </c>
    </row>
    <row r="55" spans="1:12" x14ac:dyDescent="0.4">
      <c r="A55" s="41" t="s">
        <v>77</v>
      </c>
      <c r="B55" s="205">
        <v>824</v>
      </c>
      <c r="C55" s="205">
        <v>1135</v>
      </c>
      <c r="D55" s="87">
        <v>0.72599118942731278</v>
      </c>
      <c r="E55" s="75">
        <v>-311</v>
      </c>
      <c r="F55" s="205">
        <v>1185</v>
      </c>
      <c r="G55" s="205">
        <v>1660</v>
      </c>
      <c r="H55" s="89">
        <v>0.71385542168674698</v>
      </c>
      <c r="I55" s="75">
        <v>-475</v>
      </c>
      <c r="J55" s="89">
        <v>0.6953586497890295</v>
      </c>
      <c r="K55" s="89">
        <v>0.6837349397590361</v>
      </c>
      <c r="L55" s="94">
        <v>1.1623710029993406E-2</v>
      </c>
    </row>
    <row r="56" spans="1:12" x14ac:dyDescent="0.4">
      <c r="A56" s="45" t="s">
        <v>110</v>
      </c>
      <c r="B56" s="203">
        <v>859</v>
      </c>
      <c r="C56" s="203">
        <v>906</v>
      </c>
      <c r="D56" s="91">
        <v>0.94812362030905073</v>
      </c>
      <c r="E56" s="74">
        <v>-47</v>
      </c>
      <c r="F56" s="203">
        <v>1197</v>
      </c>
      <c r="G56" s="203">
        <v>1200</v>
      </c>
      <c r="H56" s="84">
        <v>0.99750000000000005</v>
      </c>
      <c r="I56" s="74">
        <v>-3</v>
      </c>
      <c r="J56" s="84">
        <v>0.71762740183792817</v>
      </c>
      <c r="K56" s="84">
        <v>0.755</v>
      </c>
      <c r="L56" s="83">
        <v>-3.7372598162071835E-2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1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733</v>
      </c>
      <c r="C58" s="125">
        <v>571</v>
      </c>
      <c r="D58" s="93">
        <v>1.2837127845884413</v>
      </c>
      <c r="E58" s="79">
        <v>162</v>
      </c>
      <c r="F58" s="125">
        <v>1438</v>
      </c>
      <c r="G58" s="125">
        <v>906</v>
      </c>
      <c r="H58" s="93">
        <v>1.5871964679911699</v>
      </c>
      <c r="I58" s="79">
        <v>532</v>
      </c>
      <c r="J58" s="93">
        <v>0.50973574408901257</v>
      </c>
      <c r="K58" s="93">
        <v>0.63024282560706402</v>
      </c>
      <c r="L58" s="92">
        <v>-0.12050708151805145</v>
      </c>
    </row>
    <row r="59" spans="1:12" x14ac:dyDescent="0.4">
      <c r="A59" s="45" t="s">
        <v>75</v>
      </c>
      <c r="B59" s="129">
        <v>195</v>
      </c>
      <c r="C59" s="129"/>
      <c r="D59" s="91" t="e">
        <v>#DIV/0!</v>
      </c>
      <c r="E59" s="90">
        <v>195</v>
      </c>
      <c r="F59" s="129">
        <v>299</v>
      </c>
      <c r="G59" s="129"/>
      <c r="H59" s="91" t="e">
        <v>#DIV/0!</v>
      </c>
      <c r="I59" s="90">
        <v>299</v>
      </c>
      <c r="J59" s="91">
        <v>0.65217391304347827</v>
      </c>
      <c r="K59" s="91" t="e">
        <v>#DIV/0!</v>
      </c>
      <c r="L59" s="128" t="e">
        <v>#DIV/0!</v>
      </c>
    </row>
    <row r="60" spans="1:12" x14ac:dyDescent="0.4">
      <c r="A60" s="41" t="s">
        <v>107</v>
      </c>
      <c r="B60" s="131">
        <v>156</v>
      </c>
      <c r="C60" s="131"/>
      <c r="D60" s="91" t="e">
        <v>#DIV/0!</v>
      </c>
      <c r="E60" s="90">
        <v>156</v>
      </c>
      <c r="F60" s="131">
        <v>299</v>
      </c>
      <c r="G60" s="131"/>
      <c r="H60" s="91" t="e">
        <v>#DIV/0!</v>
      </c>
      <c r="I60" s="90">
        <v>299</v>
      </c>
      <c r="J60" s="91">
        <v>0.52173913043478259</v>
      </c>
      <c r="K60" s="91" t="e">
        <v>#DIV/0!</v>
      </c>
      <c r="L60" s="128" t="e">
        <v>#DIV/0!</v>
      </c>
    </row>
    <row r="61" spans="1:12" x14ac:dyDescent="0.4">
      <c r="A61" s="40" t="s">
        <v>106</v>
      </c>
      <c r="B61" s="129">
        <v>153</v>
      </c>
      <c r="C61" s="129">
        <v>187</v>
      </c>
      <c r="D61" s="91">
        <v>0.81818181818181823</v>
      </c>
      <c r="E61" s="90">
        <v>-34</v>
      </c>
      <c r="F61" s="129">
        <v>297</v>
      </c>
      <c r="G61" s="129">
        <v>305</v>
      </c>
      <c r="H61" s="91">
        <v>0.97377049180327868</v>
      </c>
      <c r="I61" s="90">
        <v>-8</v>
      </c>
      <c r="J61" s="91">
        <v>0.51515151515151514</v>
      </c>
      <c r="K61" s="91">
        <v>0.61311475409836069</v>
      </c>
      <c r="L61" s="128">
        <v>-9.7963238946845554E-2</v>
      </c>
    </row>
    <row r="62" spans="1:12" x14ac:dyDescent="0.4">
      <c r="A62" s="36" t="s">
        <v>105</v>
      </c>
      <c r="B62" s="126">
        <v>229</v>
      </c>
      <c r="C62" s="126">
        <v>384</v>
      </c>
      <c r="D62" s="100">
        <v>0.59635416666666663</v>
      </c>
      <c r="E62" s="71">
        <v>-155</v>
      </c>
      <c r="F62" s="126">
        <v>543</v>
      </c>
      <c r="G62" s="126">
        <v>601</v>
      </c>
      <c r="H62" s="100">
        <v>0.90349417637271212</v>
      </c>
      <c r="I62" s="71">
        <v>-58</v>
      </c>
      <c r="J62" s="100">
        <v>0.42173112338858193</v>
      </c>
      <c r="K62" s="100">
        <v>0.63893510815307819</v>
      </c>
      <c r="L62" s="99">
        <v>-0.21720398476449626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49" t="s">
        <v>95</v>
      </c>
      <c r="B66" s="238"/>
      <c r="C66" s="237"/>
      <c r="D66" s="236"/>
      <c r="E66" s="235"/>
      <c r="F66" s="238"/>
      <c r="G66" s="237"/>
      <c r="H66" s="236"/>
      <c r="I66" s="235"/>
      <c r="J66" s="234"/>
      <c r="K66" s="234"/>
      <c r="L66" s="233"/>
    </row>
    <row r="67" spans="1:12" x14ac:dyDescent="0.4">
      <c r="A67" s="36" t="s">
        <v>181</v>
      </c>
      <c r="B67" s="190"/>
      <c r="C67" s="189"/>
      <c r="D67" s="188"/>
      <c r="E67" s="187"/>
      <c r="F67" s="190"/>
      <c r="G67" s="189"/>
      <c r="H67" s="188"/>
      <c r="I67" s="187"/>
      <c r="J67" s="186"/>
      <c r="K67" s="186"/>
      <c r="L67" s="185"/>
    </row>
    <row r="68" spans="1:12" x14ac:dyDescent="0.4">
      <c r="A68" s="70" t="s">
        <v>102</v>
      </c>
      <c r="B68" s="183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109" t="s">
        <v>101</v>
      </c>
      <c r="B69" s="184"/>
      <c r="C69" s="182"/>
      <c r="D69" s="181"/>
      <c r="E69" s="180"/>
      <c r="F69" s="183"/>
      <c r="G69" s="182"/>
      <c r="H69" s="181"/>
      <c r="I69" s="180"/>
      <c r="J69" s="179"/>
      <c r="K69" s="179"/>
      <c r="L69" s="178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2010年9月中旬航空旅客輸送実績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９月(下旬)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197</v>
      </c>
      <c r="C4" s="257" t="s">
        <v>196</v>
      </c>
      <c r="D4" s="254" t="s">
        <v>92</v>
      </c>
      <c r="E4" s="254"/>
      <c r="F4" s="251" t="s">
        <v>197</v>
      </c>
      <c r="G4" s="251" t="s">
        <v>196</v>
      </c>
      <c r="H4" s="254" t="s">
        <v>92</v>
      </c>
      <c r="I4" s="254"/>
      <c r="J4" s="251" t="s">
        <v>197</v>
      </c>
      <c r="K4" s="251" t="s">
        <v>196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159004</v>
      </c>
      <c r="C6" s="110">
        <v>160067</v>
      </c>
      <c r="D6" s="81">
        <v>0.99335903090580824</v>
      </c>
      <c r="E6" s="82">
        <v>-1063</v>
      </c>
      <c r="F6" s="110">
        <v>226049</v>
      </c>
      <c r="G6" s="110">
        <v>242378</v>
      </c>
      <c r="H6" s="81">
        <v>0.93263002417711183</v>
      </c>
      <c r="I6" s="82">
        <v>-16329</v>
      </c>
      <c r="J6" s="81">
        <v>0.70340501395715094</v>
      </c>
      <c r="K6" s="81">
        <v>0.66040234674764209</v>
      </c>
      <c r="L6" s="95">
        <v>4.3002667209508849E-2</v>
      </c>
    </row>
    <row r="7" spans="1:12" s="62" customFormat="1" x14ac:dyDescent="0.4">
      <c r="A7" s="70" t="s">
        <v>89</v>
      </c>
      <c r="B7" s="232">
        <v>77239</v>
      </c>
      <c r="C7" s="110">
        <v>76132</v>
      </c>
      <c r="D7" s="81">
        <v>1.0145405348605054</v>
      </c>
      <c r="E7" s="82">
        <v>1107</v>
      </c>
      <c r="F7" s="110">
        <v>108602</v>
      </c>
      <c r="G7" s="110">
        <v>117628</v>
      </c>
      <c r="H7" s="81">
        <v>0.9232665691842078</v>
      </c>
      <c r="I7" s="231">
        <v>-9026</v>
      </c>
      <c r="J7" s="81">
        <v>0.71121157989723949</v>
      </c>
      <c r="K7" s="81">
        <v>0.64722685074982145</v>
      </c>
      <c r="L7" s="95">
        <v>6.398472914741804E-2</v>
      </c>
    </row>
    <row r="8" spans="1:12" x14ac:dyDescent="0.4">
      <c r="A8" s="73" t="s">
        <v>140</v>
      </c>
      <c r="B8" s="227">
        <v>66398</v>
      </c>
      <c r="C8" s="142">
        <v>61233</v>
      </c>
      <c r="D8" s="93">
        <v>1.0843499420247251</v>
      </c>
      <c r="E8" s="98">
        <v>5165</v>
      </c>
      <c r="F8" s="142">
        <v>93414</v>
      </c>
      <c r="G8" s="142">
        <v>94710</v>
      </c>
      <c r="H8" s="93">
        <v>0.98631612290148873</v>
      </c>
      <c r="I8" s="98">
        <v>-1296</v>
      </c>
      <c r="J8" s="93">
        <v>0.71079281478151024</v>
      </c>
      <c r="K8" s="93">
        <v>0.64653151726322455</v>
      </c>
      <c r="L8" s="92">
        <v>6.4261297518285687E-2</v>
      </c>
    </row>
    <row r="9" spans="1:12" x14ac:dyDescent="0.4">
      <c r="A9" s="40" t="s">
        <v>85</v>
      </c>
      <c r="B9" s="210">
        <v>40996</v>
      </c>
      <c r="C9" s="214">
        <v>38898</v>
      </c>
      <c r="D9" s="87">
        <v>1.0539359350095121</v>
      </c>
      <c r="E9" s="97">
        <v>2098</v>
      </c>
      <c r="F9" s="214">
        <v>57699</v>
      </c>
      <c r="G9" s="214">
        <v>59797</v>
      </c>
      <c r="H9" s="87">
        <v>0.96491462782413828</v>
      </c>
      <c r="I9" s="97">
        <v>-2098</v>
      </c>
      <c r="J9" s="87">
        <v>0.71051491360335539</v>
      </c>
      <c r="K9" s="87">
        <v>0.65050086124721973</v>
      </c>
      <c r="L9" s="86">
        <v>6.0014052356135661E-2</v>
      </c>
    </row>
    <row r="10" spans="1:12" x14ac:dyDescent="0.4">
      <c r="A10" s="41" t="s">
        <v>88</v>
      </c>
      <c r="B10" s="210">
        <v>3707</v>
      </c>
      <c r="C10" s="214">
        <v>3324</v>
      </c>
      <c r="D10" s="89">
        <v>1.115222623345367</v>
      </c>
      <c r="E10" s="96">
        <v>383</v>
      </c>
      <c r="F10" s="214">
        <v>5000</v>
      </c>
      <c r="G10" s="214">
        <v>5000</v>
      </c>
      <c r="H10" s="89">
        <v>1</v>
      </c>
      <c r="I10" s="96">
        <v>0</v>
      </c>
      <c r="J10" s="89">
        <v>0.74139999999999995</v>
      </c>
      <c r="K10" s="89">
        <v>0.66479999999999995</v>
      </c>
      <c r="L10" s="94">
        <v>7.6600000000000001E-2</v>
      </c>
    </row>
    <row r="11" spans="1:12" x14ac:dyDescent="0.4">
      <c r="A11" s="41" t="s">
        <v>114</v>
      </c>
      <c r="B11" s="210">
        <v>9243</v>
      </c>
      <c r="C11" s="214">
        <v>7084</v>
      </c>
      <c r="D11" s="89">
        <v>1.3047713156408809</v>
      </c>
      <c r="E11" s="96">
        <v>2159</v>
      </c>
      <c r="F11" s="214">
        <v>11770</v>
      </c>
      <c r="G11" s="214">
        <v>9122</v>
      </c>
      <c r="H11" s="89">
        <v>1.2902872177154132</v>
      </c>
      <c r="I11" s="96">
        <v>2648</v>
      </c>
      <c r="J11" s="89">
        <v>0.78530161427357692</v>
      </c>
      <c r="K11" s="89">
        <v>0.77658408243806187</v>
      </c>
      <c r="L11" s="94">
        <v>8.7175318355150466E-3</v>
      </c>
    </row>
    <row r="12" spans="1:12" x14ac:dyDescent="0.4">
      <c r="A12" s="41" t="s">
        <v>83</v>
      </c>
      <c r="B12" s="210">
        <v>5656</v>
      </c>
      <c r="C12" s="214">
        <v>6060</v>
      </c>
      <c r="D12" s="89">
        <v>0.93333333333333335</v>
      </c>
      <c r="E12" s="96">
        <v>-404</v>
      </c>
      <c r="F12" s="214">
        <v>8445</v>
      </c>
      <c r="G12" s="214">
        <v>9580</v>
      </c>
      <c r="H12" s="89">
        <v>0.88152400835073064</v>
      </c>
      <c r="I12" s="96">
        <v>-1135</v>
      </c>
      <c r="J12" s="89">
        <v>0.66974541148608646</v>
      </c>
      <c r="K12" s="89">
        <v>0.63256784968684765</v>
      </c>
      <c r="L12" s="94">
        <v>3.7177561799238812E-2</v>
      </c>
    </row>
    <row r="13" spans="1:12" x14ac:dyDescent="0.4">
      <c r="A13" s="41" t="s">
        <v>84</v>
      </c>
      <c r="B13" s="210">
        <v>5948</v>
      </c>
      <c r="C13" s="214">
        <v>5867</v>
      </c>
      <c r="D13" s="89">
        <v>1.0138060337480825</v>
      </c>
      <c r="E13" s="96">
        <v>81</v>
      </c>
      <c r="F13" s="214">
        <v>9050</v>
      </c>
      <c r="G13" s="214">
        <v>11211</v>
      </c>
      <c r="H13" s="89">
        <v>0.80724288645080722</v>
      </c>
      <c r="I13" s="96">
        <v>-2161</v>
      </c>
      <c r="J13" s="89">
        <v>0.65723756906077346</v>
      </c>
      <c r="K13" s="89">
        <v>0.5233253055035233</v>
      </c>
      <c r="L13" s="94">
        <v>0.13391226355725017</v>
      </c>
    </row>
    <row r="14" spans="1:12" x14ac:dyDescent="0.4">
      <c r="A14" s="45" t="s">
        <v>139</v>
      </c>
      <c r="B14" s="210">
        <v>848</v>
      </c>
      <c r="C14" s="214">
        <v>0</v>
      </c>
      <c r="D14" s="89" t="e">
        <v>#DIV/0!</v>
      </c>
      <c r="E14" s="96">
        <v>848</v>
      </c>
      <c r="F14" s="214">
        <v>1450</v>
      </c>
      <c r="G14" s="214">
        <v>0</v>
      </c>
      <c r="H14" s="89" t="e">
        <v>#DIV/0!</v>
      </c>
      <c r="I14" s="96">
        <v>1450</v>
      </c>
      <c r="J14" s="89">
        <v>0.58482758620689657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10014</v>
      </c>
      <c r="C18" s="227">
        <v>13856</v>
      </c>
      <c r="D18" s="93">
        <v>0.72271939953810627</v>
      </c>
      <c r="E18" s="98">
        <v>-3842</v>
      </c>
      <c r="F18" s="142">
        <v>13985</v>
      </c>
      <c r="G18" s="142">
        <v>21470</v>
      </c>
      <c r="H18" s="93">
        <v>0.65137401024685604</v>
      </c>
      <c r="I18" s="98">
        <v>-7485</v>
      </c>
      <c r="J18" s="93">
        <v>0.71605291383625314</v>
      </c>
      <c r="K18" s="93">
        <v>0.64536562645551931</v>
      </c>
      <c r="L18" s="92">
        <v>7.0687287380733821E-2</v>
      </c>
    </row>
    <row r="19" spans="1:12" x14ac:dyDescent="0.4">
      <c r="A19" s="40" t="s">
        <v>134</v>
      </c>
      <c r="B19" s="210">
        <v>0</v>
      </c>
      <c r="C19" s="214">
        <v>436</v>
      </c>
      <c r="D19" s="87">
        <v>0</v>
      </c>
      <c r="E19" s="97">
        <v>-436</v>
      </c>
      <c r="F19" s="214">
        <v>0</v>
      </c>
      <c r="G19" s="214">
        <v>450</v>
      </c>
      <c r="H19" s="87">
        <v>0</v>
      </c>
      <c r="I19" s="97">
        <v>-450</v>
      </c>
      <c r="J19" s="87" t="e">
        <v>#DIV/0!</v>
      </c>
      <c r="K19" s="87">
        <v>0.96888888888888891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1066</v>
      </c>
      <c r="C21" s="214">
        <v>1246</v>
      </c>
      <c r="D21" s="89">
        <v>0.85553772070626</v>
      </c>
      <c r="E21" s="96">
        <v>-180</v>
      </c>
      <c r="F21" s="214">
        <v>1450</v>
      </c>
      <c r="G21" s="214">
        <v>1460</v>
      </c>
      <c r="H21" s="89">
        <v>0.99315068493150682</v>
      </c>
      <c r="I21" s="96">
        <v>-10</v>
      </c>
      <c r="J21" s="89">
        <v>0.7351724137931035</v>
      </c>
      <c r="K21" s="89">
        <v>0.85342465753424657</v>
      </c>
      <c r="L21" s="94">
        <v>-0.11825224374114307</v>
      </c>
    </row>
    <row r="22" spans="1:12" x14ac:dyDescent="0.4">
      <c r="A22" s="41" t="s">
        <v>133</v>
      </c>
      <c r="B22" s="210">
        <v>1402</v>
      </c>
      <c r="C22" s="214">
        <v>1308</v>
      </c>
      <c r="D22" s="89">
        <v>1.0718654434250765</v>
      </c>
      <c r="E22" s="96">
        <v>94</v>
      </c>
      <c r="F22" s="214">
        <v>1495</v>
      </c>
      <c r="G22" s="214">
        <v>1500</v>
      </c>
      <c r="H22" s="89">
        <v>0.9966666666666667</v>
      </c>
      <c r="I22" s="96">
        <v>-5</v>
      </c>
      <c r="J22" s="89">
        <v>0.9377926421404682</v>
      </c>
      <c r="K22" s="89">
        <v>0.872</v>
      </c>
      <c r="L22" s="94">
        <v>6.5792642140468205E-2</v>
      </c>
    </row>
    <row r="23" spans="1:12" x14ac:dyDescent="0.4">
      <c r="A23" s="41" t="s">
        <v>132</v>
      </c>
      <c r="B23" s="210">
        <v>2257</v>
      </c>
      <c r="C23" s="214">
        <v>1298</v>
      </c>
      <c r="D23" s="84">
        <v>1.738828967642527</v>
      </c>
      <c r="E23" s="102">
        <v>959</v>
      </c>
      <c r="F23" s="214">
        <v>2975</v>
      </c>
      <c r="G23" s="214">
        <v>1500</v>
      </c>
      <c r="H23" s="84">
        <v>1.9833333333333334</v>
      </c>
      <c r="I23" s="102">
        <v>1475</v>
      </c>
      <c r="J23" s="84">
        <v>0.7586554621848739</v>
      </c>
      <c r="K23" s="84">
        <v>0.86533333333333329</v>
      </c>
      <c r="L23" s="83">
        <v>-0.10667787114845939</v>
      </c>
    </row>
    <row r="24" spans="1:12" x14ac:dyDescent="0.4">
      <c r="A24" s="49" t="s">
        <v>131</v>
      </c>
      <c r="B24" s="210">
        <v>0</v>
      </c>
      <c r="C24" s="214">
        <v>543</v>
      </c>
      <c r="D24" s="89">
        <v>0</v>
      </c>
      <c r="E24" s="96">
        <v>-543</v>
      </c>
      <c r="F24" s="214">
        <v>0</v>
      </c>
      <c r="G24" s="214">
        <v>1500</v>
      </c>
      <c r="H24" s="89">
        <v>0</v>
      </c>
      <c r="I24" s="96">
        <v>-1500</v>
      </c>
      <c r="J24" s="89" t="e">
        <v>#DIV/0!</v>
      </c>
      <c r="K24" s="89">
        <v>0.36199999999999999</v>
      </c>
      <c r="L24" s="94" t="e">
        <v>#DIV/0!</v>
      </c>
    </row>
    <row r="25" spans="1:12" x14ac:dyDescent="0.4">
      <c r="A25" s="49" t="s">
        <v>130</v>
      </c>
      <c r="B25" s="210">
        <v>1018</v>
      </c>
      <c r="C25" s="214">
        <v>854</v>
      </c>
      <c r="D25" s="89">
        <v>1.1920374707259953</v>
      </c>
      <c r="E25" s="96">
        <v>164</v>
      </c>
      <c r="F25" s="214">
        <v>1495</v>
      </c>
      <c r="G25" s="214">
        <v>1500</v>
      </c>
      <c r="H25" s="89">
        <v>0.9966666666666667</v>
      </c>
      <c r="I25" s="96">
        <v>-5</v>
      </c>
      <c r="J25" s="89">
        <v>0.68093645484949827</v>
      </c>
      <c r="K25" s="89">
        <v>0.56933333333333336</v>
      </c>
      <c r="L25" s="94">
        <v>0.11160312151616492</v>
      </c>
    </row>
    <row r="26" spans="1:12" x14ac:dyDescent="0.4">
      <c r="A26" s="41" t="s">
        <v>164</v>
      </c>
      <c r="B26" s="210">
        <v>0</v>
      </c>
      <c r="C26" s="214">
        <v>812</v>
      </c>
      <c r="D26" s="89">
        <v>0</v>
      </c>
      <c r="E26" s="96">
        <v>-812</v>
      </c>
      <c r="F26" s="214">
        <v>0</v>
      </c>
      <c r="G26" s="214">
        <v>1500</v>
      </c>
      <c r="H26" s="89">
        <v>0</v>
      </c>
      <c r="I26" s="96">
        <v>-1500</v>
      </c>
      <c r="J26" s="89" t="e">
        <v>#DIV/0!</v>
      </c>
      <c r="K26" s="89">
        <v>0.54133333333333333</v>
      </c>
      <c r="L26" s="94" t="e">
        <v>#DIV/0!</v>
      </c>
    </row>
    <row r="27" spans="1:12" x14ac:dyDescent="0.4">
      <c r="A27" s="41" t="s">
        <v>128</v>
      </c>
      <c r="B27" s="210">
        <v>753</v>
      </c>
      <c r="C27" s="214">
        <v>648</v>
      </c>
      <c r="D27" s="89">
        <v>1.162037037037037</v>
      </c>
      <c r="E27" s="96">
        <v>105</v>
      </c>
      <c r="F27" s="214">
        <v>1490</v>
      </c>
      <c r="G27" s="214">
        <v>1500</v>
      </c>
      <c r="H27" s="89">
        <v>0.99333333333333329</v>
      </c>
      <c r="I27" s="96">
        <v>-10</v>
      </c>
      <c r="J27" s="89">
        <v>0.50536912751677854</v>
      </c>
      <c r="K27" s="89">
        <v>0.432</v>
      </c>
      <c r="L27" s="94">
        <v>7.3369127516778543E-2</v>
      </c>
    </row>
    <row r="28" spans="1:12" x14ac:dyDescent="0.4">
      <c r="A28" s="41" t="s">
        <v>127</v>
      </c>
      <c r="B28" s="210">
        <v>1344</v>
      </c>
      <c r="C28" s="214">
        <v>808</v>
      </c>
      <c r="D28" s="84">
        <v>1.6633663366336633</v>
      </c>
      <c r="E28" s="102">
        <v>536</v>
      </c>
      <c r="F28" s="214">
        <v>1640</v>
      </c>
      <c r="G28" s="124">
        <v>1500</v>
      </c>
      <c r="H28" s="84">
        <v>1.0933333333333333</v>
      </c>
      <c r="I28" s="102">
        <v>140</v>
      </c>
      <c r="J28" s="84">
        <v>0.81951219512195117</v>
      </c>
      <c r="K28" s="84">
        <v>0.53866666666666663</v>
      </c>
      <c r="L28" s="83">
        <v>0.28084552845528454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889</v>
      </c>
      <c r="C30" s="214">
        <v>856</v>
      </c>
      <c r="D30" s="89">
        <v>1.0385514018691588</v>
      </c>
      <c r="E30" s="96">
        <v>33</v>
      </c>
      <c r="F30" s="214">
        <v>1495</v>
      </c>
      <c r="G30" s="124">
        <v>1500</v>
      </c>
      <c r="H30" s="89">
        <v>0.9966666666666667</v>
      </c>
      <c r="I30" s="96">
        <v>-5</v>
      </c>
      <c r="J30" s="89">
        <v>0.59464882943143815</v>
      </c>
      <c r="K30" s="89">
        <v>0.57066666666666666</v>
      </c>
      <c r="L30" s="94">
        <v>2.3982162764771497E-2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1285</v>
      </c>
      <c r="C32" s="207">
        <v>1035</v>
      </c>
      <c r="D32" s="84">
        <v>1.2415458937198067</v>
      </c>
      <c r="E32" s="102">
        <v>250</v>
      </c>
      <c r="F32" s="214">
        <v>1945</v>
      </c>
      <c r="G32" s="207">
        <v>1950</v>
      </c>
      <c r="H32" s="84">
        <v>0.99743589743589745</v>
      </c>
      <c r="I32" s="102">
        <v>-5</v>
      </c>
      <c r="J32" s="84">
        <v>0.66066838046272491</v>
      </c>
      <c r="K32" s="84">
        <v>0.53076923076923077</v>
      </c>
      <c r="L32" s="83">
        <v>0.12989914969349414</v>
      </c>
    </row>
    <row r="33" spans="1:12" x14ac:dyDescent="0.4">
      <c r="A33" s="41" t="s">
        <v>159</v>
      </c>
      <c r="B33" s="206">
        <v>0</v>
      </c>
      <c r="C33" s="205">
        <v>962</v>
      </c>
      <c r="D33" s="89">
        <v>0</v>
      </c>
      <c r="E33" s="96">
        <v>-962</v>
      </c>
      <c r="F33" s="214">
        <v>0</v>
      </c>
      <c r="G33" s="205">
        <v>1500</v>
      </c>
      <c r="H33" s="89">
        <v>0</v>
      </c>
      <c r="I33" s="96">
        <v>-1500</v>
      </c>
      <c r="J33" s="89" t="e">
        <v>#DIV/0!</v>
      </c>
      <c r="K33" s="89">
        <v>0.64133333333333331</v>
      </c>
      <c r="L33" s="94" t="e">
        <v>#DIV/0!</v>
      </c>
    </row>
    <row r="34" spans="1:12" x14ac:dyDescent="0.4">
      <c r="A34" s="49" t="s">
        <v>87</v>
      </c>
      <c r="B34" s="208">
        <v>0</v>
      </c>
      <c r="C34" s="207">
        <v>3050</v>
      </c>
      <c r="D34" s="84">
        <v>0</v>
      </c>
      <c r="E34" s="102">
        <v>-3050</v>
      </c>
      <c r="F34" s="207">
        <v>0</v>
      </c>
      <c r="G34" s="207">
        <v>4110</v>
      </c>
      <c r="H34" s="84">
        <v>0</v>
      </c>
      <c r="I34" s="102">
        <v>-4110</v>
      </c>
      <c r="J34" s="84" t="e">
        <v>#DIV/0!</v>
      </c>
      <c r="K34" s="84">
        <v>0.74209245742092456</v>
      </c>
      <c r="L34" s="83" t="e">
        <v>#DIV/0!</v>
      </c>
    </row>
    <row r="35" spans="1:12" x14ac:dyDescent="0.4">
      <c r="A35" s="73" t="s">
        <v>120</v>
      </c>
      <c r="B35" s="227">
        <v>827</v>
      </c>
      <c r="C35" s="142">
        <v>1043</v>
      </c>
      <c r="D35" s="93">
        <v>0.7929050814956855</v>
      </c>
      <c r="E35" s="98">
        <v>-216</v>
      </c>
      <c r="F35" s="142">
        <v>1203</v>
      </c>
      <c r="G35" s="142">
        <v>1448</v>
      </c>
      <c r="H35" s="93">
        <v>0.83080110497237569</v>
      </c>
      <c r="I35" s="98">
        <v>-245</v>
      </c>
      <c r="J35" s="93">
        <v>0.6874480465502909</v>
      </c>
      <c r="K35" s="93">
        <v>0.72030386740331487</v>
      </c>
      <c r="L35" s="92">
        <v>-3.2855820853023965E-2</v>
      </c>
    </row>
    <row r="36" spans="1:12" x14ac:dyDescent="0.4">
      <c r="A36" s="40" t="s">
        <v>119</v>
      </c>
      <c r="B36" s="210">
        <v>654</v>
      </c>
      <c r="C36" s="214">
        <v>777</v>
      </c>
      <c r="D36" s="87">
        <v>0.84169884169884168</v>
      </c>
      <c r="E36" s="97">
        <v>-123</v>
      </c>
      <c r="F36" s="214">
        <v>813</v>
      </c>
      <c r="G36" s="214">
        <v>1058</v>
      </c>
      <c r="H36" s="87">
        <v>0.76843100189035918</v>
      </c>
      <c r="I36" s="97">
        <v>-245</v>
      </c>
      <c r="J36" s="87">
        <v>0.80442804428044279</v>
      </c>
      <c r="K36" s="87">
        <v>0.7344045368620038</v>
      </c>
      <c r="L36" s="86">
        <v>7.0023507418438991E-2</v>
      </c>
    </row>
    <row r="37" spans="1:12" x14ac:dyDescent="0.4">
      <c r="A37" s="41" t="s">
        <v>118</v>
      </c>
      <c r="B37" s="210">
        <v>173</v>
      </c>
      <c r="C37" s="214">
        <v>266</v>
      </c>
      <c r="D37" s="89">
        <v>0.65037593984962405</v>
      </c>
      <c r="E37" s="96">
        <v>-93</v>
      </c>
      <c r="F37" s="214">
        <v>390</v>
      </c>
      <c r="G37" s="214">
        <v>390</v>
      </c>
      <c r="H37" s="89">
        <v>1</v>
      </c>
      <c r="I37" s="96">
        <v>0</v>
      </c>
      <c r="J37" s="89">
        <v>0.44358974358974357</v>
      </c>
      <c r="K37" s="89">
        <v>0.68205128205128207</v>
      </c>
      <c r="L37" s="94">
        <v>-0.2384615384615385</v>
      </c>
    </row>
    <row r="38" spans="1:12" s="62" customFormat="1" x14ac:dyDescent="0.4">
      <c r="A38" s="70" t="s">
        <v>86</v>
      </c>
      <c r="B38" s="140">
        <v>81765</v>
      </c>
      <c r="C38" s="140">
        <v>83935</v>
      </c>
      <c r="D38" s="81">
        <v>0.97414666110680881</v>
      </c>
      <c r="E38" s="82">
        <v>-2170</v>
      </c>
      <c r="F38" s="140">
        <v>117447</v>
      </c>
      <c r="G38" s="140">
        <v>124750</v>
      </c>
      <c r="H38" s="81">
        <v>0.94145891783567137</v>
      </c>
      <c r="I38" s="82">
        <v>-7303</v>
      </c>
      <c r="J38" s="81">
        <v>0.69618636491353547</v>
      </c>
      <c r="K38" s="81">
        <v>0.67282565130260519</v>
      </c>
      <c r="L38" s="95">
        <v>2.3360713610930284E-2</v>
      </c>
    </row>
    <row r="39" spans="1:12" s="62" customFormat="1" x14ac:dyDescent="0.4">
      <c r="A39" s="73" t="s">
        <v>117</v>
      </c>
      <c r="B39" s="232">
        <v>80833</v>
      </c>
      <c r="C39" s="110">
        <v>83410</v>
      </c>
      <c r="D39" s="81">
        <v>0.96910442392998442</v>
      </c>
      <c r="E39" s="231">
        <v>-2577</v>
      </c>
      <c r="F39" s="232">
        <v>115937</v>
      </c>
      <c r="G39" s="110">
        <v>123840</v>
      </c>
      <c r="H39" s="81">
        <v>0.93618378552971582</v>
      </c>
      <c r="I39" s="231">
        <v>-7903</v>
      </c>
      <c r="J39" s="81">
        <v>0.69721486669484289</v>
      </c>
      <c r="K39" s="81">
        <v>0.6735303617571059</v>
      </c>
      <c r="L39" s="95">
        <v>2.3684504937736994E-2</v>
      </c>
    </row>
    <row r="40" spans="1:12" x14ac:dyDescent="0.4">
      <c r="A40" s="41" t="s">
        <v>85</v>
      </c>
      <c r="B40" s="229">
        <v>36681</v>
      </c>
      <c r="C40" s="229">
        <v>35146</v>
      </c>
      <c r="D40" s="103">
        <v>1.043674955898253</v>
      </c>
      <c r="E40" s="102">
        <v>1535</v>
      </c>
      <c r="F40" s="229">
        <v>47338</v>
      </c>
      <c r="G40" s="228">
        <v>48067</v>
      </c>
      <c r="H40" s="84">
        <v>0.98483366966941976</v>
      </c>
      <c r="I40" s="96">
        <v>-729</v>
      </c>
      <c r="J40" s="89">
        <v>0.77487430816680047</v>
      </c>
      <c r="K40" s="89">
        <v>0.73118771714481867</v>
      </c>
      <c r="L40" s="94">
        <v>4.3686591021981802E-2</v>
      </c>
    </row>
    <row r="41" spans="1:12" x14ac:dyDescent="0.4">
      <c r="A41" s="41" t="s">
        <v>116</v>
      </c>
      <c r="B41" s="205">
        <v>1484</v>
      </c>
      <c r="C41" s="205">
        <v>1522</v>
      </c>
      <c r="D41" s="87">
        <v>0.97503285151116947</v>
      </c>
      <c r="E41" s="102">
        <v>-38</v>
      </c>
      <c r="F41" s="205">
        <v>2700</v>
      </c>
      <c r="G41" s="206">
        <v>2156</v>
      </c>
      <c r="H41" s="84">
        <v>1.2523191094619666</v>
      </c>
      <c r="I41" s="96">
        <v>544</v>
      </c>
      <c r="J41" s="89">
        <v>0.54962962962962958</v>
      </c>
      <c r="K41" s="89">
        <v>0.70593692022263455</v>
      </c>
      <c r="L41" s="94">
        <v>-0.15630729059300497</v>
      </c>
    </row>
    <row r="42" spans="1:12" x14ac:dyDescent="0.4">
      <c r="A42" s="41" t="s">
        <v>115</v>
      </c>
      <c r="B42" s="205">
        <v>3938</v>
      </c>
      <c r="C42" s="205">
        <v>3966</v>
      </c>
      <c r="D42" s="87">
        <v>0.99293998991427135</v>
      </c>
      <c r="E42" s="102">
        <v>-28</v>
      </c>
      <c r="F42" s="205">
        <v>5138</v>
      </c>
      <c r="G42" s="206">
        <v>5140</v>
      </c>
      <c r="H42" s="84">
        <v>0.99961089494163424</v>
      </c>
      <c r="I42" s="96">
        <v>-2</v>
      </c>
      <c r="J42" s="89">
        <v>0.76644608797197356</v>
      </c>
      <c r="K42" s="89">
        <v>0.77159533073929965</v>
      </c>
      <c r="L42" s="94">
        <v>-5.1492427673260899E-3</v>
      </c>
    </row>
    <row r="43" spans="1:12" x14ac:dyDescent="0.4">
      <c r="A43" s="49" t="s">
        <v>114</v>
      </c>
      <c r="B43" s="205">
        <v>6955</v>
      </c>
      <c r="C43" s="205">
        <v>8211</v>
      </c>
      <c r="D43" s="87">
        <v>0.84703446596029719</v>
      </c>
      <c r="E43" s="102">
        <v>-1256</v>
      </c>
      <c r="F43" s="205">
        <v>9520</v>
      </c>
      <c r="G43" s="208">
        <v>11347</v>
      </c>
      <c r="H43" s="84">
        <v>0.83898827884022209</v>
      </c>
      <c r="I43" s="96">
        <v>-1827</v>
      </c>
      <c r="J43" s="89">
        <v>0.73056722689075626</v>
      </c>
      <c r="K43" s="89">
        <v>0.7236273904996916</v>
      </c>
      <c r="L43" s="94">
        <v>6.9398363910646577E-3</v>
      </c>
    </row>
    <row r="44" spans="1:12" x14ac:dyDescent="0.4">
      <c r="A44" s="49" t="s">
        <v>113</v>
      </c>
      <c r="B44" s="207">
        <v>4964</v>
      </c>
      <c r="C44" s="207">
        <v>5502</v>
      </c>
      <c r="D44" s="87">
        <v>0.90221737549981829</v>
      </c>
      <c r="E44" s="102">
        <v>-538</v>
      </c>
      <c r="F44" s="207">
        <v>7059</v>
      </c>
      <c r="G44" s="204">
        <v>8410</v>
      </c>
      <c r="H44" s="84">
        <v>0.83935790725326986</v>
      </c>
      <c r="I44" s="96">
        <v>-1351</v>
      </c>
      <c r="J44" s="89">
        <v>0.70321575293950989</v>
      </c>
      <c r="K44" s="89">
        <v>0.6542211652794292</v>
      </c>
      <c r="L44" s="94">
        <v>4.8994587660080691E-2</v>
      </c>
    </row>
    <row r="45" spans="1:12" x14ac:dyDescent="0.4">
      <c r="A45" s="41" t="s">
        <v>83</v>
      </c>
      <c r="B45" s="205">
        <v>10014</v>
      </c>
      <c r="C45" s="205">
        <v>10297</v>
      </c>
      <c r="D45" s="87">
        <v>0.97251626687384674</v>
      </c>
      <c r="E45" s="102">
        <v>-283</v>
      </c>
      <c r="F45" s="205">
        <v>16388</v>
      </c>
      <c r="G45" s="206">
        <v>16475</v>
      </c>
      <c r="H45" s="84">
        <v>0.99471927162367224</v>
      </c>
      <c r="I45" s="96">
        <v>-87</v>
      </c>
      <c r="J45" s="89">
        <v>0.61105687088113259</v>
      </c>
      <c r="K45" s="89">
        <v>0.62500758725341421</v>
      </c>
      <c r="L45" s="94">
        <v>-1.3950716372281624E-2</v>
      </c>
    </row>
    <row r="46" spans="1:12" x14ac:dyDescent="0.4">
      <c r="A46" s="41" t="s">
        <v>84</v>
      </c>
      <c r="B46" s="207">
        <v>5725</v>
      </c>
      <c r="C46" s="207">
        <v>6124</v>
      </c>
      <c r="D46" s="91">
        <v>0.93484650555192683</v>
      </c>
      <c r="E46" s="102">
        <v>-399</v>
      </c>
      <c r="F46" s="207">
        <v>7436</v>
      </c>
      <c r="G46" s="206">
        <v>10935</v>
      </c>
      <c r="H46" s="84">
        <v>0.68001828989483315</v>
      </c>
      <c r="I46" s="96">
        <v>-3499</v>
      </c>
      <c r="J46" s="89">
        <v>0.7699031737493276</v>
      </c>
      <c r="K46" s="89">
        <v>0.56003657978966626</v>
      </c>
      <c r="L46" s="94">
        <v>0.20986659395966134</v>
      </c>
    </row>
    <row r="47" spans="1:12" x14ac:dyDescent="0.4">
      <c r="A47" s="41" t="s">
        <v>82</v>
      </c>
      <c r="B47" s="205">
        <v>1659</v>
      </c>
      <c r="C47" s="205">
        <v>1505</v>
      </c>
      <c r="D47" s="89">
        <v>1.1023255813953488</v>
      </c>
      <c r="E47" s="102">
        <v>154</v>
      </c>
      <c r="F47" s="205">
        <v>2700</v>
      </c>
      <c r="G47" s="210">
        <v>2700</v>
      </c>
      <c r="H47" s="84">
        <v>1</v>
      </c>
      <c r="I47" s="96">
        <v>0</v>
      </c>
      <c r="J47" s="89">
        <v>0.61444444444444446</v>
      </c>
      <c r="K47" s="89">
        <v>0.55740740740740746</v>
      </c>
      <c r="L47" s="94">
        <v>5.7037037037036997E-2</v>
      </c>
    </row>
    <row r="48" spans="1:12" x14ac:dyDescent="0.4">
      <c r="A48" s="41" t="s">
        <v>112</v>
      </c>
      <c r="B48" s="207">
        <v>0</v>
      </c>
      <c r="C48" s="207">
        <v>668</v>
      </c>
      <c r="D48" s="87">
        <v>0</v>
      </c>
      <c r="E48" s="102">
        <v>-668</v>
      </c>
      <c r="F48" s="207">
        <v>0</v>
      </c>
      <c r="G48" s="206">
        <v>1660</v>
      </c>
      <c r="H48" s="84">
        <v>0</v>
      </c>
      <c r="I48" s="96">
        <v>-1660</v>
      </c>
      <c r="J48" s="89" t="e">
        <v>#DIV/0!</v>
      </c>
      <c r="K48" s="89">
        <v>0.40240963855421685</v>
      </c>
      <c r="L48" s="94" t="e">
        <v>#DIV/0!</v>
      </c>
    </row>
    <row r="49" spans="1:12" x14ac:dyDescent="0.4">
      <c r="A49" s="41" t="s">
        <v>111</v>
      </c>
      <c r="B49" s="205">
        <v>897</v>
      </c>
      <c r="C49" s="205">
        <v>891</v>
      </c>
      <c r="D49" s="89">
        <v>1.0067340067340067</v>
      </c>
      <c r="E49" s="102">
        <v>6</v>
      </c>
      <c r="F49" s="205">
        <v>1200</v>
      </c>
      <c r="G49" s="204">
        <v>1200</v>
      </c>
      <c r="H49" s="84">
        <v>1</v>
      </c>
      <c r="I49" s="96">
        <v>0</v>
      </c>
      <c r="J49" s="89">
        <v>0.74750000000000005</v>
      </c>
      <c r="K49" s="89">
        <v>0.74250000000000005</v>
      </c>
      <c r="L49" s="94">
        <v>5.0000000000000001E-3</v>
      </c>
    </row>
    <row r="50" spans="1:12" x14ac:dyDescent="0.4">
      <c r="A50" s="41" t="s">
        <v>81</v>
      </c>
      <c r="B50" s="205">
        <v>2624</v>
      </c>
      <c r="C50" s="205">
        <v>2043</v>
      </c>
      <c r="D50" s="87">
        <v>1.2843857072931963</v>
      </c>
      <c r="E50" s="102">
        <v>581</v>
      </c>
      <c r="F50" s="205">
        <v>5400</v>
      </c>
      <c r="G50" s="206">
        <v>2700</v>
      </c>
      <c r="H50" s="84">
        <v>2</v>
      </c>
      <c r="I50" s="96">
        <v>2700</v>
      </c>
      <c r="J50" s="89">
        <v>0.48592592592592593</v>
      </c>
      <c r="K50" s="89">
        <v>0.75666666666666671</v>
      </c>
      <c r="L50" s="94">
        <v>-0.27074074074074078</v>
      </c>
    </row>
    <row r="51" spans="1:12" x14ac:dyDescent="0.4">
      <c r="A51" s="49" t="s">
        <v>79</v>
      </c>
      <c r="B51" s="207">
        <v>675</v>
      </c>
      <c r="C51" s="207">
        <v>1288</v>
      </c>
      <c r="D51" s="87">
        <v>0.52406832298136641</v>
      </c>
      <c r="E51" s="102">
        <v>-613</v>
      </c>
      <c r="F51" s="207">
        <v>1200</v>
      </c>
      <c r="G51" s="206">
        <v>2700</v>
      </c>
      <c r="H51" s="84">
        <v>0.44444444444444442</v>
      </c>
      <c r="I51" s="96">
        <v>-1500</v>
      </c>
      <c r="J51" s="89">
        <v>0.5625</v>
      </c>
      <c r="K51" s="84">
        <v>0.47703703703703704</v>
      </c>
      <c r="L51" s="83">
        <v>8.5462962962962963E-2</v>
      </c>
    </row>
    <row r="52" spans="1:12" x14ac:dyDescent="0.4">
      <c r="A52" s="41" t="s">
        <v>80</v>
      </c>
      <c r="B52" s="205">
        <v>1250</v>
      </c>
      <c r="C52" s="205">
        <v>1603</v>
      </c>
      <c r="D52" s="87">
        <v>0.77978789769182777</v>
      </c>
      <c r="E52" s="96">
        <v>-353</v>
      </c>
      <c r="F52" s="205">
        <v>2700</v>
      </c>
      <c r="G52" s="208">
        <v>2700</v>
      </c>
      <c r="H52" s="89">
        <v>1</v>
      </c>
      <c r="I52" s="96">
        <v>0</v>
      </c>
      <c r="J52" s="89">
        <v>0.46296296296296297</v>
      </c>
      <c r="K52" s="89">
        <v>0.59370370370370373</v>
      </c>
      <c r="L52" s="94">
        <v>-0.13074074074074077</v>
      </c>
    </row>
    <row r="53" spans="1:12" x14ac:dyDescent="0.4">
      <c r="A53" s="41" t="s">
        <v>76</v>
      </c>
      <c r="B53" s="205">
        <v>1936</v>
      </c>
      <c r="C53" s="205">
        <v>2197</v>
      </c>
      <c r="D53" s="87">
        <v>0.88120163859808831</v>
      </c>
      <c r="E53" s="96">
        <v>-261</v>
      </c>
      <c r="F53" s="205">
        <v>3428</v>
      </c>
      <c r="G53" s="206">
        <v>3590</v>
      </c>
      <c r="H53" s="89">
        <v>0.95487465181058495</v>
      </c>
      <c r="I53" s="96">
        <v>-162</v>
      </c>
      <c r="J53" s="89">
        <v>0.56476079346557762</v>
      </c>
      <c r="K53" s="89">
        <v>0.61197771587743732</v>
      </c>
      <c r="L53" s="94">
        <v>-4.7216922411859708E-2</v>
      </c>
    </row>
    <row r="54" spans="1:12" x14ac:dyDescent="0.4">
      <c r="A54" s="41" t="s">
        <v>78</v>
      </c>
      <c r="B54" s="207">
        <v>555</v>
      </c>
      <c r="C54" s="207">
        <v>578</v>
      </c>
      <c r="D54" s="87">
        <v>0.96020761245674735</v>
      </c>
      <c r="E54" s="96">
        <v>-23</v>
      </c>
      <c r="F54" s="207">
        <v>1200</v>
      </c>
      <c r="G54" s="206">
        <v>1200</v>
      </c>
      <c r="H54" s="89">
        <v>1</v>
      </c>
      <c r="I54" s="96">
        <v>0</v>
      </c>
      <c r="J54" s="89">
        <v>0.46250000000000002</v>
      </c>
      <c r="K54" s="89">
        <v>0.48166666666666669</v>
      </c>
      <c r="L54" s="94">
        <v>-1.9166666666666665E-2</v>
      </c>
    </row>
    <row r="55" spans="1:12" x14ac:dyDescent="0.4">
      <c r="A55" s="41" t="s">
        <v>77</v>
      </c>
      <c r="B55" s="205">
        <v>723</v>
      </c>
      <c r="C55" s="205">
        <v>1138</v>
      </c>
      <c r="D55" s="87">
        <v>0.63532513181019334</v>
      </c>
      <c r="E55" s="96">
        <v>-415</v>
      </c>
      <c r="F55" s="205">
        <v>1200</v>
      </c>
      <c r="G55" s="208">
        <v>1660</v>
      </c>
      <c r="H55" s="89">
        <v>0.72289156626506024</v>
      </c>
      <c r="I55" s="96">
        <v>-460</v>
      </c>
      <c r="J55" s="89">
        <v>0.60250000000000004</v>
      </c>
      <c r="K55" s="89">
        <v>0.68554216867469875</v>
      </c>
      <c r="L55" s="94">
        <v>-8.3042168674698713E-2</v>
      </c>
    </row>
    <row r="56" spans="1:12" x14ac:dyDescent="0.4">
      <c r="A56" s="45" t="s">
        <v>110</v>
      </c>
      <c r="B56" s="203">
        <v>753</v>
      </c>
      <c r="C56" s="203">
        <v>731</v>
      </c>
      <c r="D56" s="91">
        <v>1.0300957592339262</v>
      </c>
      <c r="E56" s="102">
        <v>22</v>
      </c>
      <c r="F56" s="203">
        <v>1330</v>
      </c>
      <c r="G56" s="204">
        <v>1200</v>
      </c>
      <c r="H56" s="84">
        <v>1.1083333333333334</v>
      </c>
      <c r="I56" s="102">
        <v>130</v>
      </c>
      <c r="J56" s="84">
        <v>0.56616541353383454</v>
      </c>
      <c r="K56" s="84">
        <v>0.60916666666666663</v>
      </c>
      <c r="L56" s="83">
        <v>-4.3001253132832096E-2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932</v>
      </c>
      <c r="C58" s="227">
        <v>525</v>
      </c>
      <c r="D58" s="93">
        <v>1.7752380952380953</v>
      </c>
      <c r="E58" s="98">
        <v>407</v>
      </c>
      <c r="F58" s="227">
        <v>1510</v>
      </c>
      <c r="G58" s="227">
        <v>910</v>
      </c>
      <c r="H58" s="93">
        <v>1.6593406593406594</v>
      </c>
      <c r="I58" s="98">
        <v>600</v>
      </c>
      <c r="J58" s="93">
        <v>0.61721854304635759</v>
      </c>
      <c r="K58" s="93">
        <v>0.57692307692307687</v>
      </c>
      <c r="L58" s="92">
        <v>4.0295466123280721E-2</v>
      </c>
    </row>
    <row r="59" spans="1:12" x14ac:dyDescent="0.4">
      <c r="A59" s="45" t="s">
        <v>75</v>
      </c>
      <c r="B59" s="226">
        <v>233</v>
      </c>
      <c r="C59" s="226"/>
      <c r="D59" s="87" t="e">
        <v>#DIV/0!</v>
      </c>
      <c r="E59" s="97">
        <v>233</v>
      </c>
      <c r="F59" s="226">
        <v>314</v>
      </c>
      <c r="G59" s="226"/>
      <c r="H59" s="87" t="e">
        <v>#DIV/0!</v>
      </c>
      <c r="I59" s="97">
        <v>314</v>
      </c>
      <c r="J59" s="87">
        <v>0.7420382165605095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224">
        <v>206</v>
      </c>
      <c r="C60" s="224"/>
      <c r="D60" s="87" t="e">
        <v>#DIV/0!</v>
      </c>
      <c r="E60" s="97">
        <v>206</v>
      </c>
      <c r="F60" s="224">
        <v>287</v>
      </c>
      <c r="G60" s="224"/>
      <c r="H60" s="87" t="e">
        <v>#DIV/0!</v>
      </c>
      <c r="I60" s="97">
        <v>287</v>
      </c>
      <c r="J60" s="87">
        <v>0.71777003484320556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225">
        <v>148</v>
      </c>
      <c r="C61" s="141">
        <v>128</v>
      </c>
      <c r="D61" s="87">
        <v>1.15625</v>
      </c>
      <c r="E61" s="97">
        <v>20</v>
      </c>
      <c r="F61" s="141">
        <v>303</v>
      </c>
      <c r="G61" s="225">
        <v>300</v>
      </c>
      <c r="H61" s="87">
        <v>1.01</v>
      </c>
      <c r="I61" s="97">
        <v>3</v>
      </c>
      <c r="J61" s="87">
        <v>0.48844884488448848</v>
      </c>
      <c r="K61" s="87">
        <v>0.42666666666666669</v>
      </c>
      <c r="L61" s="86">
        <v>6.1782178217821782E-2</v>
      </c>
    </row>
    <row r="62" spans="1:12" x14ac:dyDescent="0.4">
      <c r="A62" s="36" t="s">
        <v>105</v>
      </c>
      <c r="B62" s="224">
        <v>345</v>
      </c>
      <c r="C62" s="132">
        <v>397</v>
      </c>
      <c r="D62" s="87">
        <v>0.86901763224181361</v>
      </c>
      <c r="E62" s="96">
        <v>-52</v>
      </c>
      <c r="F62" s="127">
        <v>606</v>
      </c>
      <c r="G62" s="223">
        <v>610</v>
      </c>
      <c r="H62" s="89">
        <v>0.99344262295081964</v>
      </c>
      <c r="I62" s="96">
        <v>-4</v>
      </c>
      <c r="J62" s="89">
        <v>0.56930693069306926</v>
      </c>
      <c r="K62" s="89">
        <v>0.65081967213114755</v>
      </c>
      <c r="L62" s="94">
        <v>-8.1512741438078296E-2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s="29" customFormat="1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s="29" customFormat="1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s="29" customFormat="1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2010年9月下旬航空旅客輸送実績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10月(月間)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199</v>
      </c>
      <c r="C4" s="257" t="s">
        <v>198</v>
      </c>
      <c r="D4" s="254" t="s">
        <v>92</v>
      </c>
      <c r="E4" s="254"/>
      <c r="F4" s="251" t="s">
        <v>199</v>
      </c>
      <c r="G4" s="251" t="s">
        <v>198</v>
      </c>
      <c r="H4" s="254" t="s">
        <v>92</v>
      </c>
      <c r="I4" s="254"/>
      <c r="J4" s="251" t="s">
        <v>199</v>
      </c>
      <c r="K4" s="251" t="s">
        <v>198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514208</v>
      </c>
      <c r="C6" s="110">
        <v>497395</v>
      </c>
      <c r="D6" s="81">
        <v>1.0338021089878267</v>
      </c>
      <c r="E6" s="82">
        <v>16813</v>
      </c>
      <c r="F6" s="110">
        <v>704385</v>
      </c>
      <c r="G6" s="110">
        <v>741301</v>
      </c>
      <c r="H6" s="81">
        <v>0.95020106542416638</v>
      </c>
      <c r="I6" s="82">
        <v>-36916</v>
      </c>
      <c r="J6" s="81">
        <v>0.73000986676320478</v>
      </c>
      <c r="K6" s="81">
        <v>0.67097575748582561</v>
      </c>
      <c r="L6" s="95">
        <v>5.9034109277379176E-2</v>
      </c>
    </row>
    <row r="7" spans="1:12" s="62" customFormat="1" x14ac:dyDescent="0.4">
      <c r="A7" s="70" t="s">
        <v>89</v>
      </c>
      <c r="B7" s="110">
        <v>220536</v>
      </c>
      <c r="C7" s="110">
        <v>228499</v>
      </c>
      <c r="D7" s="81">
        <v>0.96515083216994391</v>
      </c>
      <c r="E7" s="82">
        <v>-7963</v>
      </c>
      <c r="F7" s="110">
        <v>296892</v>
      </c>
      <c r="G7" s="110">
        <v>341028</v>
      </c>
      <c r="H7" s="81">
        <v>0.87057954185580066</v>
      </c>
      <c r="I7" s="82">
        <v>-44136</v>
      </c>
      <c r="J7" s="81">
        <v>0.74281556929792647</v>
      </c>
      <c r="K7" s="81">
        <v>0.6700300268599646</v>
      </c>
      <c r="L7" s="95">
        <v>7.278554243796187E-2</v>
      </c>
    </row>
    <row r="8" spans="1:12" x14ac:dyDescent="0.4">
      <c r="A8" s="73" t="s">
        <v>140</v>
      </c>
      <c r="B8" s="142">
        <v>187538</v>
      </c>
      <c r="C8" s="142">
        <v>184815</v>
      </c>
      <c r="D8" s="93">
        <v>1.0147336525714905</v>
      </c>
      <c r="E8" s="79">
        <v>2723</v>
      </c>
      <c r="F8" s="142">
        <v>250635</v>
      </c>
      <c r="G8" s="142">
        <v>272220</v>
      </c>
      <c r="H8" s="93">
        <v>0.92070751597972234</v>
      </c>
      <c r="I8" s="79">
        <v>-21585</v>
      </c>
      <c r="J8" s="93">
        <v>0.7482514413389989</v>
      </c>
      <c r="K8" s="93">
        <v>0.67891778708397621</v>
      </c>
      <c r="L8" s="92">
        <v>6.9333654255022692E-2</v>
      </c>
    </row>
    <row r="9" spans="1:12" x14ac:dyDescent="0.4">
      <c r="A9" s="40" t="s">
        <v>85</v>
      </c>
      <c r="B9" s="141">
        <v>122807</v>
      </c>
      <c r="C9" s="141">
        <v>122470</v>
      </c>
      <c r="D9" s="87">
        <v>1.0027516942924799</v>
      </c>
      <c r="E9" s="88">
        <v>337</v>
      </c>
      <c r="F9" s="141">
        <v>163766</v>
      </c>
      <c r="G9" s="141">
        <v>178916</v>
      </c>
      <c r="H9" s="87">
        <v>0.91532339198282997</v>
      </c>
      <c r="I9" s="88">
        <v>-15150</v>
      </c>
      <c r="J9" s="87">
        <v>0.74989314021225406</v>
      </c>
      <c r="K9" s="87">
        <v>0.68451116725167116</v>
      </c>
      <c r="L9" s="86">
        <v>6.5381972960582901E-2</v>
      </c>
    </row>
    <row r="10" spans="1:12" x14ac:dyDescent="0.4">
      <c r="A10" s="41" t="s">
        <v>88</v>
      </c>
      <c r="B10" s="132">
        <v>12661</v>
      </c>
      <c r="C10" s="132">
        <v>11534</v>
      </c>
      <c r="D10" s="89">
        <v>1.0977111149644529</v>
      </c>
      <c r="E10" s="75">
        <v>1127</v>
      </c>
      <c r="F10" s="132">
        <v>15141</v>
      </c>
      <c r="G10" s="132">
        <v>15261</v>
      </c>
      <c r="H10" s="89">
        <v>0.99213681934342446</v>
      </c>
      <c r="I10" s="75">
        <v>-120</v>
      </c>
      <c r="J10" s="89">
        <v>0.83620632719107058</v>
      </c>
      <c r="K10" s="89">
        <v>0.75578271410785658</v>
      </c>
      <c r="L10" s="94">
        <v>8.0423613083213996E-2</v>
      </c>
    </row>
    <row r="11" spans="1:12" x14ac:dyDescent="0.4">
      <c r="A11" s="41" t="s">
        <v>114</v>
      </c>
      <c r="B11" s="132">
        <v>20819</v>
      </c>
      <c r="C11" s="132">
        <v>17955</v>
      </c>
      <c r="D11" s="89">
        <v>1.1595098858256754</v>
      </c>
      <c r="E11" s="75">
        <v>2864</v>
      </c>
      <c r="F11" s="132">
        <v>28549</v>
      </c>
      <c r="G11" s="132">
        <v>25441</v>
      </c>
      <c r="H11" s="89">
        <v>1.1221650092370583</v>
      </c>
      <c r="I11" s="75">
        <v>3108</v>
      </c>
      <c r="J11" s="89">
        <v>0.72923745139934848</v>
      </c>
      <c r="K11" s="89">
        <v>0.70575056011949211</v>
      </c>
      <c r="L11" s="94">
        <v>2.348689127985637E-2</v>
      </c>
    </row>
    <row r="12" spans="1:12" x14ac:dyDescent="0.4">
      <c r="A12" s="41" t="s">
        <v>83</v>
      </c>
      <c r="B12" s="132">
        <v>13542</v>
      </c>
      <c r="C12" s="132">
        <v>16103</v>
      </c>
      <c r="D12" s="89">
        <v>0.84096131155685272</v>
      </c>
      <c r="E12" s="75">
        <v>-2561</v>
      </c>
      <c r="F12" s="132">
        <v>17395</v>
      </c>
      <c r="G12" s="132">
        <v>29421</v>
      </c>
      <c r="H12" s="89">
        <v>0.5912443492743279</v>
      </c>
      <c r="I12" s="75">
        <v>-12026</v>
      </c>
      <c r="J12" s="89">
        <v>0.77849956884162119</v>
      </c>
      <c r="K12" s="89">
        <v>0.5473301383365623</v>
      </c>
      <c r="L12" s="94">
        <v>0.23116943050505889</v>
      </c>
    </row>
    <row r="13" spans="1:12" x14ac:dyDescent="0.4">
      <c r="A13" s="41" t="s">
        <v>84</v>
      </c>
      <c r="B13" s="132">
        <v>15432</v>
      </c>
      <c r="C13" s="132">
        <v>16753</v>
      </c>
      <c r="D13" s="89">
        <v>0.92114845102369725</v>
      </c>
      <c r="E13" s="75">
        <v>-1321</v>
      </c>
      <c r="F13" s="132">
        <v>21445</v>
      </c>
      <c r="G13" s="132">
        <v>23181</v>
      </c>
      <c r="H13" s="89">
        <v>0.92511108235192618</v>
      </c>
      <c r="I13" s="75">
        <v>-1736</v>
      </c>
      <c r="J13" s="89">
        <v>0.71960830030310097</v>
      </c>
      <c r="K13" s="89">
        <v>0.72270393857038095</v>
      </c>
      <c r="L13" s="94">
        <v>-3.0956382672799876E-3</v>
      </c>
    </row>
    <row r="14" spans="1:12" x14ac:dyDescent="0.4">
      <c r="A14" s="45" t="s">
        <v>139</v>
      </c>
      <c r="B14" s="132">
        <v>2277</v>
      </c>
      <c r="C14" s="132"/>
      <c r="D14" s="89" t="e">
        <v>#DIV/0!</v>
      </c>
      <c r="E14" s="75">
        <v>2277</v>
      </c>
      <c r="F14" s="132">
        <v>4339</v>
      </c>
      <c r="G14" s="132"/>
      <c r="H14" s="89" t="e">
        <v>#DIV/0!</v>
      </c>
      <c r="I14" s="75">
        <v>4339</v>
      </c>
      <c r="J14" s="89">
        <v>0.52477529384650845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39">
        <v>0</v>
      </c>
      <c r="F15" s="132"/>
      <c r="G15" s="131"/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/>
      <c r="C16" s="131"/>
      <c r="D16" s="38" t="e">
        <v>#DIV/0!</v>
      </c>
      <c r="E16" s="39">
        <v>0</v>
      </c>
      <c r="F16" s="131"/>
      <c r="G16" s="131"/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31126</v>
      </c>
      <c r="C18" s="142">
        <v>41751</v>
      </c>
      <c r="D18" s="93">
        <v>0.74551507748317403</v>
      </c>
      <c r="E18" s="79">
        <v>-10625</v>
      </c>
      <c r="F18" s="142">
        <v>42870</v>
      </c>
      <c r="G18" s="142">
        <v>65216</v>
      </c>
      <c r="H18" s="93">
        <v>0.6573540235525025</v>
      </c>
      <c r="I18" s="79">
        <v>-22346</v>
      </c>
      <c r="J18" s="93">
        <v>0.72605551667832979</v>
      </c>
      <c r="K18" s="93">
        <v>0.64019565750736018</v>
      </c>
      <c r="L18" s="92">
        <v>8.585985917096961E-2</v>
      </c>
    </row>
    <row r="19" spans="1:12" x14ac:dyDescent="0.4">
      <c r="A19" s="40" t="s">
        <v>134</v>
      </c>
      <c r="B19" s="141"/>
      <c r="C19" s="135">
        <v>110</v>
      </c>
      <c r="D19" s="87">
        <v>0</v>
      </c>
      <c r="E19" s="88">
        <v>-110</v>
      </c>
      <c r="F19" s="141"/>
      <c r="G19" s="135">
        <v>150</v>
      </c>
      <c r="H19" s="87">
        <v>0</v>
      </c>
      <c r="I19" s="88">
        <v>-150</v>
      </c>
      <c r="J19" s="87" t="e">
        <v>#DIV/0!</v>
      </c>
      <c r="K19" s="87">
        <v>0.73333333333333328</v>
      </c>
      <c r="L19" s="86" t="e">
        <v>#DIV/0!</v>
      </c>
    </row>
    <row r="20" spans="1:12" x14ac:dyDescent="0.4">
      <c r="A20" s="41" t="s">
        <v>114</v>
      </c>
      <c r="B20" s="132"/>
      <c r="C20" s="131"/>
      <c r="D20" s="89" t="e">
        <v>#DIV/0!</v>
      </c>
      <c r="E20" s="75">
        <v>0</v>
      </c>
      <c r="F20" s="132"/>
      <c r="G20" s="131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3265</v>
      </c>
      <c r="C21" s="131">
        <v>3155</v>
      </c>
      <c r="D21" s="89">
        <v>1.0348652931854199</v>
      </c>
      <c r="E21" s="75">
        <v>110</v>
      </c>
      <c r="F21" s="132">
        <v>4935</v>
      </c>
      <c r="G21" s="131">
        <v>4515</v>
      </c>
      <c r="H21" s="89">
        <v>1.0930232558139534</v>
      </c>
      <c r="I21" s="75">
        <v>420</v>
      </c>
      <c r="J21" s="89">
        <v>0.66160081053698072</v>
      </c>
      <c r="K21" s="89">
        <v>0.69878183831672203</v>
      </c>
      <c r="L21" s="94">
        <v>-3.7181027779741305E-2</v>
      </c>
    </row>
    <row r="22" spans="1:12" x14ac:dyDescent="0.4">
      <c r="A22" s="41" t="s">
        <v>133</v>
      </c>
      <c r="B22" s="132">
        <v>6663</v>
      </c>
      <c r="C22" s="131">
        <v>6536</v>
      </c>
      <c r="D22" s="89">
        <v>1.0194308445532436</v>
      </c>
      <c r="E22" s="75">
        <v>127</v>
      </c>
      <c r="F22" s="132">
        <v>9195</v>
      </c>
      <c r="G22" s="131">
        <v>9295</v>
      </c>
      <c r="H22" s="89">
        <v>0.98924152770306617</v>
      </c>
      <c r="I22" s="75">
        <v>-100</v>
      </c>
      <c r="J22" s="89">
        <v>0.72463295269168027</v>
      </c>
      <c r="K22" s="89">
        <v>0.70317374932759547</v>
      </c>
      <c r="L22" s="94">
        <v>2.14592033640848E-2</v>
      </c>
    </row>
    <row r="23" spans="1:12" x14ac:dyDescent="0.4">
      <c r="A23" s="41" t="s">
        <v>132</v>
      </c>
      <c r="B23" s="134">
        <v>4100</v>
      </c>
      <c r="C23" s="133">
        <v>3919</v>
      </c>
      <c r="D23" s="84">
        <v>1.0461852513396275</v>
      </c>
      <c r="E23" s="74">
        <v>181</v>
      </c>
      <c r="F23" s="134">
        <v>4640</v>
      </c>
      <c r="G23" s="133">
        <v>4645</v>
      </c>
      <c r="H23" s="84">
        <v>0.99892357373519913</v>
      </c>
      <c r="I23" s="74">
        <v>-5</v>
      </c>
      <c r="J23" s="84">
        <v>0.88362068965517238</v>
      </c>
      <c r="K23" s="84">
        <v>0.84370290635091494</v>
      </c>
      <c r="L23" s="83">
        <v>3.9917783304257437E-2</v>
      </c>
    </row>
    <row r="24" spans="1:12" x14ac:dyDescent="0.4">
      <c r="A24" s="49" t="s">
        <v>131</v>
      </c>
      <c r="B24" s="132"/>
      <c r="C24" s="131"/>
      <c r="D24" s="89" t="e">
        <v>#DIV/0!</v>
      </c>
      <c r="E24" s="75">
        <v>0</v>
      </c>
      <c r="F24" s="132"/>
      <c r="G24" s="131"/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2">
        <v>3116</v>
      </c>
      <c r="C25" s="131">
        <v>2695</v>
      </c>
      <c r="D25" s="89">
        <v>1.1562152133580705</v>
      </c>
      <c r="E25" s="75">
        <v>421</v>
      </c>
      <c r="F25" s="132">
        <v>4600</v>
      </c>
      <c r="G25" s="131">
        <v>4645</v>
      </c>
      <c r="H25" s="89">
        <v>0.9903121636167922</v>
      </c>
      <c r="I25" s="75">
        <v>-45</v>
      </c>
      <c r="J25" s="89">
        <v>0.67739130434782613</v>
      </c>
      <c r="K25" s="89">
        <v>0.58019375672766416</v>
      </c>
      <c r="L25" s="94">
        <v>9.7197547620161973E-2</v>
      </c>
    </row>
    <row r="26" spans="1:12" x14ac:dyDescent="0.4">
      <c r="A26" s="41" t="s">
        <v>164</v>
      </c>
      <c r="B26" s="132"/>
      <c r="C26" s="131">
        <v>2543</v>
      </c>
      <c r="D26" s="89">
        <v>0</v>
      </c>
      <c r="E26" s="75">
        <v>-2543</v>
      </c>
      <c r="F26" s="132"/>
      <c r="G26" s="131">
        <v>4645</v>
      </c>
      <c r="H26" s="89">
        <v>0</v>
      </c>
      <c r="I26" s="75">
        <v>-4645</v>
      </c>
      <c r="J26" s="89" t="e">
        <v>#DIV/0!</v>
      </c>
      <c r="K26" s="89">
        <v>0.54747039827771793</v>
      </c>
      <c r="L26" s="94" t="e">
        <v>#DIV/0!</v>
      </c>
    </row>
    <row r="27" spans="1:12" x14ac:dyDescent="0.4">
      <c r="A27" s="41" t="s">
        <v>128</v>
      </c>
      <c r="B27" s="132">
        <v>2493</v>
      </c>
      <c r="C27" s="131">
        <v>2190</v>
      </c>
      <c r="D27" s="89">
        <v>1.1383561643835616</v>
      </c>
      <c r="E27" s="75">
        <v>303</v>
      </c>
      <c r="F27" s="132">
        <v>4600</v>
      </c>
      <c r="G27" s="131">
        <v>4500</v>
      </c>
      <c r="H27" s="89">
        <v>1.0222222222222221</v>
      </c>
      <c r="I27" s="75">
        <v>100</v>
      </c>
      <c r="J27" s="89">
        <v>0.54195652173913045</v>
      </c>
      <c r="K27" s="89">
        <v>0.48666666666666669</v>
      </c>
      <c r="L27" s="94">
        <v>5.5289855072463756E-2</v>
      </c>
    </row>
    <row r="28" spans="1:12" x14ac:dyDescent="0.4">
      <c r="A28" s="41" t="s">
        <v>127</v>
      </c>
      <c r="B28" s="134">
        <v>3886</v>
      </c>
      <c r="C28" s="133">
        <v>2253</v>
      </c>
      <c r="D28" s="84">
        <v>1.7248113626276076</v>
      </c>
      <c r="E28" s="74">
        <v>1633</v>
      </c>
      <c r="F28" s="134">
        <v>4485</v>
      </c>
      <c r="G28" s="133">
        <v>4645</v>
      </c>
      <c r="H28" s="84">
        <v>0.96555435952637247</v>
      </c>
      <c r="I28" s="74">
        <v>-160</v>
      </c>
      <c r="J28" s="84">
        <v>0.86644370122630987</v>
      </c>
      <c r="K28" s="84">
        <v>0.48503767491926802</v>
      </c>
      <c r="L28" s="83">
        <v>0.38140602630704185</v>
      </c>
    </row>
    <row r="29" spans="1:12" x14ac:dyDescent="0.4">
      <c r="A29" s="49" t="s">
        <v>126</v>
      </c>
      <c r="B29" s="132"/>
      <c r="C29" s="131"/>
      <c r="D29" s="89" t="e">
        <v>#DIV/0!</v>
      </c>
      <c r="E29" s="75">
        <v>0</v>
      </c>
      <c r="F29" s="132"/>
      <c r="G29" s="131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3108</v>
      </c>
      <c r="C30" s="131">
        <v>3054</v>
      </c>
      <c r="D30" s="89">
        <v>1.0176817288801572</v>
      </c>
      <c r="E30" s="75">
        <v>54</v>
      </c>
      <c r="F30" s="132">
        <v>4590</v>
      </c>
      <c r="G30" s="131">
        <v>4650</v>
      </c>
      <c r="H30" s="89">
        <v>0.98709677419354835</v>
      </c>
      <c r="I30" s="75">
        <v>-60</v>
      </c>
      <c r="J30" s="89">
        <v>0.67712418300653598</v>
      </c>
      <c r="K30" s="89">
        <v>0.65677419354838706</v>
      </c>
      <c r="L30" s="94">
        <v>2.034998945814892E-2</v>
      </c>
    </row>
    <row r="31" spans="1:12" x14ac:dyDescent="0.4">
      <c r="A31" s="49" t="s">
        <v>124</v>
      </c>
      <c r="B31" s="134"/>
      <c r="C31" s="133"/>
      <c r="D31" s="84" t="e">
        <v>#DIV/0!</v>
      </c>
      <c r="E31" s="74">
        <v>0</v>
      </c>
      <c r="F31" s="134"/>
      <c r="G31" s="133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4495</v>
      </c>
      <c r="C32" s="133">
        <v>3958</v>
      </c>
      <c r="D32" s="84">
        <v>1.1356745831227892</v>
      </c>
      <c r="E32" s="74">
        <v>537</v>
      </c>
      <c r="F32" s="134">
        <v>5825</v>
      </c>
      <c r="G32" s="133">
        <v>5840</v>
      </c>
      <c r="H32" s="84">
        <v>0.99743150684931503</v>
      </c>
      <c r="I32" s="74">
        <v>-15</v>
      </c>
      <c r="J32" s="84">
        <v>0.77167381974248928</v>
      </c>
      <c r="K32" s="84">
        <v>0.67773972602739729</v>
      </c>
      <c r="L32" s="83">
        <v>9.3934093715091982E-2</v>
      </c>
    </row>
    <row r="33" spans="1:12" x14ac:dyDescent="0.4">
      <c r="A33" s="41" t="s">
        <v>159</v>
      </c>
      <c r="B33" s="132"/>
      <c r="C33" s="131">
        <v>2647</v>
      </c>
      <c r="D33" s="89">
        <v>0</v>
      </c>
      <c r="E33" s="75">
        <v>-2647</v>
      </c>
      <c r="F33" s="132"/>
      <c r="G33" s="131">
        <v>4950</v>
      </c>
      <c r="H33" s="89">
        <v>0</v>
      </c>
      <c r="I33" s="75">
        <v>-4950</v>
      </c>
      <c r="J33" s="89" t="e">
        <v>#DIV/0!</v>
      </c>
      <c r="K33" s="89">
        <v>0.53474747474747475</v>
      </c>
      <c r="L33" s="94" t="e">
        <v>#DIV/0!</v>
      </c>
    </row>
    <row r="34" spans="1:12" x14ac:dyDescent="0.4">
      <c r="A34" s="49" t="s">
        <v>87</v>
      </c>
      <c r="B34" s="134"/>
      <c r="C34" s="133">
        <v>8691</v>
      </c>
      <c r="D34" s="84">
        <v>0</v>
      </c>
      <c r="E34" s="74">
        <v>-8691</v>
      </c>
      <c r="F34" s="134"/>
      <c r="G34" s="133">
        <v>12736</v>
      </c>
      <c r="H34" s="84">
        <v>0</v>
      </c>
      <c r="I34" s="74">
        <v>-12736</v>
      </c>
      <c r="J34" s="84" t="e">
        <v>#DIV/0!</v>
      </c>
      <c r="K34" s="84">
        <v>0.68239635678391963</v>
      </c>
      <c r="L34" s="83" t="e">
        <v>#DIV/0!</v>
      </c>
    </row>
    <row r="35" spans="1:12" x14ac:dyDescent="0.4">
      <c r="A35" s="73" t="s">
        <v>120</v>
      </c>
      <c r="B35" s="142">
        <v>1872</v>
      </c>
      <c r="C35" s="142">
        <v>1933</v>
      </c>
      <c r="D35" s="93">
        <v>0.96844283497154682</v>
      </c>
      <c r="E35" s="79">
        <v>-61</v>
      </c>
      <c r="F35" s="142">
        <v>3387</v>
      </c>
      <c r="G35" s="142">
        <v>3592</v>
      </c>
      <c r="H35" s="93">
        <v>0.94292873051224946</v>
      </c>
      <c r="I35" s="79">
        <v>-205</v>
      </c>
      <c r="J35" s="93">
        <v>0.55270150575730737</v>
      </c>
      <c r="K35" s="93">
        <v>0.5381403118040089</v>
      </c>
      <c r="L35" s="92">
        <v>1.4561193953298468E-2</v>
      </c>
    </row>
    <row r="36" spans="1:12" x14ac:dyDescent="0.4">
      <c r="A36" s="40" t="s">
        <v>119</v>
      </c>
      <c r="B36" s="141">
        <v>1237</v>
      </c>
      <c r="C36" s="135">
        <v>1223</v>
      </c>
      <c r="D36" s="87">
        <v>1.0114472608340148</v>
      </c>
      <c r="E36" s="88">
        <v>14</v>
      </c>
      <c r="F36" s="141">
        <v>2256</v>
      </c>
      <c r="G36" s="135">
        <v>2422</v>
      </c>
      <c r="H36" s="87">
        <v>0.93146160198183314</v>
      </c>
      <c r="I36" s="88">
        <v>-166</v>
      </c>
      <c r="J36" s="87">
        <v>0.54831560283687941</v>
      </c>
      <c r="K36" s="87">
        <v>0.5049545829892651</v>
      </c>
      <c r="L36" s="86">
        <v>4.3361019847614313E-2</v>
      </c>
    </row>
    <row r="37" spans="1:12" x14ac:dyDescent="0.4">
      <c r="A37" s="41" t="s">
        <v>118</v>
      </c>
      <c r="B37" s="132">
        <v>635</v>
      </c>
      <c r="C37" s="131">
        <v>710</v>
      </c>
      <c r="D37" s="89">
        <v>0.89436619718309862</v>
      </c>
      <c r="E37" s="75">
        <v>-75</v>
      </c>
      <c r="F37" s="132">
        <v>1131</v>
      </c>
      <c r="G37" s="131">
        <v>1170</v>
      </c>
      <c r="H37" s="89">
        <v>0.96666666666666667</v>
      </c>
      <c r="I37" s="75">
        <v>-39</v>
      </c>
      <c r="J37" s="89">
        <v>0.56145004420866484</v>
      </c>
      <c r="K37" s="89">
        <v>0.60683760683760679</v>
      </c>
      <c r="L37" s="94">
        <v>-4.5387562628941946E-2</v>
      </c>
    </row>
    <row r="38" spans="1:12" s="62" customFormat="1" x14ac:dyDescent="0.4">
      <c r="A38" s="70" t="s">
        <v>86</v>
      </c>
      <c r="B38" s="140">
        <v>261561</v>
      </c>
      <c r="C38" s="140">
        <v>249911</v>
      </c>
      <c r="D38" s="81">
        <v>1.0466165955080009</v>
      </c>
      <c r="E38" s="82">
        <v>11650</v>
      </c>
      <c r="F38" s="140">
        <v>363027</v>
      </c>
      <c r="G38" s="140">
        <v>372610</v>
      </c>
      <c r="H38" s="81">
        <v>0.9742814202517377</v>
      </c>
      <c r="I38" s="82">
        <v>-9583</v>
      </c>
      <c r="J38" s="81">
        <v>0.72050012808964625</v>
      </c>
      <c r="K38" s="81">
        <v>0.67070395319502962</v>
      </c>
      <c r="L38" s="95">
        <v>4.9796174894616629E-2</v>
      </c>
    </row>
    <row r="39" spans="1:12" s="62" customFormat="1" x14ac:dyDescent="0.4">
      <c r="A39" s="73" t="s">
        <v>117</v>
      </c>
      <c r="B39" s="110">
        <v>258875</v>
      </c>
      <c r="C39" s="110">
        <v>248245</v>
      </c>
      <c r="D39" s="81">
        <v>1.0428206006163265</v>
      </c>
      <c r="E39" s="82">
        <v>10630</v>
      </c>
      <c r="F39" s="110">
        <v>358514</v>
      </c>
      <c r="G39" s="110">
        <v>369801</v>
      </c>
      <c r="H39" s="81">
        <v>0.96947817880427578</v>
      </c>
      <c r="I39" s="82">
        <v>-11287</v>
      </c>
      <c r="J39" s="81">
        <v>0.72207779891440782</v>
      </c>
      <c r="K39" s="81">
        <v>0.67129347946598306</v>
      </c>
      <c r="L39" s="95">
        <v>5.0784319448424764E-2</v>
      </c>
    </row>
    <row r="40" spans="1:12" x14ac:dyDescent="0.4">
      <c r="A40" s="41" t="s">
        <v>85</v>
      </c>
      <c r="B40" s="131">
        <v>116566</v>
      </c>
      <c r="C40" s="139">
        <v>110651</v>
      </c>
      <c r="D40" s="103">
        <v>1.053456362798348</v>
      </c>
      <c r="E40" s="74">
        <v>5915</v>
      </c>
      <c r="F40" s="138">
        <v>144521</v>
      </c>
      <c r="G40" s="131">
        <v>144401</v>
      </c>
      <c r="H40" s="84">
        <v>1.0008310191757674</v>
      </c>
      <c r="I40" s="75">
        <v>120</v>
      </c>
      <c r="J40" s="89">
        <v>0.80656790362646258</v>
      </c>
      <c r="K40" s="89">
        <v>0.76627585681539601</v>
      </c>
      <c r="L40" s="94">
        <v>4.0292046811066573E-2</v>
      </c>
    </row>
    <row r="41" spans="1:12" x14ac:dyDescent="0.4">
      <c r="A41" s="41" t="s">
        <v>116</v>
      </c>
      <c r="B41" s="131">
        <v>4144</v>
      </c>
      <c r="C41" s="131">
        <v>4904</v>
      </c>
      <c r="D41" s="87">
        <v>0.84502446982055468</v>
      </c>
      <c r="E41" s="74">
        <v>-760</v>
      </c>
      <c r="F41" s="132">
        <v>8099</v>
      </c>
      <c r="G41" s="131">
        <v>6684</v>
      </c>
      <c r="H41" s="84">
        <v>1.2116995810891682</v>
      </c>
      <c r="I41" s="75">
        <v>1415</v>
      </c>
      <c r="J41" s="89">
        <v>0.51166810717372513</v>
      </c>
      <c r="K41" s="89">
        <v>0.73369239976062239</v>
      </c>
      <c r="L41" s="94">
        <v>-0.22202429258689726</v>
      </c>
    </row>
    <row r="42" spans="1:12" x14ac:dyDescent="0.4">
      <c r="A42" s="41" t="s">
        <v>115</v>
      </c>
      <c r="B42" s="131">
        <v>12665</v>
      </c>
      <c r="C42" s="131">
        <v>13456</v>
      </c>
      <c r="D42" s="87">
        <v>0.94121581450653979</v>
      </c>
      <c r="E42" s="74">
        <v>-791</v>
      </c>
      <c r="F42" s="132">
        <v>15933</v>
      </c>
      <c r="G42" s="131">
        <v>15934</v>
      </c>
      <c r="H42" s="84">
        <v>0.99993724111961846</v>
      </c>
      <c r="I42" s="75">
        <v>-1</v>
      </c>
      <c r="J42" s="89">
        <v>0.79489110650850436</v>
      </c>
      <c r="K42" s="89">
        <v>0.84448349441445969</v>
      </c>
      <c r="L42" s="94">
        <v>-4.9592387905955326E-2</v>
      </c>
    </row>
    <row r="43" spans="1:12" x14ac:dyDescent="0.4">
      <c r="A43" s="49" t="s">
        <v>114</v>
      </c>
      <c r="B43" s="131">
        <v>18291</v>
      </c>
      <c r="C43" s="131">
        <v>19342</v>
      </c>
      <c r="D43" s="87">
        <v>0.94566228931858132</v>
      </c>
      <c r="E43" s="74">
        <v>-1051</v>
      </c>
      <c r="F43" s="132">
        <v>26647</v>
      </c>
      <c r="G43" s="131">
        <v>32760</v>
      </c>
      <c r="H43" s="84">
        <v>0.8134004884004884</v>
      </c>
      <c r="I43" s="75">
        <v>-6113</v>
      </c>
      <c r="J43" s="89">
        <v>0.68641873381618945</v>
      </c>
      <c r="K43" s="89">
        <v>0.59041514041514043</v>
      </c>
      <c r="L43" s="94">
        <v>9.6003593401049026E-2</v>
      </c>
    </row>
    <row r="44" spans="1:12" x14ac:dyDescent="0.4">
      <c r="A44" s="49" t="s">
        <v>113</v>
      </c>
      <c r="B44" s="131">
        <v>14295</v>
      </c>
      <c r="C44" s="131">
        <v>13996</v>
      </c>
      <c r="D44" s="87">
        <v>1.0213632466418976</v>
      </c>
      <c r="E44" s="74">
        <v>299</v>
      </c>
      <c r="F44" s="132">
        <v>21782</v>
      </c>
      <c r="G44" s="131">
        <v>21854</v>
      </c>
      <c r="H44" s="84">
        <v>0.99670540862084744</v>
      </c>
      <c r="I44" s="75">
        <v>-72</v>
      </c>
      <c r="J44" s="89">
        <v>0.65627582407492424</v>
      </c>
      <c r="K44" s="89">
        <v>0.64043195753637783</v>
      </c>
      <c r="L44" s="94">
        <v>1.5843866538546414E-2</v>
      </c>
    </row>
    <row r="45" spans="1:12" x14ac:dyDescent="0.4">
      <c r="A45" s="41" t="s">
        <v>83</v>
      </c>
      <c r="B45" s="131">
        <v>34392</v>
      </c>
      <c r="C45" s="131">
        <v>30101</v>
      </c>
      <c r="D45" s="87">
        <v>1.1425534035414107</v>
      </c>
      <c r="E45" s="74">
        <v>4291</v>
      </c>
      <c r="F45" s="132">
        <v>48727</v>
      </c>
      <c r="G45" s="131">
        <v>50389</v>
      </c>
      <c r="H45" s="84">
        <v>0.96701661076822321</v>
      </c>
      <c r="I45" s="75">
        <v>-1662</v>
      </c>
      <c r="J45" s="89">
        <v>0.7058099205779137</v>
      </c>
      <c r="K45" s="89">
        <v>0.59737244239814247</v>
      </c>
      <c r="L45" s="94">
        <v>0.10843747817977123</v>
      </c>
    </row>
    <row r="46" spans="1:12" x14ac:dyDescent="0.4">
      <c r="A46" s="41" t="s">
        <v>84</v>
      </c>
      <c r="B46" s="131">
        <v>21235</v>
      </c>
      <c r="C46" s="131">
        <v>19932</v>
      </c>
      <c r="D46" s="87">
        <v>1.0653722657033915</v>
      </c>
      <c r="E46" s="74">
        <v>1303</v>
      </c>
      <c r="F46" s="137">
        <v>29191</v>
      </c>
      <c r="G46" s="131">
        <v>33090</v>
      </c>
      <c r="H46" s="84">
        <v>0.88216983983076458</v>
      </c>
      <c r="I46" s="75">
        <v>-3899</v>
      </c>
      <c r="J46" s="89">
        <v>0.72745024151279503</v>
      </c>
      <c r="K46" s="89">
        <v>0.60235720761559386</v>
      </c>
      <c r="L46" s="94">
        <v>0.12509303389720117</v>
      </c>
    </row>
    <row r="47" spans="1:12" x14ac:dyDescent="0.4">
      <c r="A47" s="41" t="s">
        <v>82</v>
      </c>
      <c r="B47" s="131">
        <v>5674</v>
      </c>
      <c r="C47" s="131">
        <v>5200</v>
      </c>
      <c r="D47" s="87">
        <v>1.0911538461538461</v>
      </c>
      <c r="E47" s="74">
        <v>474</v>
      </c>
      <c r="F47" s="136">
        <v>8370</v>
      </c>
      <c r="G47" s="131">
        <v>8100</v>
      </c>
      <c r="H47" s="84">
        <v>1.0333333333333334</v>
      </c>
      <c r="I47" s="75">
        <v>270</v>
      </c>
      <c r="J47" s="89">
        <v>0.67789725209080043</v>
      </c>
      <c r="K47" s="89">
        <v>0.64197530864197527</v>
      </c>
      <c r="L47" s="94">
        <v>3.5921943448825155E-2</v>
      </c>
    </row>
    <row r="48" spans="1:12" x14ac:dyDescent="0.4">
      <c r="A48" s="41" t="s">
        <v>112</v>
      </c>
      <c r="B48" s="131">
        <v>2300</v>
      </c>
      <c r="C48" s="135">
        <v>2107</v>
      </c>
      <c r="D48" s="87">
        <v>1.0915994304698624</v>
      </c>
      <c r="E48" s="74">
        <v>193</v>
      </c>
      <c r="F48" s="132">
        <v>3766</v>
      </c>
      <c r="G48" s="131">
        <v>4980</v>
      </c>
      <c r="H48" s="84">
        <v>0.75622489959839356</v>
      </c>
      <c r="I48" s="75">
        <v>-1214</v>
      </c>
      <c r="J48" s="89">
        <v>0.61072756240042481</v>
      </c>
      <c r="K48" s="89">
        <v>0.42309236947791162</v>
      </c>
      <c r="L48" s="94">
        <v>0.18763519292251318</v>
      </c>
    </row>
    <row r="49" spans="1:12" x14ac:dyDescent="0.4">
      <c r="A49" s="41" t="s">
        <v>111</v>
      </c>
      <c r="B49" s="131">
        <v>2767</v>
      </c>
      <c r="C49" s="135">
        <v>2686</v>
      </c>
      <c r="D49" s="87">
        <v>1.0301563663440059</v>
      </c>
      <c r="E49" s="74">
        <v>81</v>
      </c>
      <c r="F49" s="134">
        <v>3720</v>
      </c>
      <c r="G49" s="131">
        <v>3600</v>
      </c>
      <c r="H49" s="84">
        <v>1.0333333333333334</v>
      </c>
      <c r="I49" s="75">
        <v>120</v>
      </c>
      <c r="J49" s="89">
        <v>0.74381720430107523</v>
      </c>
      <c r="K49" s="89">
        <v>0.74611111111111106</v>
      </c>
      <c r="L49" s="94">
        <v>-2.2939068100358284E-3</v>
      </c>
    </row>
    <row r="50" spans="1:12" x14ac:dyDescent="0.4">
      <c r="A50" s="41" t="s">
        <v>81</v>
      </c>
      <c r="B50" s="131">
        <v>7065</v>
      </c>
      <c r="C50" s="131">
        <v>5510</v>
      </c>
      <c r="D50" s="87">
        <v>1.2822141560798548</v>
      </c>
      <c r="E50" s="74">
        <v>1555</v>
      </c>
      <c r="F50" s="134">
        <v>13662</v>
      </c>
      <c r="G50" s="131">
        <v>8370</v>
      </c>
      <c r="H50" s="84">
        <v>1.6322580645161291</v>
      </c>
      <c r="I50" s="75">
        <v>5292</v>
      </c>
      <c r="J50" s="89">
        <v>0.51712779973649536</v>
      </c>
      <c r="K50" s="89">
        <v>0.65830346475507762</v>
      </c>
      <c r="L50" s="94">
        <v>-0.14117566501858225</v>
      </c>
    </row>
    <row r="51" spans="1:12" x14ac:dyDescent="0.4">
      <c r="A51" s="49" t="s">
        <v>79</v>
      </c>
      <c r="B51" s="131">
        <v>2305</v>
      </c>
      <c r="C51" s="133">
        <v>3423</v>
      </c>
      <c r="D51" s="87">
        <v>0.67338591878469178</v>
      </c>
      <c r="E51" s="74">
        <v>-1118</v>
      </c>
      <c r="F51" s="132">
        <v>3639</v>
      </c>
      <c r="G51" s="131">
        <v>8100</v>
      </c>
      <c r="H51" s="84">
        <v>0.44925925925925925</v>
      </c>
      <c r="I51" s="75">
        <v>-4461</v>
      </c>
      <c r="J51" s="89">
        <v>0.63341577356416601</v>
      </c>
      <c r="K51" s="84">
        <v>0.42259259259259258</v>
      </c>
      <c r="L51" s="83">
        <v>0.21082318097157343</v>
      </c>
    </row>
    <row r="52" spans="1:12" x14ac:dyDescent="0.4">
      <c r="A52" s="41" t="s">
        <v>80</v>
      </c>
      <c r="B52" s="131">
        <v>4532</v>
      </c>
      <c r="C52" s="131">
        <v>4189</v>
      </c>
      <c r="D52" s="87">
        <v>1.0818811172117451</v>
      </c>
      <c r="E52" s="75">
        <v>343</v>
      </c>
      <c r="F52" s="132">
        <v>8368</v>
      </c>
      <c r="G52" s="131">
        <v>8368</v>
      </c>
      <c r="H52" s="89">
        <v>1</v>
      </c>
      <c r="I52" s="75">
        <v>0</v>
      </c>
      <c r="J52" s="89">
        <v>0.54158699808795407</v>
      </c>
      <c r="K52" s="89">
        <v>0.50059751434034416</v>
      </c>
      <c r="L52" s="94">
        <v>4.0989483747609912E-2</v>
      </c>
    </row>
    <row r="53" spans="1:12" x14ac:dyDescent="0.4">
      <c r="A53" s="41" t="s">
        <v>76</v>
      </c>
      <c r="B53" s="131">
        <v>6263</v>
      </c>
      <c r="C53" s="131">
        <v>6545</v>
      </c>
      <c r="D53" s="87">
        <v>0.9569136745607334</v>
      </c>
      <c r="E53" s="75">
        <v>-282</v>
      </c>
      <c r="F53" s="132">
        <v>10959</v>
      </c>
      <c r="G53" s="131">
        <v>10913</v>
      </c>
      <c r="H53" s="89">
        <v>1.0042151562356822</v>
      </c>
      <c r="I53" s="75">
        <v>46</v>
      </c>
      <c r="J53" s="89">
        <v>0.57149374942969244</v>
      </c>
      <c r="K53" s="89">
        <v>0.5997434252726106</v>
      </c>
      <c r="L53" s="94">
        <v>-2.8249675842918154E-2</v>
      </c>
    </row>
    <row r="54" spans="1:12" x14ac:dyDescent="0.4">
      <c r="A54" s="41" t="s">
        <v>78</v>
      </c>
      <c r="B54" s="131">
        <v>1641</v>
      </c>
      <c r="C54" s="131">
        <v>1348</v>
      </c>
      <c r="D54" s="87">
        <v>1.217359050445104</v>
      </c>
      <c r="E54" s="75">
        <v>293</v>
      </c>
      <c r="F54" s="132">
        <v>3590</v>
      </c>
      <c r="G54" s="131">
        <v>3718</v>
      </c>
      <c r="H54" s="89">
        <v>0.96557288864981172</v>
      </c>
      <c r="I54" s="75">
        <v>-128</v>
      </c>
      <c r="J54" s="89">
        <v>0.45710306406685236</v>
      </c>
      <c r="K54" s="89">
        <v>0.36256051640667025</v>
      </c>
      <c r="L54" s="94">
        <v>9.4542547660182108E-2</v>
      </c>
    </row>
    <row r="55" spans="1:12" x14ac:dyDescent="0.4">
      <c r="A55" s="41" t="s">
        <v>77</v>
      </c>
      <c r="B55" s="131">
        <v>2305</v>
      </c>
      <c r="C55" s="131">
        <v>2430</v>
      </c>
      <c r="D55" s="87">
        <v>0.94855967078189296</v>
      </c>
      <c r="E55" s="75">
        <v>-125</v>
      </c>
      <c r="F55" s="132">
        <v>3550</v>
      </c>
      <c r="G55" s="131">
        <v>4814</v>
      </c>
      <c r="H55" s="89">
        <v>0.73743248857498966</v>
      </c>
      <c r="I55" s="75">
        <v>-1264</v>
      </c>
      <c r="J55" s="89">
        <v>0.64929577464788735</v>
      </c>
      <c r="K55" s="89">
        <v>0.50477773161611961</v>
      </c>
      <c r="L55" s="94">
        <v>0.14451804303176774</v>
      </c>
    </row>
    <row r="56" spans="1:12" x14ac:dyDescent="0.4">
      <c r="A56" s="45" t="s">
        <v>110</v>
      </c>
      <c r="B56" s="129">
        <v>2435</v>
      </c>
      <c r="C56" s="129">
        <v>2425</v>
      </c>
      <c r="D56" s="91">
        <v>1.0041237113402062</v>
      </c>
      <c r="E56" s="90">
        <v>10</v>
      </c>
      <c r="F56" s="130">
        <v>3990</v>
      </c>
      <c r="G56" s="129">
        <v>3726</v>
      </c>
      <c r="H56" s="91">
        <v>1.0708534621578101</v>
      </c>
      <c r="I56" s="90">
        <v>264</v>
      </c>
      <c r="J56" s="91">
        <v>0.61027568922305764</v>
      </c>
      <c r="K56" s="91">
        <v>0.65083199141170156</v>
      </c>
      <c r="L56" s="128">
        <v>-4.0556302188643922E-2</v>
      </c>
    </row>
    <row r="57" spans="1:12" x14ac:dyDescent="0.4">
      <c r="A57" s="36" t="s">
        <v>109</v>
      </c>
      <c r="B57" s="126"/>
      <c r="C57" s="126"/>
      <c r="D57" s="100" t="e">
        <v>#DIV/0!</v>
      </c>
      <c r="E57" s="71">
        <v>0</v>
      </c>
      <c r="F57" s="127"/>
      <c r="G57" s="126"/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2686</v>
      </c>
      <c r="C58" s="125">
        <v>1666</v>
      </c>
      <c r="D58" s="93">
        <v>1.6122448979591837</v>
      </c>
      <c r="E58" s="79">
        <v>1020</v>
      </c>
      <c r="F58" s="125">
        <v>4513</v>
      </c>
      <c r="G58" s="125">
        <v>2809</v>
      </c>
      <c r="H58" s="93">
        <v>1.6066215735137059</v>
      </c>
      <c r="I58" s="79">
        <v>1704</v>
      </c>
      <c r="J58" s="93">
        <v>0.59516951030356746</v>
      </c>
      <c r="K58" s="93">
        <v>0.59309362762548945</v>
      </c>
      <c r="L58" s="92">
        <v>2.0758826780780115E-3</v>
      </c>
    </row>
    <row r="59" spans="1:12" x14ac:dyDescent="0.4">
      <c r="A59" s="45" t="s">
        <v>75</v>
      </c>
      <c r="B59" s="124">
        <v>704</v>
      </c>
      <c r="C59" s="124">
        <v>0</v>
      </c>
      <c r="D59" s="87" t="e">
        <v>#DIV/0!</v>
      </c>
      <c r="E59" s="88">
        <v>704</v>
      </c>
      <c r="F59" s="124">
        <v>946</v>
      </c>
      <c r="G59" s="124">
        <v>0</v>
      </c>
      <c r="H59" s="87" t="e">
        <v>#DIV/0!</v>
      </c>
      <c r="I59" s="88">
        <v>946</v>
      </c>
      <c r="J59" s="87">
        <v>0.7441860465116279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124">
        <v>537</v>
      </c>
      <c r="C60" s="124">
        <v>0</v>
      </c>
      <c r="D60" s="87" t="e">
        <v>#DIV/0!</v>
      </c>
      <c r="E60" s="88">
        <v>537</v>
      </c>
      <c r="F60" s="124">
        <v>860</v>
      </c>
      <c r="G60" s="124">
        <v>0</v>
      </c>
      <c r="H60" s="87" t="e">
        <v>#DIV/0!</v>
      </c>
      <c r="I60" s="88">
        <v>860</v>
      </c>
      <c r="J60" s="87">
        <v>0.62441860465116283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124">
        <v>464</v>
      </c>
      <c r="C61" s="124">
        <v>431</v>
      </c>
      <c r="D61" s="87">
        <v>1.0765661252900232</v>
      </c>
      <c r="E61" s="88">
        <v>33</v>
      </c>
      <c r="F61" s="124">
        <v>909</v>
      </c>
      <c r="G61" s="124">
        <v>932</v>
      </c>
      <c r="H61" s="87">
        <v>0.97532188841201717</v>
      </c>
      <c r="I61" s="88">
        <v>-23</v>
      </c>
      <c r="J61" s="87">
        <v>0.51045104510451045</v>
      </c>
      <c r="K61" s="87">
        <v>0.46244635193133049</v>
      </c>
      <c r="L61" s="86">
        <v>4.8004693173179958E-2</v>
      </c>
    </row>
    <row r="62" spans="1:12" x14ac:dyDescent="0.4">
      <c r="A62" s="36" t="s">
        <v>105</v>
      </c>
      <c r="B62" s="123">
        <v>981</v>
      </c>
      <c r="C62" s="123">
        <v>1235</v>
      </c>
      <c r="D62" s="89">
        <v>0.79433198380566805</v>
      </c>
      <c r="E62" s="75">
        <v>-254</v>
      </c>
      <c r="F62" s="123">
        <v>1798</v>
      </c>
      <c r="G62" s="123">
        <v>1877</v>
      </c>
      <c r="H62" s="89">
        <v>0.95791156100159824</v>
      </c>
      <c r="I62" s="75">
        <v>-79</v>
      </c>
      <c r="J62" s="89">
        <v>0.54560622914349277</v>
      </c>
      <c r="K62" s="89">
        <v>0.65796483750665957</v>
      </c>
      <c r="L62" s="94">
        <v>-0.1123586083631668</v>
      </c>
    </row>
    <row r="63" spans="1:12" x14ac:dyDescent="0.4">
      <c r="A63" s="70" t="s">
        <v>96</v>
      </c>
      <c r="B63" s="110">
        <v>32034</v>
      </c>
      <c r="C63" s="110">
        <v>18850</v>
      </c>
      <c r="D63" s="81">
        <v>1.6994164456233423</v>
      </c>
      <c r="E63" s="82">
        <v>13184</v>
      </c>
      <c r="F63" s="110">
        <v>44250</v>
      </c>
      <c r="G63" s="110">
        <v>27258</v>
      </c>
      <c r="H63" s="81">
        <v>1.6233766233766234</v>
      </c>
      <c r="I63" s="82">
        <v>16992</v>
      </c>
      <c r="J63" s="81">
        <v>0.72393220338983055</v>
      </c>
      <c r="K63" s="81">
        <v>0.69154009831975938</v>
      </c>
      <c r="L63" s="95">
        <v>3.2392105070071175E-2</v>
      </c>
    </row>
    <row r="64" spans="1:12" x14ac:dyDescent="0.4">
      <c r="A64" s="122" t="s">
        <v>104</v>
      </c>
      <c r="B64" s="121">
        <v>16643</v>
      </c>
      <c r="C64" s="121">
        <v>13696</v>
      </c>
      <c r="D64" s="120">
        <v>1.2151723130841121</v>
      </c>
      <c r="E64" s="119">
        <v>2947</v>
      </c>
      <c r="F64" s="121">
        <v>18408</v>
      </c>
      <c r="G64" s="121">
        <v>16284</v>
      </c>
      <c r="H64" s="120">
        <v>1.1304347826086956</v>
      </c>
      <c r="I64" s="119">
        <v>2124</v>
      </c>
      <c r="J64" s="118">
        <v>0.90411777488048672</v>
      </c>
      <c r="K64" s="118">
        <v>0.84107098992876439</v>
      </c>
      <c r="L64" s="117">
        <v>6.3046784951722334E-2</v>
      </c>
    </row>
    <row r="65" spans="1:12" s="29" customFormat="1" x14ac:dyDescent="0.4">
      <c r="A65" s="49" t="s">
        <v>103</v>
      </c>
      <c r="B65" s="116">
        <v>7663</v>
      </c>
      <c r="C65" s="115">
        <v>5154</v>
      </c>
      <c r="D65" s="84">
        <v>1.4868063639891347</v>
      </c>
      <c r="E65" s="74">
        <v>2509</v>
      </c>
      <c r="F65" s="116">
        <v>10620</v>
      </c>
      <c r="G65" s="115">
        <v>10974</v>
      </c>
      <c r="H65" s="84">
        <v>0.967741935483871</v>
      </c>
      <c r="I65" s="74">
        <v>-354</v>
      </c>
      <c r="J65" s="112">
        <v>0.72156308851224105</v>
      </c>
      <c r="K65" s="112">
        <v>0.46965554948059046</v>
      </c>
      <c r="L65" s="111">
        <v>0.25190753903165058</v>
      </c>
    </row>
    <row r="66" spans="1:12" s="29" customFormat="1" x14ac:dyDescent="0.4">
      <c r="A66" s="49" t="s">
        <v>95</v>
      </c>
      <c r="B66" s="116">
        <v>6982</v>
      </c>
      <c r="C66" s="115"/>
      <c r="D66" s="84" t="e">
        <v>#DIV/0!</v>
      </c>
      <c r="E66" s="74">
        <v>6982</v>
      </c>
      <c r="F66" s="116">
        <v>10620</v>
      </c>
      <c r="G66" s="115"/>
      <c r="H66" s="84" t="e">
        <v>#DIV/0!</v>
      </c>
      <c r="I66" s="74">
        <v>10620</v>
      </c>
      <c r="J66" s="112">
        <v>0.65743879472693034</v>
      </c>
      <c r="K66" s="112" t="e">
        <v>#DIV/0!</v>
      </c>
      <c r="L66" s="111" t="e">
        <v>#DIV/0!</v>
      </c>
    </row>
    <row r="67" spans="1:12" s="29" customFormat="1" x14ac:dyDescent="0.4">
      <c r="A67" s="36" t="s">
        <v>181</v>
      </c>
      <c r="B67" s="114">
        <v>746</v>
      </c>
      <c r="C67" s="113"/>
      <c r="D67" s="84" t="e">
        <v>#DIV/0!</v>
      </c>
      <c r="E67" s="74">
        <v>746</v>
      </c>
      <c r="F67" s="114">
        <v>4602</v>
      </c>
      <c r="G67" s="113"/>
      <c r="H67" s="84" t="e">
        <v>#DIV/0!</v>
      </c>
      <c r="I67" s="74">
        <v>4602</v>
      </c>
      <c r="J67" s="112">
        <v>0.16210343328987398</v>
      </c>
      <c r="K67" s="112" t="e">
        <v>#DIV/0!</v>
      </c>
      <c r="L67" s="111" t="e">
        <v>#DIV/0!</v>
      </c>
    </row>
    <row r="68" spans="1:12" s="29" customFormat="1" x14ac:dyDescent="0.4">
      <c r="A68" s="70" t="s">
        <v>102</v>
      </c>
      <c r="B68" s="110">
        <v>77</v>
      </c>
      <c r="C68" s="110">
        <v>135</v>
      </c>
      <c r="D68" s="81">
        <v>0.57037037037037042</v>
      </c>
      <c r="E68" s="82">
        <v>-58</v>
      </c>
      <c r="F68" s="110">
        <v>216</v>
      </c>
      <c r="G68" s="110">
        <v>405</v>
      </c>
      <c r="H68" s="81">
        <v>0.53333333333333333</v>
      </c>
      <c r="I68" s="82">
        <v>-189</v>
      </c>
      <c r="J68" s="81">
        <v>0.35648148148148145</v>
      </c>
      <c r="K68" s="81">
        <v>0.33333333333333331</v>
      </c>
      <c r="L68" s="95">
        <v>2.314814814814814E-2</v>
      </c>
    </row>
    <row r="69" spans="1:12" s="29" customFormat="1" x14ac:dyDescent="0.4">
      <c r="A69" s="109" t="s">
        <v>101</v>
      </c>
      <c r="B69" s="108">
        <v>77</v>
      </c>
      <c r="C69" s="106">
        <v>135</v>
      </c>
      <c r="D69" s="100">
        <v>0.57037037037037042</v>
      </c>
      <c r="E69" s="79">
        <v>-58</v>
      </c>
      <c r="F69" s="107">
        <v>216</v>
      </c>
      <c r="G69" s="106">
        <v>405</v>
      </c>
      <c r="H69" s="93">
        <v>0.53333333333333333</v>
      </c>
      <c r="I69" s="79">
        <v>-189</v>
      </c>
      <c r="J69" s="105">
        <v>0.35648148148148145</v>
      </c>
      <c r="K69" s="105">
        <v>0.33333333333333331</v>
      </c>
      <c r="L69" s="104">
        <v>2.314814814814814E-2</v>
      </c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2010年10月月間航空旅客輸送実績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10月(上旬)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201</v>
      </c>
      <c r="C4" s="257" t="s">
        <v>200</v>
      </c>
      <c r="D4" s="255" t="s">
        <v>92</v>
      </c>
      <c r="E4" s="255"/>
      <c r="F4" s="262" t="s">
        <v>201</v>
      </c>
      <c r="G4" s="262" t="s">
        <v>200</v>
      </c>
      <c r="H4" s="255" t="s">
        <v>92</v>
      </c>
      <c r="I4" s="255"/>
      <c r="J4" s="262" t="s">
        <v>201</v>
      </c>
      <c r="K4" s="262" t="s">
        <v>200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156921</v>
      </c>
      <c r="C6" s="177">
        <v>142721</v>
      </c>
      <c r="D6" s="69">
        <v>1.0994948185620896</v>
      </c>
      <c r="E6" s="85">
        <v>14200</v>
      </c>
      <c r="F6" s="177">
        <v>215624</v>
      </c>
      <c r="G6" s="177">
        <v>226279</v>
      </c>
      <c r="H6" s="69">
        <v>0.95291211292254252</v>
      </c>
      <c r="I6" s="85">
        <v>-10655</v>
      </c>
      <c r="J6" s="69">
        <v>0.72775294030349125</v>
      </c>
      <c r="K6" s="69">
        <v>0.63073020474723684</v>
      </c>
      <c r="L6" s="80">
        <v>9.7022735556254402E-2</v>
      </c>
    </row>
    <row r="7" spans="1:12" s="31" customFormat="1" x14ac:dyDescent="0.4">
      <c r="A7" s="70" t="s">
        <v>89</v>
      </c>
      <c r="B7" s="177">
        <v>73253</v>
      </c>
      <c r="C7" s="177">
        <v>68257</v>
      </c>
      <c r="D7" s="69">
        <v>1.0731939581288366</v>
      </c>
      <c r="E7" s="85">
        <v>4996</v>
      </c>
      <c r="F7" s="177">
        <v>98723</v>
      </c>
      <c r="G7" s="177">
        <v>109564</v>
      </c>
      <c r="H7" s="69">
        <v>0.90105326567120592</v>
      </c>
      <c r="I7" s="85">
        <v>-10841</v>
      </c>
      <c r="J7" s="69">
        <v>0.74200540907387336</v>
      </c>
      <c r="K7" s="69">
        <v>0.62298747763864037</v>
      </c>
      <c r="L7" s="80">
        <v>0.11901793143523298</v>
      </c>
    </row>
    <row r="8" spans="1:12" x14ac:dyDescent="0.4">
      <c r="A8" s="73" t="s">
        <v>140</v>
      </c>
      <c r="B8" s="125">
        <v>62221</v>
      </c>
      <c r="C8" s="125">
        <v>55030</v>
      </c>
      <c r="D8" s="72">
        <v>1.130674177721243</v>
      </c>
      <c r="E8" s="78">
        <v>7191</v>
      </c>
      <c r="F8" s="125">
        <v>83588</v>
      </c>
      <c r="G8" s="125">
        <v>87213</v>
      </c>
      <c r="H8" s="72">
        <v>0.95843509568527629</v>
      </c>
      <c r="I8" s="78">
        <v>-3625</v>
      </c>
      <c r="J8" s="72">
        <v>0.74437718332775038</v>
      </c>
      <c r="K8" s="72">
        <v>0.63098391294875766</v>
      </c>
      <c r="L8" s="77">
        <v>0.11339327037899272</v>
      </c>
    </row>
    <row r="9" spans="1:12" x14ac:dyDescent="0.4">
      <c r="A9" s="40" t="s">
        <v>85</v>
      </c>
      <c r="B9" s="141">
        <v>40958</v>
      </c>
      <c r="C9" s="141">
        <v>36141</v>
      </c>
      <c r="D9" s="50">
        <v>1.1332835284026452</v>
      </c>
      <c r="E9" s="56">
        <v>4817</v>
      </c>
      <c r="F9" s="141">
        <v>55263</v>
      </c>
      <c r="G9" s="141">
        <v>57921</v>
      </c>
      <c r="H9" s="50">
        <v>0.95410990832340603</v>
      </c>
      <c r="I9" s="56">
        <v>-2658</v>
      </c>
      <c r="J9" s="50">
        <v>0.74114687946727464</v>
      </c>
      <c r="K9" s="50">
        <v>0.62397058061842858</v>
      </c>
      <c r="L9" s="63">
        <v>0.11717629884884606</v>
      </c>
    </row>
    <row r="10" spans="1:12" x14ac:dyDescent="0.4">
      <c r="A10" s="41" t="s">
        <v>88</v>
      </c>
      <c r="B10" s="132">
        <v>4248</v>
      </c>
      <c r="C10" s="132">
        <v>3660</v>
      </c>
      <c r="D10" s="38">
        <v>1.160655737704918</v>
      </c>
      <c r="E10" s="39">
        <v>588</v>
      </c>
      <c r="F10" s="132">
        <v>5000</v>
      </c>
      <c r="G10" s="132">
        <v>5000</v>
      </c>
      <c r="H10" s="38">
        <v>1</v>
      </c>
      <c r="I10" s="39">
        <v>0</v>
      </c>
      <c r="J10" s="38">
        <v>0.84960000000000002</v>
      </c>
      <c r="K10" s="38">
        <v>0.73199999999999998</v>
      </c>
      <c r="L10" s="37">
        <v>0.11760000000000004</v>
      </c>
    </row>
    <row r="11" spans="1:12" x14ac:dyDescent="0.4">
      <c r="A11" s="41" t="s">
        <v>114</v>
      </c>
      <c r="B11" s="132">
        <v>6930</v>
      </c>
      <c r="C11" s="132">
        <v>5578</v>
      </c>
      <c r="D11" s="38">
        <v>1.2423807816421657</v>
      </c>
      <c r="E11" s="39">
        <v>1352</v>
      </c>
      <c r="F11" s="132">
        <v>9355</v>
      </c>
      <c r="G11" s="132">
        <v>8184</v>
      </c>
      <c r="H11" s="38">
        <v>1.1430840664711632</v>
      </c>
      <c r="I11" s="39">
        <v>1171</v>
      </c>
      <c r="J11" s="38">
        <v>0.740780331373597</v>
      </c>
      <c r="K11" s="38">
        <v>0.68157380254154443</v>
      </c>
      <c r="L11" s="37">
        <v>5.9206528832052574E-2</v>
      </c>
    </row>
    <row r="12" spans="1:12" x14ac:dyDescent="0.4">
      <c r="A12" s="41" t="s">
        <v>83</v>
      </c>
      <c r="B12" s="132">
        <v>4521</v>
      </c>
      <c r="C12" s="132">
        <v>4915</v>
      </c>
      <c r="D12" s="38">
        <v>0.91983723296032549</v>
      </c>
      <c r="E12" s="39">
        <v>-394</v>
      </c>
      <c r="F12" s="132">
        <v>5850</v>
      </c>
      <c r="G12" s="132">
        <v>9580</v>
      </c>
      <c r="H12" s="38">
        <v>0.61064718162839249</v>
      </c>
      <c r="I12" s="39">
        <v>-3730</v>
      </c>
      <c r="J12" s="38">
        <v>0.77282051282051278</v>
      </c>
      <c r="K12" s="38">
        <v>0.51304801670146138</v>
      </c>
      <c r="L12" s="37">
        <v>0.2597724961190514</v>
      </c>
    </row>
    <row r="13" spans="1:12" x14ac:dyDescent="0.4">
      <c r="A13" s="41" t="s">
        <v>84</v>
      </c>
      <c r="B13" s="132">
        <v>4807</v>
      </c>
      <c r="C13" s="132">
        <v>4736</v>
      </c>
      <c r="D13" s="38">
        <v>1.0149915540540539</v>
      </c>
      <c r="E13" s="39">
        <v>71</v>
      </c>
      <c r="F13" s="132">
        <v>6670</v>
      </c>
      <c r="G13" s="132">
        <v>6528</v>
      </c>
      <c r="H13" s="38">
        <v>1.0217524509803921</v>
      </c>
      <c r="I13" s="39">
        <v>142</v>
      </c>
      <c r="J13" s="38">
        <v>0.72068965517241379</v>
      </c>
      <c r="K13" s="38">
        <v>0.72549019607843135</v>
      </c>
      <c r="L13" s="37">
        <v>-4.8005409060175586E-3</v>
      </c>
    </row>
    <row r="14" spans="1:12" x14ac:dyDescent="0.4">
      <c r="A14" s="45" t="s">
        <v>139</v>
      </c>
      <c r="B14" s="132">
        <v>757</v>
      </c>
      <c r="C14" s="132"/>
      <c r="D14" s="38" t="e">
        <v>#DIV/0!</v>
      </c>
      <c r="E14" s="39">
        <v>757</v>
      </c>
      <c r="F14" s="132">
        <v>1450</v>
      </c>
      <c r="G14" s="132"/>
      <c r="H14" s="38" t="e">
        <v>#DIV/0!</v>
      </c>
      <c r="I14" s="39">
        <v>1450</v>
      </c>
      <c r="J14" s="38">
        <v>0.52206896551724136</v>
      </c>
      <c r="K14" s="38" t="e">
        <v>#DIV/0!</v>
      </c>
      <c r="L14" s="37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10326</v>
      </c>
      <c r="C18" s="125">
        <v>12682</v>
      </c>
      <c r="D18" s="72">
        <v>0.81422488566472162</v>
      </c>
      <c r="E18" s="78">
        <v>-2356</v>
      </c>
      <c r="F18" s="125">
        <v>13965</v>
      </c>
      <c r="G18" s="125">
        <v>21165</v>
      </c>
      <c r="H18" s="72">
        <v>0.65981573352232459</v>
      </c>
      <c r="I18" s="78">
        <v>-7200</v>
      </c>
      <c r="J18" s="72">
        <v>0.7394199785177229</v>
      </c>
      <c r="K18" s="72">
        <v>0.59919678714859437</v>
      </c>
      <c r="L18" s="77">
        <v>0.14022319136912853</v>
      </c>
    </row>
    <row r="19" spans="1:12" x14ac:dyDescent="0.4">
      <c r="A19" s="40" t="s">
        <v>134</v>
      </c>
      <c r="B19" s="135"/>
      <c r="C19" s="135">
        <v>110</v>
      </c>
      <c r="D19" s="38">
        <v>0</v>
      </c>
      <c r="E19" s="39">
        <v>-110</v>
      </c>
      <c r="F19" s="135"/>
      <c r="G19" s="135">
        <v>150</v>
      </c>
      <c r="H19" s="50">
        <v>0</v>
      </c>
      <c r="I19" s="39">
        <v>-150</v>
      </c>
      <c r="J19" s="38" t="e">
        <v>#DIV/0!</v>
      </c>
      <c r="K19" s="38">
        <v>0.73333333333333328</v>
      </c>
      <c r="L19" s="63" t="e">
        <v>#DIV/0!</v>
      </c>
    </row>
    <row r="20" spans="1:12" x14ac:dyDescent="0.4">
      <c r="A20" s="41" t="s">
        <v>114</v>
      </c>
      <c r="B20" s="131"/>
      <c r="C20" s="131"/>
      <c r="D20" s="38" t="e">
        <v>#DIV/0!</v>
      </c>
      <c r="E20" s="39">
        <v>0</v>
      </c>
      <c r="F20" s="131"/>
      <c r="G20" s="131"/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863</v>
      </c>
      <c r="C21" s="131">
        <v>849</v>
      </c>
      <c r="D21" s="38">
        <v>1.0164899882214369</v>
      </c>
      <c r="E21" s="39">
        <v>14</v>
      </c>
      <c r="F21" s="131">
        <v>1450</v>
      </c>
      <c r="G21" s="131">
        <v>1455</v>
      </c>
      <c r="H21" s="47">
        <v>0.99656357388316152</v>
      </c>
      <c r="I21" s="39">
        <v>-5</v>
      </c>
      <c r="J21" s="38">
        <v>0.59517241379310348</v>
      </c>
      <c r="K21" s="38">
        <v>0.58350515463917529</v>
      </c>
      <c r="L21" s="37">
        <v>1.1667259153928189E-2</v>
      </c>
    </row>
    <row r="22" spans="1:12" x14ac:dyDescent="0.4">
      <c r="A22" s="41" t="s">
        <v>133</v>
      </c>
      <c r="B22" s="131">
        <v>2331</v>
      </c>
      <c r="C22" s="131">
        <v>1978</v>
      </c>
      <c r="D22" s="38">
        <v>1.1784630940343781</v>
      </c>
      <c r="E22" s="39">
        <v>353</v>
      </c>
      <c r="F22" s="131">
        <v>2980</v>
      </c>
      <c r="G22" s="131">
        <v>3000</v>
      </c>
      <c r="H22" s="38">
        <v>0.99333333333333329</v>
      </c>
      <c r="I22" s="39">
        <v>-20</v>
      </c>
      <c r="J22" s="38">
        <v>0.78221476510067112</v>
      </c>
      <c r="K22" s="38">
        <v>0.65933333333333333</v>
      </c>
      <c r="L22" s="37">
        <v>0.12288143176733779</v>
      </c>
    </row>
    <row r="23" spans="1:12" x14ac:dyDescent="0.4">
      <c r="A23" s="41" t="s">
        <v>132</v>
      </c>
      <c r="B23" s="133">
        <v>1384</v>
      </c>
      <c r="C23" s="133">
        <v>1239</v>
      </c>
      <c r="D23" s="38">
        <v>1.1170298627925745</v>
      </c>
      <c r="E23" s="48">
        <v>145</v>
      </c>
      <c r="F23" s="133">
        <v>1490</v>
      </c>
      <c r="G23" s="133">
        <v>1500</v>
      </c>
      <c r="H23" s="47">
        <v>0.99333333333333329</v>
      </c>
      <c r="I23" s="48">
        <v>-10</v>
      </c>
      <c r="J23" s="47">
        <v>0.92885906040268451</v>
      </c>
      <c r="K23" s="38">
        <v>0.82599999999999996</v>
      </c>
      <c r="L23" s="46">
        <v>0.10285906040268455</v>
      </c>
    </row>
    <row r="24" spans="1:12" x14ac:dyDescent="0.4">
      <c r="A24" s="49" t="s">
        <v>131</v>
      </c>
      <c r="B24" s="131"/>
      <c r="C24" s="131"/>
      <c r="D24" s="38" t="e">
        <v>#DIV/0!</v>
      </c>
      <c r="E24" s="39">
        <v>0</v>
      </c>
      <c r="F24" s="131"/>
      <c r="G24" s="131"/>
      <c r="H24" s="38" t="e">
        <v>#DIV/0!</v>
      </c>
      <c r="I24" s="39">
        <v>0</v>
      </c>
      <c r="J24" s="38" t="e">
        <v>#DIV/0!</v>
      </c>
      <c r="K24" s="38" t="e">
        <v>#DIV/0!</v>
      </c>
      <c r="L24" s="37" t="e">
        <v>#DIV/0!</v>
      </c>
    </row>
    <row r="25" spans="1:12" x14ac:dyDescent="0.4">
      <c r="A25" s="49" t="s">
        <v>130</v>
      </c>
      <c r="B25" s="131">
        <v>1027</v>
      </c>
      <c r="C25" s="131">
        <v>766</v>
      </c>
      <c r="D25" s="38">
        <v>1.3407310704960835</v>
      </c>
      <c r="E25" s="39">
        <v>261</v>
      </c>
      <c r="F25" s="131">
        <v>1485</v>
      </c>
      <c r="G25" s="131">
        <v>1500</v>
      </c>
      <c r="H25" s="38">
        <v>0.99</v>
      </c>
      <c r="I25" s="39">
        <v>-15</v>
      </c>
      <c r="J25" s="38">
        <v>0.69158249158249163</v>
      </c>
      <c r="K25" s="38">
        <v>0.51066666666666671</v>
      </c>
      <c r="L25" s="37">
        <v>0.18091582491582492</v>
      </c>
    </row>
    <row r="26" spans="1:12" x14ac:dyDescent="0.4">
      <c r="A26" s="41" t="s">
        <v>164</v>
      </c>
      <c r="B26" s="131"/>
      <c r="C26" s="131">
        <v>763</v>
      </c>
      <c r="D26" s="38">
        <v>0</v>
      </c>
      <c r="E26" s="39">
        <v>-763</v>
      </c>
      <c r="F26" s="131"/>
      <c r="G26" s="131">
        <v>1500</v>
      </c>
      <c r="H26" s="38">
        <v>0</v>
      </c>
      <c r="I26" s="39">
        <v>-1500</v>
      </c>
      <c r="J26" s="38" t="e">
        <v>#DIV/0!</v>
      </c>
      <c r="K26" s="38">
        <v>0.50866666666666671</v>
      </c>
      <c r="L26" s="37" t="e">
        <v>#DIV/0!</v>
      </c>
    </row>
    <row r="27" spans="1:12" x14ac:dyDescent="0.4">
      <c r="A27" s="41" t="s">
        <v>128</v>
      </c>
      <c r="B27" s="135">
        <v>793</v>
      </c>
      <c r="C27" s="135">
        <v>657</v>
      </c>
      <c r="D27" s="38">
        <v>1.2070015220700152</v>
      </c>
      <c r="E27" s="39">
        <v>136</v>
      </c>
      <c r="F27" s="135">
        <v>1490</v>
      </c>
      <c r="G27" s="135">
        <v>1350</v>
      </c>
      <c r="H27" s="38">
        <v>1.1037037037037036</v>
      </c>
      <c r="I27" s="39">
        <v>140</v>
      </c>
      <c r="J27" s="38">
        <v>0.53221476510067112</v>
      </c>
      <c r="K27" s="38">
        <v>0.48666666666666669</v>
      </c>
      <c r="L27" s="37">
        <v>4.5548098434004425E-2</v>
      </c>
    </row>
    <row r="28" spans="1:12" x14ac:dyDescent="0.4">
      <c r="A28" s="41" t="s">
        <v>127</v>
      </c>
      <c r="B28" s="133">
        <v>1433</v>
      </c>
      <c r="C28" s="133">
        <v>616</v>
      </c>
      <c r="D28" s="38">
        <v>2.3262987012987013</v>
      </c>
      <c r="E28" s="48">
        <v>817</v>
      </c>
      <c r="F28" s="133">
        <v>1640</v>
      </c>
      <c r="G28" s="133">
        <v>1500</v>
      </c>
      <c r="H28" s="47">
        <v>1.0933333333333333</v>
      </c>
      <c r="I28" s="48">
        <v>140</v>
      </c>
      <c r="J28" s="47">
        <v>0.87378048780487805</v>
      </c>
      <c r="K28" s="38">
        <v>0.41066666666666668</v>
      </c>
      <c r="L28" s="46">
        <v>0.46311382113821137</v>
      </c>
    </row>
    <row r="29" spans="1:12" x14ac:dyDescent="0.4">
      <c r="A29" s="49" t="s">
        <v>126</v>
      </c>
      <c r="B29" s="131"/>
      <c r="C29" s="131"/>
      <c r="D29" s="38" t="e">
        <v>#DIV/0!</v>
      </c>
      <c r="E29" s="39">
        <v>0</v>
      </c>
      <c r="F29" s="131"/>
      <c r="G29" s="131"/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1077</v>
      </c>
      <c r="C30" s="131">
        <v>923</v>
      </c>
      <c r="D30" s="38">
        <v>1.1668472372697725</v>
      </c>
      <c r="E30" s="39">
        <v>154</v>
      </c>
      <c r="F30" s="131">
        <v>1480</v>
      </c>
      <c r="G30" s="131">
        <v>1500</v>
      </c>
      <c r="H30" s="38">
        <v>0.98666666666666669</v>
      </c>
      <c r="I30" s="39">
        <v>-20</v>
      </c>
      <c r="J30" s="38">
        <v>0.72770270270270265</v>
      </c>
      <c r="K30" s="38">
        <v>0.61533333333333329</v>
      </c>
      <c r="L30" s="37">
        <v>0.11236936936936937</v>
      </c>
    </row>
    <row r="31" spans="1:12" x14ac:dyDescent="0.4">
      <c r="A31" s="49" t="s">
        <v>124</v>
      </c>
      <c r="B31" s="133"/>
      <c r="C31" s="133"/>
      <c r="D31" s="38" t="e">
        <v>#DIV/0!</v>
      </c>
      <c r="E31" s="48">
        <v>0</v>
      </c>
      <c r="F31" s="133"/>
      <c r="G31" s="133"/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1418</v>
      </c>
      <c r="C32" s="133">
        <v>1108</v>
      </c>
      <c r="D32" s="47">
        <v>1.279783393501805</v>
      </c>
      <c r="E32" s="48">
        <v>310</v>
      </c>
      <c r="F32" s="133">
        <v>1950</v>
      </c>
      <c r="G32" s="133">
        <v>1800</v>
      </c>
      <c r="H32" s="47">
        <v>1.0833333333333333</v>
      </c>
      <c r="I32" s="48">
        <v>150</v>
      </c>
      <c r="J32" s="47">
        <v>0.72717948717948722</v>
      </c>
      <c r="K32" s="47">
        <v>0.61555555555555552</v>
      </c>
      <c r="L32" s="46">
        <v>0.11162393162393169</v>
      </c>
    </row>
    <row r="33" spans="1:64" x14ac:dyDescent="0.4">
      <c r="A33" s="41" t="s">
        <v>159</v>
      </c>
      <c r="B33" s="131"/>
      <c r="C33" s="131">
        <v>1016</v>
      </c>
      <c r="D33" s="38">
        <v>0</v>
      </c>
      <c r="E33" s="39">
        <v>-1016</v>
      </c>
      <c r="F33" s="131"/>
      <c r="G33" s="131">
        <v>1800</v>
      </c>
      <c r="H33" s="38">
        <v>0</v>
      </c>
      <c r="I33" s="39">
        <v>-1800</v>
      </c>
      <c r="J33" s="38" t="e">
        <v>#DIV/0!</v>
      </c>
      <c r="K33" s="38">
        <v>0.56444444444444442</v>
      </c>
      <c r="L33" s="37" t="e">
        <v>#DIV/0!</v>
      </c>
    </row>
    <row r="34" spans="1:64" x14ac:dyDescent="0.4">
      <c r="A34" s="49" t="s">
        <v>87</v>
      </c>
      <c r="B34" s="133"/>
      <c r="C34" s="133">
        <v>2657</v>
      </c>
      <c r="D34" s="47">
        <v>0</v>
      </c>
      <c r="E34" s="48">
        <v>-2657</v>
      </c>
      <c r="F34" s="133"/>
      <c r="G34" s="133">
        <v>4110</v>
      </c>
      <c r="H34" s="47">
        <v>0</v>
      </c>
      <c r="I34" s="48">
        <v>-4110</v>
      </c>
      <c r="J34" s="47" t="e">
        <v>#DIV/0!</v>
      </c>
      <c r="K34" s="47">
        <v>0.64647201946472022</v>
      </c>
      <c r="L34" s="46" t="e">
        <v>#DIV/0!</v>
      </c>
    </row>
    <row r="35" spans="1:64" x14ac:dyDescent="0.4">
      <c r="A35" s="73" t="s">
        <v>120</v>
      </c>
      <c r="B35" s="125">
        <v>706</v>
      </c>
      <c r="C35" s="125">
        <v>545</v>
      </c>
      <c r="D35" s="72">
        <v>1.2954128440366972</v>
      </c>
      <c r="E35" s="78">
        <v>161</v>
      </c>
      <c r="F35" s="125">
        <v>1170</v>
      </c>
      <c r="G35" s="125">
        <v>1186</v>
      </c>
      <c r="H35" s="72">
        <v>0.98650927487352447</v>
      </c>
      <c r="I35" s="78">
        <v>-16</v>
      </c>
      <c r="J35" s="72">
        <v>0.60341880341880338</v>
      </c>
      <c r="K35" s="72">
        <v>0.45952782462057334</v>
      </c>
      <c r="L35" s="77">
        <v>0.14389097879823004</v>
      </c>
    </row>
    <row r="36" spans="1:64" x14ac:dyDescent="0.4">
      <c r="A36" s="40" t="s">
        <v>119</v>
      </c>
      <c r="B36" s="135">
        <v>477</v>
      </c>
      <c r="C36" s="135">
        <v>367</v>
      </c>
      <c r="D36" s="50">
        <v>1.2997275204359673</v>
      </c>
      <c r="E36" s="56">
        <v>110</v>
      </c>
      <c r="F36" s="135">
        <v>780</v>
      </c>
      <c r="G36" s="135">
        <v>835</v>
      </c>
      <c r="H36" s="50">
        <v>0.93413173652694614</v>
      </c>
      <c r="I36" s="56">
        <v>-55</v>
      </c>
      <c r="J36" s="50">
        <v>0.61153846153846159</v>
      </c>
      <c r="K36" s="50">
        <v>0.43952095808383235</v>
      </c>
      <c r="L36" s="63">
        <v>0.17201750345462924</v>
      </c>
    </row>
    <row r="37" spans="1:64" x14ac:dyDescent="0.4">
      <c r="A37" s="41" t="s">
        <v>118</v>
      </c>
      <c r="B37" s="131">
        <v>229</v>
      </c>
      <c r="C37" s="131">
        <v>178</v>
      </c>
      <c r="D37" s="38">
        <v>1.2865168539325842</v>
      </c>
      <c r="E37" s="39">
        <v>51</v>
      </c>
      <c r="F37" s="131">
        <v>390</v>
      </c>
      <c r="G37" s="131">
        <v>351</v>
      </c>
      <c r="H37" s="38">
        <v>1.1111111111111112</v>
      </c>
      <c r="I37" s="39">
        <v>39</v>
      </c>
      <c r="J37" s="38">
        <v>0.5871794871794872</v>
      </c>
      <c r="K37" s="38">
        <v>0.50712250712250717</v>
      </c>
      <c r="L37" s="37">
        <v>8.0056980056980032E-2</v>
      </c>
    </row>
    <row r="38" spans="1:64" s="62" customFormat="1" x14ac:dyDescent="0.4">
      <c r="A38" s="70" t="s">
        <v>86</v>
      </c>
      <c r="B38" s="140">
        <v>83668</v>
      </c>
      <c r="C38" s="140">
        <v>74464</v>
      </c>
      <c r="D38" s="81">
        <v>1.1236033519553073</v>
      </c>
      <c r="E38" s="82">
        <v>9204</v>
      </c>
      <c r="F38" s="140">
        <v>116901</v>
      </c>
      <c r="G38" s="140">
        <v>116715</v>
      </c>
      <c r="H38" s="81">
        <v>1.001593625498008</v>
      </c>
      <c r="I38" s="82">
        <v>186</v>
      </c>
      <c r="J38" s="81">
        <v>0.71571671756443489</v>
      </c>
      <c r="K38" s="81">
        <v>0.63799854346056639</v>
      </c>
      <c r="L38" s="95">
        <v>7.7718174103868498E-2</v>
      </c>
    </row>
    <row r="39" spans="1:64" s="31" customFormat="1" x14ac:dyDescent="0.4">
      <c r="A39" s="73" t="s">
        <v>117</v>
      </c>
      <c r="B39" s="177">
        <v>82818</v>
      </c>
      <c r="C39" s="177">
        <v>73955</v>
      </c>
      <c r="D39" s="69">
        <v>1.1198431478601854</v>
      </c>
      <c r="E39" s="85">
        <v>8863</v>
      </c>
      <c r="F39" s="177">
        <v>115394</v>
      </c>
      <c r="G39" s="177">
        <v>115858</v>
      </c>
      <c r="H39" s="69">
        <v>0.99599509744687464</v>
      </c>
      <c r="I39" s="85">
        <v>-464</v>
      </c>
      <c r="J39" s="69">
        <v>0.71769762725964958</v>
      </c>
      <c r="K39" s="69">
        <v>0.63832450068186919</v>
      </c>
      <c r="L39" s="80">
        <v>7.9373126577780395E-2</v>
      </c>
    </row>
    <row r="40" spans="1:64" x14ac:dyDescent="0.4">
      <c r="A40" s="41" t="s">
        <v>85</v>
      </c>
      <c r="B40" s="138">
        <v>37138</v>
      </c>
      <c r="C40" s="139">
        <v>33467</v>
      </c>
      <c r="D40" s="43">
        <v>1.1096901425284609</v>
      </c>
      <c r="E40" s="48">
        <v>3671</v>
      </c>
      <c r="F40" s="138">
        <v>46505</v>
      </c>
      <c r="G40" s="131">
        <v>45663</v>
      </c>
      <c r="H40" s="47">
        <v>1.0184394367430962</v>
      </c>
      <c r="I40" s="53">
        <v>842</v>
      </c>
      <c r="J40" s="38">
        <v>0.79858079776368129</v>
      </c>
      <c r="K40" s="38">
        <v>0.73291286161662617</v>
      </c>
      <c r="L40" s="51">
        <v>6.5667936147055128E-2</v>
      </c>
    </row>
    <row r="41" spans="1:64" x14ac:dyDescent="0.4">
      <c r="A41" s="41" t="s">
        <v>116</v>
      </c>
      <c r="B41" s="132">
        <v>1395</v>
      </c>
      <c r="C41" s="174">
        <v>1436</v>
      </c>
      <c r="D41" s="50">
        <v>0.9714484679665738</v>
      </c>
      <c r="E41" s="48">
        <v>-41</v>
      </c>
      <c r="F41" s="132">
        <v>2699</v>
      </c>
      <c r="G41" s="173">
        <v>2156</v>
      </c>
      <c r="H41" s="47">
        <v>1.2518552875695732</v>
      </c>
      <c r="I41" s="53">
        <v>543</v>
      </c>
      <c r="J41" s="38">
        <v>0.51685809559095963</v>
      </c>
      <c r="K41" s="38">
        <v>0.66604823747680886</v>
      </c>
      <c r="L41" s="51">
        <v>-0.14919014188584923</v>
      </c>
    </row>
    <row r="42" spans="1:64" x14ac:dyDescent="0.4">
      <c r="A42" s="41" t="s">
        <v>115</v>
      </c>
      <c r="B42" s="132">
        <v>3945</v>
      </c>
      <c r="C42" s="173">
        <v>4241</v>
      </c>
      <c r="D42" s="50">
        <v>0.93020514029709978</v>
      </c>
      <c r="E42" s="48">
        <v>-296</v>
      </c>
      <c r="F42" s="132">
        <v>5140</v>
      </c>
      <c r="G42" s="173">
        <v>5140</v>
      </c>
      <c r="H42" s="55">
        <v>1</v>
      </c>
      <c r="I42" s="53">
        <v>0</v>
      </c>
      <c r="J42" s="38">
        <v>0.76750972762645919</v>
      </c>
      <c r="K42" s="38">
        <v>0.82509727626459139</v>
      </c>
      <c r="L42" s="51">
        <v>-5.7587548638132202E-2</v>
      </c>
    </row>
    <row r="43" spans="1:64" x14ac:dyDescent="0.4">
      <c r="A43" s="49" t="s">
        <v>114</v>
      </c>
      <c r="B43" s="132">
        <v>5846</v>
      </c>
      <c r="C43" s="173">
        <v>6007</v>
      </c>
      <c r="D43" s="52">
        <v>0.97319793574163471</v>
      </c>
      <c r="E43" s="53">
        <v>-161</v>
      </c>
      <c r="F43" s="132">
        <v>8074</v>
      </c>
      <c r="G43" s="176">
        <v>10125</v>
      </c>
      <c r="H43" s="55">
        <v>0.79743209876543208</v>
      </c>
      <c r="I43" s="58">
        <v>-2051</v>
      </c>
      <c r="J43" s="52">
        <v>0.7240525142432499</v>
      </c>
      <c r="K43" s="52">
        <v>0.59328395061728401</v>
      </c>
      <c r="L43" s="60">
        <v>0.13076856362596589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4835</v>
      </c>
      <c r="C44" s="175">
        <v>4110</v>
      </c>
      <c r="D44" s="52">
        <v>1.1763990267639903</v>
      </c>
      <c r="E44" s="53">
        <v>725</v>
      </c>
      <c r="F44" s="132">
        <v>7060</v>
      </c>
      <c r="G44" s="173">
        <v>6624</v>
      </c>
      <c r="H44" s="55">
        <v>1.0658212560386473</v>
      </c>
      <c r="I44" s="58">
        <v>436</v>
      </c>
      <c r="J44" s="52">
        <v>0.68484419263456087</v>
      </c>
      <c r="K44" s="61">
        <v>0.62047101449275366</v>
      </c>
      <c r="L44" s="60">
        <v>6.4373178141807208E-2</v>
      </c>
    </row>
    <row r="45" spans="1:64" x14ac:dyDescent="0.4">
      <c r="A45" s="41" t="s">
        <v>83</v>
      </c>
      <c r="B45" s="132">
        <v>10958</v>
      </c>
      <c r="C45" s="173">
        <v>8939</v>
      </c>
      <c r="D45" s="54">
        <v>1.2258641906253496</v>
      </c>
      <c r="E45" s="57">
        <v>2019</v>
      </c>
      <c r="F45" s="132">
        <v>15884</v>
      </c>
      <c r="G45" s="174">
        <v>15803</v>
      </c>
      <c r="H45" s="52">
        <v>1.0051256090615706</v>
      </c>
      <c r="I45" s="53">
        <v>81</v>
      </c>
      <c r="J45" s="54">
        <v>0.68987660538907081</v>
      </c>
      <c r="K45" s="52">
        <v>0.56565209137505534</v>
      </c>
      <c r="L45" s="51">
        <v>0.12422451401401546</v>
      </c>
    </row>
    <row r="46" spans="1:64" x14ac:dyDescent="0.4">
      <c r="A46" s="41" t="s">
        <v>84</v>
      </c>
      <c r="B46" s="137">
        <v>6489</v>
      </c>
      <c r="C46" s="131">
        <v>5304</v>
      </c>
      <c r="D46" s="54">
        <v>1.2234162895927603</v>
      </c>
      <c r="E46" s="58">
        <v>1185</v>
      </c>
      <c r="F46" s="137">
        <v>9092</v>
      </c>
      <c r="G46" s="131">
        <v>10022</v>
      </c>
      <c r="H46" s="52">
        <v>0.90720415086809025</v>
      </c>
      <c r="I46" s="53">
        <v>-930</v>
      </c>
      <c r="J46" s="52">
        <v>0.71370435547734268</v>
      </c>
      <c r="K46" s="52">
        <v>0.52923568150069844</v>
      </c>
      <c r="L46" s="51">
        <v>0.18446867397664424</v>
      </c>
    </row>
    <row r="47" spans="1:64" x14ac:dyDescent="0.4">
      <c r="A47" s="41" t="s">
        <v>82</v>
      </c>
      <c r="B47" s="136">
        <v>1776</v>
      </c>
      <c r="C47" s="131">
        <v>1302</v>
      </c>
      <c r="D47" s="54">
        <v>1.3640552995391706</v>
      </c>
      <c r="E47" s="53">
        <v>474</v>
      </c>
      <c r="F47" s="136">
        <v>2700</v>
      </c>
      <c r="G47" s="131">
        <v>2430</v>
      </c>
      <c r="H47" s="47">
        <v>1.1111111111111112</v>
      </c>
      <c r="I47" s="39">
        <v>270</v>
      </c>
      <c r="J47" s="38">
        <v>0.65777777777777779</v>
      </c>
      <c r="K47" s="52">
        <v>0.53580246913580243</v>
      </c>
      <c r="L47" s="51">
        <v>0.12197530864197537</v>
      </c>
    </row>
    <row r="48" spans="1:64" x14ac:dyDescent="0.4">
      <c r="A48" s="41" t="s">
        <v>112</v>
      </c>
      <c r="B48" s="132">
        <v>707</v>
      </c>
      <c r="C48" s="135">
        <v>492</v>
      </c>
      <c r="D48" s="50">
        <v>1.4369918699186992</v>
      </c>
      <c r="E48" s="48">
        <v>215</v>
      </c>
      <c r="F48" s="132">
        <v>1200</v>
      </c>
      <c r="G48" s="173">
        <v>1494</v>
      </c>
      <c r="H48" s="47">
        <v>0.80321285140562249</v>
      </c>
      <c r="I48" s="39">
        <v>-294</v>
      </c>
      <c r="J48" s="38">
        <v>0.58916666666666662</v>
      </c>
      <c r="K48" s="38">
        <v>0.32931726907630521</v>
      </c>
      <c r="L48" s="37">
        <v>0.25984939759036141</v>
      </c>
    </row>
    <row r="49" spans="1:12" x14ac:dyDescent="0.4">
      <c r="A49" s="41" t="s">
        <v>111</v>
      </c>
      <c r="B49" s="134">
        <v>869</v>
      </c>
      <c r="C49" s="135">
        <v>703</v>
      </c>
      <c r="D49" s="54">
        <v>1.2361308677098151</v>
      </c>
      <c r="E49" s="53">
        <v>166</v>
      </c>
      <c r="F49" s="134">
        <v>1200</v>
      </c>
      <c r="G49" s="173">
        <v>1080</v>
      </c>
      <c r="H49" s="47">
        <v>1.1111111111111112</v>
      </c>
      <c r="I49" s="39">
        <v>120</v>
      </c>
      <c r="J49" s="38">
        <v>0.72416666666666663</v>
      </c>
      <c r="K49" s="52">
        <v>0.65092592592592591</v>
      </c>
      <c r="L49" s="51">
        <v>7.3240740740740717E-2</v>
      </c>
    </row>
    <row r="50" spans="1:12" x14ac:dyDescent="0.4">
      <c r="A50" s="41" t="s">
        <v>81</v>
      </c>
      <c r="B50" s="134">
        <v>2385</v>
      </c>
      <c r="C50" s="131">
        <v>1629</v>
      </c>
      <c r="D50" s="50">
        <v>1.4640883977900552</v>
      </c>
      <c r="E50" s="48">
        <v>756</v>
      </c>
      <c r="F50" s="134">
        <v>4568</v>
      </c>
      <c r="G50" s="131">
        <v>2700</v>
      </c>
      <c r="H50" s="47">
        <v>1.6918518518518519</v>
      </c>
      <c r="I50" s="39">
        <v>1868</v>
      </c>
      <c r="J50" s="38">
        <v>0.5221103327495622</v>
      </c>
      <c r="K50" s="38">
        <v>0.60333333333333339</v>
      </c>
      <c r="L50" s="37">
        <v>-8.1223000583771188E-2</v>
      </c>
    </row>
    <row r="51" spans="1:12" x14ac:dyDescent="0.4">
      <c r="A51" s="49" t="s">
        <v>79</v>
      </c>
      <c r="B51" s="132">
        <v>832</v>
      </c>
      <c r="C51" s="133">
        <v>1220</v>
      </c>
      <c r="D51" s="50">
        <v>0.68196721311475406</v>
      </c>
      <c r="E51" s="48">
        <v>-388</v>
      </c>
      <c r="F51" s="132">
        <v>1219</v>
      </c>
      <c r="G51" s="133">
        <v>2700</v>
      </c>
      <c r="H51" s="47">
        <v>0.45148148148148148</v>
      </c>
      <c r="I51" s="39">
        <v>-1481</v>
      </c>
      <c r="J51" s="38">
        <v>0.682526661197703</v>
      </c>
      <c r="K51" s="47">
        <v>0.45185185185185184</v>
      </c>
      <c r="L51" s="46">
        <v>0.23067480934585116</v>
      </c>
    </row>
    <row r="52" spans="1:12" x14ac:dyDescent="0.4">
      <c r="A52" s="41" t="s">
        <v>80</v>
      </c>
      <c r="B52" s="132">
        <v>1432</v>
      </c>
      <c r="C52" s="131">
        <v>1312</v>
      </c>
      <c r="D52" s="50">
        <v>1.0914634146341464</v>
      </c>
      <c r="E52" s="39">
        <v>120</v>
      </c>
      <c r="F52" s="132">
        <v>2700</v>
      </c>
      <c r="G52" s="131">
        <v>2700</v>
      </c>
      <c r="H52" s="38">
        <v>1</v>
      </c>
      <c r="I52" s="39">
        <v>0</v>
      </c>
      <c r="J52" s="38">
        <v>0.53037037037037038</v>
      </c>
      <c r="K52" s="38">
        <v>0.48592592592592593</v>
      </c>
      <c r="L52" s="37">
        <v>4.4444444444444453E-2</v>
      </c>
    </row>
    <row r="53" spans="1:12" x14ac:dyDescent="0.4">
      <c r="A53" s="41" t="s">
        <v>76</v>
      </c>
      <c r="B53" s="132">
        <v>2012</v>
      </c>
      <c r="C53" s="131">
        <v>2083</v>
      </c>
      <c r="D53" s="50">
        <v>0.96591454632741236</v>
      </c>
      <c r="E53" s="39">
        <v>-71</v>
      </c>
      <c r="F53" s="132">
        <v>3648</v>
      </c>
      <c r="G53" s="131">
        <v>3495</v>
      </c>
      <c r="H53" s="38">
        <v>1.0437768240343348</v>
      </c>
      <c r="I53" s="39">
        <v>153</v>
      </c>
      <c r="J53" s="38">
        <v>0.55153508771929827</v>
      </c>
      <c r="K53" s="38">
        <v>0.59599427753934187</v>
      </c>
      <c r="L53" s="37">
        <v>-4.4459189820043599E-2</v>
      </c>
    </row>
    <row r="54" spans="1:12" x14ac:dyDescent="0.4">
      <c r="A54" s="41" t="s">
        <v>78</v>
      </c>
      <c r="B54" s="132">
        <v>652</v>
      </c>
      <c r="C54" s="131">
        <v>448</v>
      </c>
      <c r="D54" s="50">
        <v>1.4553571428571428</v>
      </c>
      <c r="E54" s="39">
        <v>204</v>
      </c>
      <c r="F54" s="132">
        <v>1195</v>
      </c>
      <c r="G54" s="131">
        <v>1198</v>
      </c>
      <c r="H54" s="38">
        <v>0.9974958263772955</v>
      </c>
      <c r="I54" s="39">
        <v>-3</v>
      </c>
      <c r="J54" s="38">
        <v>0.54560669456066946</v>
      </c>
      <c r="K54" s="38">
        <v>0.37395659432387313</v>
      </c>
      <c r="L54" s="37">
        <v>0.17165010023679633</v>
      </c>
    </row>
    <row r="55" spans="1:12" x14ac:dyDescent="0.4">
      <c r="A55" s="41" t="s">
        <v>77</v>
      </c>
      <c r="B55" s="134">
        <v>683</v>
      </c>
      <c r="C55" s="133">
        <v>589</v>
      </c>
      <c r="D55" s="64">
        <v>1.1595925297113752</v>
      </c>
      <c r="E55" s="48">
        <v>94</v>
      </c>
      <c r="F55" s="134">
        <v>1180</v>
      </c>
      <c r="G55" s="133">
        <v>1328</v>
      </c>
      <c r="H55" s="47">
        <v>0.88855421686746983</v>
      </c>
      <c r="I55" s="48">
        <v>-148</v>
      </c>
      <c r="J55" s="47">
        <v>0.57881355932203393</v>
      </c>
      <c r="K55" s="47">
        <v>0.44352409638554219</v>
      </c>
      <c r="L55" s="46">
        <v>0.13528946293649174</v>
      </c>
    </row>
    <row r="56" spans="1:12" x14ac:dyDescent="0.4">
      <c r="A56" s="45" t="s">
        <v>110</v>
      </c>
      <c r="B56" s="134">
        <v>864</v>
      </c>
      <c r="C56" s="133">
        <v>673</v>
      </c>
      <c r="D56" s="47">
        <v>1.2838038632986628</v>
      </c>
      <c r="E56" s="48">
        <v>191</v>
      </c>
      <c r="F56" s="134">
        <v>1330</v>
      </c>
      <c r="G56" s="133">
        <v>1200</v>
      </c>
      <c r="H56" s="47">
        <v>1.1083333333333334</v>
      </c>
      <c r="I56" s="48">
        <v>130</v>
      </c>
      <c r="J56" s="47">
        <v>0.64962406015037599</v>
      </c>
      <c r="K56" s="47">
        <v>0.56083333333333329</v>
      </c>
      <c r="L56" s="46">
        <v>8.8790726817042698E-2</v>
      </c>
    </row>
    <row r="57" spans="1:12" x14ac:dyDescent="0.4">
      <c r="A57" s="36" t="s">
        <v>109</v>
      </c>
      <c r="B57" s="127"/>
      <c r="C57" s="126"/>
      <c r="D57" s="34" t="e">
        <v>#DIV/0!</v>
      </c>
      <c r="E57" s="35">
        <v>0</v>
      </c>
      <c r="F57" s="127"/>
      <c r="G57" s="126"/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850</v>
      </c>
      <c r="C58" s="125">
        <v>509</v>
      </c>
      <c r="D58" s="72">
        <v>1.6699410609037328</v>
      </c>
      <c r="E58" s="79">
        <v>341</v>
      </c>
      <c r="F58" s="125">
        <v>1507</v>
      </c>
      <c r="G58" s="125">
        <v>857</v>
      </c>
      <c r="H58" s="72">
        <v>1.7584597432905484</v>
      </c>
      <c r="I58" s="78">
        <v>650</v>
      </c>
      <c r="J58" s="72">
        <v>0.56403450564034507</v>
      </c>
      <c r="K58" s="72">
        <v>0.59393232205367563</v>
      </c>
      <c r="L58" s="77">
        <v>-2.9897816413330558E-2</v>
      </c>
    </row>
    <row r="59" spans="1:12" s="32" customFormat="1" x14ac:dyDescent="0.4">
      <c r="A59" s="45" t="s">
        <v>75</v>
      </c>
      <c r="B59" s="139">
        <v>219</v>
      </c>
      <c r="C59" s="139"/>
      <c r="D59" s="43" t="e">
        <v>#DIV/0!</v>
      </c>
      <c r="E59" s="76">
        <v>219</v>
      </c>
      <c r="F59" s="139">
        <v>319</v>
      </c>
      <c r="G59" s="139"/>
      <c r="H59" s="43" t="e">
        <v>#DIV/0!</v>
      </c>
      <c r="I59" s="44">
        <v>319</v>
      </c>
      <c r="J59" s="43">
        <v>0.68652037617554862</v>
      </c>
      <c r="K59" s="43" t="e">
        <v>#DIV/0!</v>
      </c>
      <c r="L59" s="42" t="e">
        <v>#DIV/0!</v>
      </c>
    </row>
    <row r="60" spans="1:12" s="32" customFormat="1" x14ac:dyDescent="0.4">
      <c r="A60" s="41" t="s">
        <v>107</v>
      </c>
      <c r="B60" s="131">
        <v>148</v>
      </c>
      <c r="C60" s="131"/>
      <c r="D60" s="38" t="e">
        <v>#DIV/0!</v>
      </c>
      <c r="E60" s="75">
        <v>148</v>
      </c>
      <c r="F60" s="131">
        <v>280</v>
      </c>
      <c r="G60" s="131"/>
      <c r="H60" s="38" t="e">
        <v>#DIV/0!</v>
      </c>
      <c r="I60" s="39">
        <v>280</v>
      </c>
      <c r="J60" s="38">
        <v>0.52857142857142858</v>
      </c>
      <c r="K60" s="38" t="e">
        <v>#DIV/0!</v>
      </c>
      <c r="L60" s="37" t="e">
        <v>#DIV/0!</v>
      </c>
    </row>
    <row r="61" spans="1:12" s="32" customFormat="1" x14ac:dyDescent="0.4">
      <c r="A61" s="40" t="s">
        <v>106</v>
      </c>
      <c r="B61" s="131">
        <v>189</v>
      </c>
      <c r="C61" s="132">
        <v>149</v>
      </c>
      <c r="D61" s="38">
        <v>1.2684563758389262</v>
      </c>
      <c r="E61" s="75">
        <v>40</v>
      </c>
      <c r="F61" s="132">
        <v>305</v>
      </c>
      <c r="G61" s="131">
        <v>302</v>
      </c>
      <c r="H61" s="38">
        <v>1.009933774834437</v>
      </c>
      <c r="I61" s="39">
        <v>3</v>
      </c>
      <c r="J61" s="38">
        <v>0.61967213114754094</v>
      </c>
      <c r="K61" s="38">
        <v>0.49337748344370863</v>
      </c>
      <c r="L61" s="37">
        <v>0.12629464770383231</v>
      </c>
    </row>
    <row r="62" spans="1:12" s="32" customFormat="1" x14ac:dyDescent="0.4">
      <c r="A62" s="36" t="s">
        <v>105</v>
      </c>
      <c r="B62" s="126">
        <v>294</v>
      </c>
      <c r="C62" s="127">
        <v>360</v>
      </c>
      <c r="D62" s="34">
        <v>0.81666666666666665</v>
      </c>
      <c r="E62" s="71">
        <v>-66</v>
      </c>
      <c r="F62" s="127">
        <v>603</v>
      </c>
      <c r="G62" s="126">
        <v>555</v>
      </c>
      <c r="H62" s="34">
        <v>1.0864864864864865</v>
      </c>
      <c r="I62" s="35">
        <v>48</v>
      </c>
      <c r="J62" s="34">
        <v>0.48756218905472637</v>
      </c>
      <c r="K62" s="34">
        <v>0.64864864864864868</v>
      </c>
      <c r="L62" s="33">
        <v>-0.16108645959392232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29"/>
      <c r="E70" s="30"/>
      <c r="G70" s="29"/>
      <c r="I70" s="30"/>
      <c r="K70" s="29"/>
    </row>
    <row r="71" spans="1:12" x14ac:dyDescent="0.4">
      <c r="A71" s="31" t="s">
        <v>99</v>
      </c>
      <c r="C71" s="29"/>
      <c r="E71" s="30"/>
      <c r="G71" s="29"/>
      <c r="I71" s="30"/>
      <c r="K71" s="29"/>
    </row>
    <row r="72" spans="1:12" x14ac:dyDescent="0.4">
      <c r="A72" s="29" t="s">
        <v>98</v>
      </c>
    </row>
    <row r="73" spans="1:12" x14ac:dyDescent="0.4">
      <c r="A73" s="29" t="s">
        <v>146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2010年10月上旬航空旅客輸送実績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10月(中旬)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203</v>
      </c>
      <c r="C4" s="257" t="s">
        <v>202</v>
      </c>
      <c r="D4" s="254" t="s">
        <v>92</v>
      </c>
      <c r="E4" s="254"/>
      <c r="F4" s="251" t="s">
        <v>203</v>
      </c>
      <c r="G4" s="251" t="s">
        <v>202</v>
      </c>
      <c r="H4" s="254" t="s">
        <v>92</v>
      </c>
      <c r="I4" s="254"/>
      <c r="J4" s="251" t="s">
        <v>203</v>
      </c>
      <c r="K4" s="251" t="s">
        <v>202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163535</v>
      </c>
      <c r="C6" s="110">
        <v>165460</v>
      </c>
      <c r="D6" s="81">
        <v>0.98836576816148913</v>
      </c>
      <c r="E6" s="82">
        <v>-1925</v>
      </c>
      <c r="F6" s="110">
        <v>216027</v>
      </c>
      <c r="G6" s="110">
        <v>234415</v>
      </c>
      <c r="H6" s="81">
        <v>0.92155792078151999</v>
      </c>
      <c r="I6" s="82">
        <v>-18388</v>
      </c>
      <c r="J6" s="81">
        <v>0.75701185499960655</v>
      </c>
      <c r="K6" s="81">
        <v>0.70584220293069988</v>
      </c>
      <c r="L6" s="95">
        <v>5.1169652068906668E-2</v>
      </c>
    </row>
    <row r="7" spans="1:12" s="62" customFormat="1" x14ac:dyDescent="0.4">
      <c r="A7" s="70" t="s">
        <v>89</v>
      </c>
      <c r="B7" s="110">
        <v>74616</v>
      </c>
      <c r="C7" s="110">
        <v>79140</v>
      </c>
      <c r="D7" s="81">
        <v>0.94283548142532225</v>
      </c>
      <c r="E7" s="82">
        <v>-4524</v>
      </c>
      <c r="F7" s="110">
        <v>97008</v>
      </c>
      <c r="G7" s="110">
        <v>110789</v>
      </c>
      <c r="H7" s="81">
        <v>0.87561039453375333</v>
      </c>
      <c r="I7" s="82">
        <v>-13781</v>
      </c>
      <c r="J7" s="81">
        <v>0.76917367639782286</v>
      </c>
      <c r="K7" s="81">
        <v>0.71433084512000289</v>
      </c>
      <c r="L7" s="95">
        <v>5.484283127781997E-2</v>
      </c>
    </row>
    <row r="8" spans="1:12" x14ac:dyDescent="0.4">
      <c r="A8" s="73" t="s">
        <v>140</v>
      </c>
      <c r="B8" s="142">
        <v>63701</v>
      </c>
      <c r="C8" s="142">
        <v>63594</v>
      </c>
      <c r="D8" s="93">
        <v>1.0016825486681133</v>
      </c>
      <c r="E8" s="79">
        <v>107</v>
      </c>
      <c r="F8" s="142">
        <v>82193</v>
      </c>
      <c r="G8" s="142">
        <v>88564</v>
      </c>
      <c r="H8" s="93">
        <v>0.9280633214398627</v>
      </c>
      <c r="I8" s="79">
        <v>-6371</v>
      </c>
      <c r="J8" s="93">
        <v>0.77501733724283095</v>
      </c>
      <c r="K8" s="93">
        <v>0.71805699832889214</v>
      </c>
      <c r="L8" s="92">
        <v>5.6960338913938813E-2</v>
      </c>
    </row>
    <row r="9" spans="1:12" x14ac:dyDescent="0.4">
      <c r="A9" s="40" t="s">
        <v>85</v>
      </c>
      <c r="B9" s="141">
        <v>40896</v>
      </c>
      <c r="C9" s="141">
        <v>41810</v>
      </c>
      <c r="D9" s="87">
        <v>0.97813920114805075</v>
      </c>
      <c r="E9" s="88">
        <v>-914</v>
      </c>
      <c r="F9" s="141">
        <v>53873</v>
      </c>
      <c r="G9" s="141">
        <v>57887</v>
      </c>
      <c r="H9" s="87">
        <v>0.93065800611536265</v>
      </c>
      <c r="I9" s="88">
        <v>-4014</v>
      </c>
      <c r="J9" s="87">
        <v>0.75911866797839367</v>
      </c>
      <c r="K9" s="87">
        <v>0.72226924870869103</v>
      </c>
      <c r="L9" s="86">
        <v>3.6849419269702643E-2</v>
      </c>
    </row>
    <row r="10" spans="1:12" x14ac:dyDescent="0.4">
      <c r="A10" s="41" t="s">
        <v>88</v>
      </c>
      <c r="B10" s="141">
        <v>4529</v>
      </c>
      <c r="C10" s="141">
        <v>3912</v>
      </c>
      <c r="D10" s="89">
        <v>1.1577198364008181</v>
      </c>
      <c r="E10" s="75">
        <v>617</v>
      </c>
      <c r="F10" s="141">
        <v>5000</v>
      </c>
      <c r="G10" s="141">
        <v>5000</v>
      </c>
      <c r="H10" s="89">
        <v>1</v>
      </c>
      <c r="I10" s="75">
        <v>0</v>
      </c>
      <c r="J10" s="89">
        <v>0.90580000000000005</v>
      </c>
      <c r="K10" s="89">
        <v>0.78239999999999998</v>
      </c>
      <c r="L10" s="94">
        <v>0.12340000000000007</v>
      </c>
    </row>
    <row r="11" spans="1:12" x14ac:dyDescent="0.4">
      <c r="A11" s="41" t="s">
        <v>114</v>
      </c>
      <c r="B11" s="141">
        <v>7317</v>
      </c>
      <c r="C11" s="141">
        <v>6018</v>
      </c>
      <c r="D11" s="89">
        <v>1.2158524426719841</v>
      </c>
      <c r="E11" s="75">
        <v>1299</v>
      </c>
      <c r="F11" s="141">
        <v>9350</v>
      </c>
      <c r="G11" s="141">
        <v>8215</v>
      </c>
      <c r="H11" s="89">
        <v>1.1381618989653073</v>
      </c>
      <c r="I11" s="75">
        <v>1135</v>
      </c>
      <c r="J11" s="89">
        <v>0.78256684491978612</v>
      </c>
      <c r="K11" s="89">
        <v>0.73256238587948874</v>
      </c>
      <c r="L11" s="94">
        <v>5.0004459040297378E-2</v>
      </c>
    </row>
    <row r="12" spans="1:12" x14ac:dyDescent="0.4">
      <c r="A12" s="41" t="s">
        <v>83</v>
      </c>
      <c r="B12" s="141">
        <v>4767</v>
      </c>
      <c r="C12" s="141">
        <v>5311</v>
      </c>
      <c r="D12" s="89">
        <v>0.89757107889286392</v>
      </c>
      <c r="E12" s="75">
        <v>-544</v>
      </c>
      <c r="F12" s="141">
        <v>5850</v>
      </c>
      <c r="G12" s="141">
        <v>9309</v>
      </c>
      <c r="H12" s="89">
        <v>0.6284241057041573</v>
      </c>
      <c r="I12" s="75">
        <v>-3459</v>
      </c>
      <c r="J12" s="89">
        <v>0.81487179487179484</v>
      </c>
      <c r="K12" s="89">
        <v>0.57052314964013318</v>
      </c>
      <c r="L12" s="94">
        <v>0.24434864523166167</v>
      </c>
    </row>
    <row r="13" spans="1:12" x14ac:dyDescent="0.4">
      <c r="A13" s="41" t="s">
        <v>84</v>
      </c>
      <c r="B13" s="141">
        <v>5424</v>
      </c>
      <c r="C13" s="141">
        <v>6543</v>
      </c>
      <c r="D13" s="89">
        <v>0.82897753324163226</v>
      </c>
      <c r="E13" s="75">
        <v>-1119</v>
      </c>
      <c r="F13" s="141">
        <v>6670</v>
      </c>
      <c r="G13" s="141">
        <v>8153</v>
      </c>
      <c r="H13" s="89">
        <v>0.81810376548509756</v>
      </c>
      <c r="I13" s="75">
        <v>-1483</v>
      </c>
      <c r="J13" s="89">
        <v>0.81319340329835077</v>
      </c>
      <c r="K13" s="89">
        <v>0.80252667729670057</v>
      </c>
      <c r="L13" s="94">
        <v>1.0666726001650195E-2</v>
      </c>
    </row>
    <row r="14" spans="1:12" x14ac:dyDescent="0.4">
      <c r="A14" s="45" t="s">
        <v>139</v>
      </c>
      <c r="B14" s="141">
        <v>768</v>
      </c>
      <c r="C14" s="141"/>
      <c r="D14" s="89" t="e">
        <v>#DIV/0!</v>
      </c>
      <c r="E14" s="75">
        <v>768</v>
      </c>
      <c r="F14" s="141">
        <v>1450</v>
      </c>
      <c r="G14" s="141"/>
      <c r="H14" s="89" t="e">
        <v>#DIV/0!</v>
      </c>
      <c r="I14" s="75">
        <v>1450</v>
      </c>
      <c r="J14" s="89">
        <v>0.52965517241379312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41"/>
      <c r="C15" s="141"/>
      <c r="D15" s="89" t="e">
        <v>#DIV/0!</v>
      </c>
      <c r="E15" s="90">
        <v>0</v>
      </c>
      <c r="F15" s="141"/>
      <c r="G15" s="141"/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/>
      <c r="C16" s="141"/>
      <c r="D16" s="89" t="e">
        <v>#DIV/0!</v>
      </c>
      <c r="E16" s="75">
        <v>0</v>
      </c>
      <c r="F16" s="141"/>
      <c r="G16" s="141"/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/>
      <c r="C17" s="130"/>
      <c r="D17" s="91" t="e">
        <v>#DIV/0!</v>
      </c>
      <c r="E17" s="74">
        <v>0</v>
      </c>
      <c r="F17" s="130"/>
      <c r="G17" s="130"/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10233</v>
      </c>
      <c r="C18" s="142">
        <v>14809</v>
      </c>
      <c r="D18" s="93">
        <v>0.69099871699642113</v>
      </c>
      <c r="E18" s="79">
        <v>-4576</v>
      </c>
      <c r="F18" s="142">
        <v>13645</v>
      </c>
      <c r="G18" s="142">
        <v>21000</v>
      </c>
      <c r="H18" s="93">
        <v>0.64976190476190476</v>
      </c>
      <c r="I18" s="79">
        <v>-7355</v>
      </c>
      <c r="J18" s="93">
        <v>0.74994503481128616</v>
      </c>
      <c r="K18" s="93">
        <v>0.70519047619047615</v>
      </c>
      <c r="L18" s="92">
        <v>4.4754558620810014E-2</v>
      </c>
    </row>
    <row r="19" spans="1:12" x14ac:dyDescent="0.4">
      <c r="A19" s="40" t="s">
        <v>134</v>
      </c>
      <c r="B19" s="131"/>
      <c r="C19" s="141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6"/>
      <c r="C20" s="141"/>
      <c r="D20" s="89" t="e">
        <v>#DIV/0!</v>
      </c>
      <c r="E20" s="75">
        <v>0</v>
      </c>
      <c r="F20" s="141"/>
      <c r="G20" s="135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1044</v>
      </c>
      <c r="C21" s="141">
        <v>987</v>
      </c>
      <c r="D21" s="89">
        <v>1.0577507598784195</v>
      </c>
      <c r="E21" s="75">
        <v>57</v>
      </c>
      <c r="F21" s="141">
        <v>1450</v>
      </c>
      <c r="G21" s="135">
        <v>1455</v>
      </c>
      <c r="H21" s="89">
        <v>0.99656357388316152</v>
      </c>
      <c r="I21" s="75">
        <v>-5</v>
      </c>
      <c r="J21" s="89">
        <v>0.72</v>
      </c>
      <c r="K21" s="89">
        <v>0.67835051546391756</v>
      </c>
      <c r="L21" s="94">
        <v>4.1649484536082415E-2</v>
      </c>
    </row>
    <row r="22" spans="1:12" x14ac:dyDescent="0.4">
      <c r="A22" s="41" t="s">
        <v>133</v>
      </c>
      <c r="B22" s="131">
        <v>2100</v>
      </c>
      <c r="C22" s="141">
        <v>2364</v>
      </c>
      <c r="D22" s="89">
        <v>0.8883248730964467</v>
      </c>
      <c r="E22" s="75">
        <v>-264</v>
      </c>
      <c r="F22" s="141">
        <v>2960</v>
      </c>
      <c r="G22" s="135">
        <v>2995</v>
      </c>
      <c r="H22" s="89">
        <v>0.98831385642737901</v>
      </c>
      <c r="I22" s="75">
        <v>-35</v>
      </c>
      <c r="J22" s="89">
        <v>0.70945945945945943</v>
      </c>
      <c r="K22" s="89">
        <v>0.78931552587646081</v>
      </c>
      <c r="L22" s="94">
        <v>-7.9856066417001381E-2</v>
      </c>
    </row>
    <row r="23" spans="1:12" x14ac:dyDescent="0.4">
      <c r="A23" s="41" t="s">
        <v>132</v>
      </c>
      <c r="B23" s="133">
        <v>1333</v>
      </c>
      <c r="C23" s="141">
        <v>1400</v>
      </c>
      <c r="D23" s="84">
        <v>0.95214285714285718</v>
      </c>
      <c r="E23" s="74">
        <v>-67</v>
      </c>
      <c r="F23" s="141">
        <v>1500</v>
      </c>
      <c r="G23" s="135">
        <v>1500</v>
      </c>
      <c r="H23" s="84">
        <v>1</v>
      </c>
      <c r="I23" s="74">
        <v>0</v>
      </c>
      <c r="J23" s="84">
        <v>0.88866666666666672</v>
      </c>
      <c r="K23" s="84">
        <v>0.93333333333333335</v>
      </c>
      <c r="L23" s="83">
        <v>-4.4666666666666632E-2</v>
      </c>
    </row>
    <row r="24" spans="1:12" x14ac:dyDescent="0.4">
      <c r="A24" s="49" t="s">
        <v>131</v>
      </c>
      <c r="B24" s="131"/>
      <c r="C24" s="141">
        <v>0</v>
      </c>
      <c r="D24" s="89" t="e">
        <v>#DIV/0!</v>
      </c>
      <c r="E24" s="75">
        <v>0</v>
      </c>
      <c r="F24" s="141"/>
      <c r="G24" s="135">
        <v>0</v>
      </c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1">
        <v>1119</v>
      </c>
      <c r="C25" s="141">
        <v>1049</v>
      </c>
      <c r="D25" s="89">
        <v>1.0667302192564347</v>
      </c>
      <c r="E25" s="75">
        <v>70</v>
      </c>
      <c r="F25" s="141">
        <v>1480</v>
      </c>
      <c r="G25" s="135">
        <v>1500</v>
      </c>
      <c r="H25" s="89">
        <v>0.98666666666666669</v>
      </c>
      <c r="I25" s="75">
        <v>-20</v>
      </c>
      <c r="J25" s="89">
        <v>0.75608108108108107</v>
      </c>
      <c r="K25" s="89">
        <v>0.69933333333333336</v>
      </c>
      <c r="L25" s="94">
        <v>5.6747747747747712E-2</v>
      </c>
    </row>
    <row r="26" spans="1:12" x14ac:dyDescent="0.4">
      <c r="A26" s="41" t="s">
        <v>164</v>
      </c>
      <c r="B26" s="131"/>
      <c r="C26" s="141">
        <v>792</v>
      </c>
      <c r="D26" s="89">
        <v>0</v>
      </c>
      <c r="E26" s="75">
        <v>-792</v>
      </c>
      <c r="F26" s="141"/>
      <c r="G26" s="135">
        <v>1500</v>
      </c>
      <c r="H26" s="89">
        <v>0</v>
      </c>
      <c r="I26" s="75">
        <v>-1500</v>
      </c>
      <c r="J26" s="89" t="e">
        <v>#DIV/0!</v>
      </c>
      <c r="K26" s="89">
        <v>0.52800000000000002</v>
      </c>
      <c r="L26" s="94" t="e">
        <v>#DIV/0!</v>
      </c>
    </row>
    <row r="27" spans="1:12" x14ac:dyDescent="0.4">
      <c r="A27" s="41" t="s">
        <v>128</v>
      </c>
      <c r="B27" s="135">
        <v>771</v>
      </c>
      <c r="C27" s="141">
        <v>782</v>
      </c>
      <c r="D27" s="89">
        <v>0.98593350383631717</v>
      </c>
      <c r="E27" s="75">
        <v>-11</v>
      </c>
      <c r="F27" s="141">
        <v>1485</v>
      </c>
      <c r="G27" s="135">
        <v>1500</v>
      </c>
      <c r="H27" s="89">
        <v>0.99</v>
      </c>
      <c r="I27" s="75">
        <v>-15</v>
      </c>
      <c r="J27" s="89">
        <v>0.5191919191919192</v>
      </c>
      <c r="K27" s="89">
        <v>0.52133333333333332</v>
      </c>
      <c r="L27" s="94">
        <v>-2.1414141414141108E-3</v>
      </c>
    </row>
    <row r="28" spans="1:12" x14ac:dyDescent="0.4">
      <c r="A28" s="41" t="s">
        <v>127</v>
      </c>
      <c r="B28" s="133">
        <v>1435</v>
      </c>
      <c r="C28" s="141">
        <v>782</v>
      </c>
      <c r="D28" s="84">
        <v>1.8350383631713556</v>
      </c>
      <c r="E28" s="74">
        <v>653</v>
      </c>
      <c r="F28" s="141">
        <v>1500</v>
      </c>
      <c r="G28" s="135">
        <v>1495</v>
      </c>
      <c r="H28" s="84">
        <v>1.0033444816053512</v>
      </c>
      <c r="I28" s="74">
        <v>5</v>
      </c>
      <c r="J28" s="84">
        <v>0.95666666666666667</v>
      </c>
      <c r="K28" s="84">
        <v>0.52307692307692311</v>
      </c>
      <c r="L28" s="83">
        <v>0.43358974358974356</v>
      </c>
    </row>
    <row r="29" spans="1:12" x14ac:dyDescent="0.4">
      <c r="A29" s="49" t="s">
        <v>126</v>
      </c>
      <c r="B29" s="131"/>
      <c r="C29" s="141"/>
      <c r="D29" s="89" t="e">
        <v>#DIV/0!</v>
      </c>
      <c r="E29" s="75">
        <v>0</v>
      </c>
      <c r="F29" s="141"/>
      <c r="G29" s="135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1032</v>
      </c>
      <c r="C30" s="141">
        <v>1073</v>
      </c>
      <c r="D30" s="89">
        <v>0.96178937558247901</v>
      </c>
      <c r="E30" s="75">
        <v>-41</v>
      </c>
      <c r="F30" s="141">
        <v>1475</v>
      </c>
      <c r="G30" s="135">
        <v>1500</v>
      </c>
      <c r="H30" s="89">
        <v>0.98333333333333328</v>
      </c>
      <c r="I30" s="75">
        <v>-25</v>
      </c>
      <c r="J30" s="89">
        <v>0.6996610169491525</v>
      </c>
      <c r="K30" s="89">
        <v>0.71533333333333338</v>
      </c>
      <c r="L30" s="94">
        <v>-1.5672316384180873E-2</v>
      </c>
    </row>
    <row r="31" spans="1:12" x14ac:dyDescent="0.4">
      <c r="A31" s="49" t="s">
        <v>124</v>
      </c>
      <c r="B31" s="133"/>
      <c r="C31" s="141"/>
      <c r="D31" s="84" t="e">
        <v>#DIV/0!</v>
      </c>
      <c r="E31" s="74">
        <v>0</v>
      </c>
      <c r="F31" s="141"/>
      <c r="G31" s="135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1399</v>
      </c>
      <c r="C32" s="130">
        <v>1522</v>
      </c>
      <c r="D32" s="84">
        <v>0.91918528252299603</v>
      </c>
      <c r="E32" s="74">
        <v>-123</v>
      </c>
      <c r="F32" s="130">
        <v>1795</v>
      </c>
      <c r="G32" s="129">
        <v>1945</v>
      </c>
      <c r="H32" s="84">
        <v>0.92287917737789205</v>
      </c>
      <c r="I32" s="74">
        <v>-150</v>
      </c>
      <c r="J32" s="84">
        <v>0.77938718662952644</v>
      </c>
      <c r="K32" s="84">
        <v>0.78251928020565553</v>
      </c>
      <c r="L32" s="83">
        <v>-3.1320935761290913E-3</v>
      </c>
    </row>
    <row r="33" spans="1:12" x14ac:dyDescent="0.4">
      <c r="A33" s="41" t="s">
        <v>159</v>
      </c>
      <c r="B33" s="131"/>
      <c r="C33" s="132">
        <v>889</v>
      </c>
      <c r="D33" s="89">
        <v>0</v>
      </c>
      <c r="E33" s="75">
        <v>-889</v>
      </c>
      <c r="F33" s="132"/>
      <c r="G33" s="132">
        <v>1500</v>
      </c>
      <c r="H33" s="89">
        <v>0</v>
      </c>
      <c r="I33" s="75">
        <v>-1500</v>
      </c>
      <c r="J33" s="89" t="e">
        <v>#DIV/0!</v>
      </c>
      <c r="K33" s="89">
        <v>0.59266666666666667</v>
      </c>
      <c r="L33" s="94" t="e">
        <v>#DIV/0!</v>
      </c>
    </row>
    <row r="34" spans="1:12" x14ac:dyDescent="0.4">
      <c r="A34" s="49" t="s">
        <v>87</v>
      </c>
      <c r="B34" s="133"/>
      <c r="C34" s="130">
        <v>3169</v>
      </c>
      <c r="D34" s="84">
        <v>0</v>
      </c>
      <c r="E34" s="74">
        <v>-3169</v>
      </c>
      <c r="F34" s="130"/>
      <c r="G34" s="129">
        <v>4110</v>
      </c>
      <c r="H34" s="84">
        <v>0</v>
      </c>
      <c r="I34" s="74">
        <v>-4110</v>
      </c>
      <c r="J34" s="84" t="e">
        <v>#DIV/0!</v>
      </c>
      <c r="K34" s="84">
        <v>0.77104622871046224</v>
      </c>
      <c r="L34" s="83" t="e">
        <v>#DIV/0!</v>
      </c>
    </row>
    <row r="35" spans="1:12" x14ac:dyDescent="0.4">
      <c r="A35" s="73" t="s">
        <v>120</v>
      </c>
      <c r="B35" s="142">
        <v>682</v>
      </c>
      <c r="C35" s="142">
        <v>737</v>
      </c>
      <c r="D35" s="93">
        <v>0.92537313432835822</v>
      </c>
      <c r="E35" s="79">
        <v>-55</v>
      </c>
      <c r="F35" s="142">
        <v>1170</v>
      </c>
      <c r="G35" s="142">
        <v>1225</v>
      </c>
      <c r="H35" s="93">
        <v>0.95510204081632655</v>
      </c>
      <c r="I35" s="79">
        <v>-55</v>
      </c>
      <c r="J35" s="93">
        <v>0.58290598290598294</v>
      </c>
      <c r="K35" s="93">
        <v>0.60163265306122449</v>
      </c>
      <c r="L35" s="92">
        <v>-1.8726670155241543E-2</v>
      </c>
    </row>
    <row r="36" spans="1:12" x14ac:dyDescent="0.4">
      <c r="A36" s="40" t="s">
        <v>119</v>
      </c>
      <c r="B36" s="141">
        <v>429</v>
      </c>
      <c r="C36" s="141">
        <v>474</v>
      </c>
      <c r="D36" s="87">
        <v>0.90506329113924056</v>
      </c>
      <c r="E36" s="88">
        <v>-45</v>
      </c>
      <c r="F36" s="141">
        <v>780</v>
      </c>
      <c r="G36" s="141">
        <v>835</v>
      </c>
      <c r="H36" s="87">
        <v>0.93413173652694614</v>
      </c>
      <c r="I36" s="88">
        <v>-55</v>
      </c>
      <c r="J36" s="87">
        <v>0.55000000000000004</v>
      </c>
      <c r="K36" s="87">
        <v>0.56766467065868265</v>
      </c>
      <c r="L36" s="86">
        <v>-1.7664670658682602E-2</v>
      </c>
    </row>
    <row r="37" spans="1:12" x14ac:dyDescent="0.4">
      <c r="A37" s="41" t="s">
        <v>118</v>
      </c>
      <c r="B37" s="141">
        <v>253</v>
      </c>
      <c r="C37" s="141">
        <v>263</v>
      </c>
      <c r="D37" s="89">
        <v>0.96197718631178708</v>
      </c>
      <c r="E37" s="75">
        <v>-10</v>
      </c>
      <c r="F37" s="141">
        <v>390</v>
      </c>
      <c r="G37" s="141">
        <v>390</v>
      </c>
      <c r="H37" s="89">
        <v>1</v>
      </c>
      <c r="I37" s="75">
        <v>0</v>
      </c>
      <c r="J37" s="89">
        <v>0.64871794871794874</v>
      </c>
      <c r="K37" s="89">
        <v>0.67435897435897441</v>
      </c>
      <c r="L37" s="94">
        <v>-2.5641025641025661E-2</v>
      </c>
    </row>
    <row r="38" spans="1:12" s="62" customFormat="1" x14ac:dyDescent="0.4">
      <c r="A38" s="70" t="s">
        <v>86</v>
      </c>
      <c r="B38" s="140">
        <v>88919</v>
      </c>
      <c r="C38" s="140">
        <v>86320</v>
      </c>
      <c r="D38" s="81">
        <v>1.0301088971269694</v>
      </c>
      <c r="E38" s="82">
        <v>2599</v>
      </c>
      <c r="F38" s="140">
        <v>119019</v>
      </c>
      <c r="G38" s="140">
        <v>123626</v>
      </c>
      <c r="H38" s="81">
        <v>0.96273437626389269</v>
      </c>
      <c r="I38" s="82">
        <v>-4607</v>
      </c>
      <c r="J38" s="81">
        <v>0.74709920264831664</v>
      </c>
      <c r="K38" s="81">
        <v>0.69823499911021958</v>
      </c>
      <c r="L38" s="95">
        <v>4.8864203538097062E-2</v>
      </c>
    </row>
    <row r="39" spans="1:12" s="62" customFormat="1" x14ac:dyDescent="0.4">
      <c r="A39" s="73" t="s">
        <v>117</v>
      </c>
      <c r="B39" s="110">
        <v>88048</v>
      </c>
      <c r="C39" s="110">
        <v>85769</v>
      </c>
      <c r="D39" s="81">
        <v>1.0265713719409111</v>
      </c>
      <c r="E39" s="82">
        <v>2279</v>
      </c>
      <c r="F39" s="110">
        <v>117551</v>
      </c>
      <c r="G39" s="110">
        <v>122715</v>
      </c>
      <c r="H39" s="81">
        <v>0.9579187548384468</v>
      </c>
      <c r="I39" s="82">
        <v>-5164</v>
      </c>
      <c r="J39" s="81">
        <v>0.74901957448256506</v>
      </c>
      <c r="K39" s="81">
        <v>0.69892841135965444</v>
      </c>
      <c r="L39" s="95">
        <v>5.009116312291062E-2</v>
      </c>
    </row>
    <row r="40" spans="1:12" x14ac:dyDescent="0.4">
      <c r="A40" s="41" t="s">
        <v>85</v>
      </c>
      <c r="B40" s="215">
        <v>39152</v>
      </c>
      <c r="C40" s="215">
        <v>37843</v>
      </c>
      <c r="D40" s="120">
        <v>1.0345902808973919</v>
      </c>
      <c r="E40" s="74">
        <v>1309</v>
      </c>
      <c r="F40" s="215">
        <v>46936</v>
      </c>
      <c r="G40" s="215">
        <v>47863</v>
      </c>
      <c r="H40" s="84">
        <v>0.98063222113114512</v>
      </c>
      <c r="I40" s="74">
        <v>-927</v>
      </c>
      <c r="J40" s="84">
        <v>0.8341571501619226</v>
      </c>
      <c r="K40" s="84">
        <v>0.79065248730752358</v>
      </c>
      <c r="L40" s="83">
        <v>4.3504662854399023E-2</v>
      </c>
    </row>
    <row r="41" spans="1:12" x14ac:dyDescent="0.4">
      <c r="A41" s="41" t="s">
        <v>116</v>
      </c>
      <c r="B41" s="205">
        <v>1320</v>
      </c>
      <c r="C41" s="205">
        <v>1576</v>
      </c>
      <c r="D41" s="89">
        <v>0.8375634517766497</v>
      </c>
      <c r="E41" s="75">
        <v>-256</v>
      </c>
      <c r="F41" s="205">
        <v>2700</v>
      </c>
      <c r="G41" s="205">
        <v>2152</v>
      </c>
      <c r="H41" s="89">
        <v>1.254646840148699</v>
      </c>
      <c r="I41" s="75">
        <v>548</v>
      </c>
      <c r="J41" s="89">
        <v>0.48888888888888887</v>
      </c>
      <c r="K41" s="89">
        <v>0.73234200743494426</v>
      </c>
      <c r="L41" s="94">
        <v>-0.24345311854605539</v>
      </c>
    </row>
    <row r="42" spans="1:12" x14ac:dyDescent="0.4">
      <c r="A42" s="41" t="s">
        <v>115</v>
      </c>
      <c r="B42" s="205">
        <v>4237</v>
      </c>
      <c r="C42" s="205">
        <v>4522</v>
      </c>
      <c r="D42" s="89">
        <v>0.93697478991596639</v>
      </c>
      <c r="E42" s="75">
        <v>-285</v>
      </c>
      <c r="F42" s="205">
        <v>5140</v>
      </c>
      <c r="G42" s="205">
        <v>5140</v>
      </c>
      <c r="H42" s="212">
        <v>1</v>
      </c>
      <c r="I42" s="75">
        <v>0</v>
      </c>
      <c r="J42" s="89">
        <v>0.82431906614785988</v>
      </c>
      <c r="K42" s="89">
        <v>0.87976653696498053</v>
      </c>
      <c r="L42" s="94">
        <v>-5.5447470817120648E-2</v>
      </c>
    </row>
    <row r="43" spans="1:12" x14ac:dyDescent="0.4">
      <c r="A43" s="49" t="s">
        <v>114</v>
      </c>
      <c r="B43" s="205">
        <v>6406</v>
      </c>
      <c r="C43" s="205">
        <v>6707</v>
      </c>
      <c r="D43" s="211">
        <v>0.95512151483524677</v>
      </c>
      <c r="E43" s="96">
        <v>-301</v>
      </c>
      <c r="F43" s="205">
        <v>9282</v>
      </c>
      <c r="G43" s="205">
        <v>10920</v>
      </c>
      <c r="H43" s="212">
        <v>0.85</v>
      </c>
      <c r="I43" s="75">
        <v>-1638</v>
      </c>
      <c r="J43" s="89">
        <v>0.69015298427063132</v>
      </c>
      <c r="K43" s="89">
        <v>0.61419413919413923</v>
      </c>
      <c r="L43" s="94">
        <v>7.5958845076492088E-2</v>
      </c>
    </row>
    <row r="44" spans="1:12" x14ac:dyDescent="0.4">
      <c r="A44" s="49" t="s">
        <v>113</v>
      </c>
      <c r="B44" s="205">
        <v>5041</v>
      </c>
      <c r="C44" s="205">
        <v>4942</v>
      </c>
      <c r="D44" s="211">
        <v>1.0200323755564549</v>
      </c>
      <c r="E44" s="96">
        <v>99</v>
      </c>
      <c r="F44" s="205">
        <v>7195</v>
      </c>
      <c r="G44" s="205">
        <v>7195</v>
      </c>
      <c r="H44" s="212">
        <v>1</v>
      </c>
      <c r="I44" s="75">
        <v>0</v>
      </c>
      <c r="J44" s="89">
        <v>0.70062543432939539</v>
      </c>
      <c r="K44" s="89">
        <v>0.68686587908269636</v>
      </c>
      <c r="L44" s="94">
        <v>1.3759555246699029E-2</v>
      </c>
    </row>
    <row r="45" spans="1:12" x14ac:dyDescent="0.4">
      <c r="A45" s="41" t="s">
        <v>83</v>
      </c>
      <c r="B45" s="205">
        <v>11334</v>
      </c>
      <c r="C45" s="205">
        <v>9928</v>
      </c>
      <c r="D45" s="211">
        <v>1.1416196615632555</v>
      </c>
      <c r="E45" s="96">
        <v>1406</v>
      </c>
      <c r="F45" s="205">
        <v>15695</v>
      </c>
      <c r="G45" s="214">
        <v>16948</v>
      </c>
      <c r="H45" s="212">
        <v>0.92606797262213836</v>
      </c>
      <c r="I45" s="75">
        <v>-1253</v>
      </c>
      <c r="J45" s="89">
        <v>0.72214080917489643</v>
      </c>
      <c r="K45" s="89">
        <v>0.58579183384470146</v>
      </c>
      <c r="L45" s="94">
        <v>0.13634897533019497</v>
      </c>
    </row>
    <row r="46" spans="1:12" x14ac:dyDescent="0.4">
      <c r="A46" s="41" t="s">
        <v>84</v>
      </c>
      <c r="B46" s="205">
        <v>7972</v>
      </c>
      <c r="C46" s="205">
        <v>7684</v>
      </c>
      <c r="D46" s="211">
        <v>1.0374804789172307</v>
      </c>
      <c r="E46" s="74">
        <v>288</v>
      </c>
      <c r="F46" s="205">
        <v>9869</v>
      </c>
      <c r="G46" s="205">
        <v>11190</v>
      </c>
      <c r="H46" s="212">
        <v>0.88194816800714926</v>
      </c>
      <c r="I46" s="75">
        <v>-1321</v>
      </c>
      <c r="J46" s="89">
        <v>0.80778194345931709</v>
      </c>
      <c r="K46" s="89">
        <v>0.68668453976764965</v>
      </c>
      <c r="L46" s="94">
        <v>0.12109740369166744</v>
      </c>
    </row>
    <row r="47" spans="1:12" x14ac:dyDescent="0.4">
      <c r="A47" s="41" t="s">
        <v>82</v>
      </c>
      <c r="B47" s="205">
        <v>1841</v>
      </c>
      <c r="C47" s="205">
        <v>1940</v>
      </c>
      <c r="D47" s="211">
        <v>0.94896907216494841</v>
      </c>
      <c r="E47" s="74">
        <v>-99</v>
      </c>
      <c r="F47" s="205">
        <v>2700</v>
      </c>
      <c r="G47" s="207">
        <v>2700</v>
      </c>
      <c r="H47" s="209">
        <v>1</v>
      </c>
      <c r="I47" s="75">
        <v>0</v>
      </c>
      <c r="J47" s="89">
        <v>0.68185185185185182</v>
      </c>
      <c r="K47" s="89">
        <v>0.71851851851851856</v>
      </c>
      <c r="L47" s="94">
        <v>-3.6666666666666736E-2</v>
      </c>
    </row>
    <row r="48" spans="1:12" x14ac:dyDescent="0.4">
      <c r="A48" s="41" t="s">
        <v>112</v>
      </c>
      <c r="B48" s="205">
        <v>835</v>
      </c>
      <c r="C48" s="205">
        <v>886</v>
      </c>
      <c r="D48" s="211">
        <v>0.9424379232505643</v>
      </c>
      <c r="E48" s="74">
        <v>-51</v>
      </c>
      <c r="F48" s="205">
        <v>1246</v>
      </c>
      <c r="G48" s="205">
        <v>1660</v>
      </c>
      <c r="H48" s="213">
        <v>0.75060240963855418</v>
      </c>
      <c r="I48" s="75">
        <v>-414</v>
      </c>
      <c r="J48" s="89">
        <v>0.6701444622792937</v>
      </c>
      <c r="K48" s="89">
        <v>0.53373493975903619</v>
      </c>
      <c r="L48" s="94">
        <v>0.13640952252025751</v>
      </c>
    </row>
    <row r="49" spans="1:12" x14ac:dyDescent="0.4">
      <c r="A49" s="41" t="s">
        <v>111</v>
      </c>
      <c r="B49" s="205">
        <v>986</v>
      </c>
      <c r="C49" s="205">
        <v>962</v>
      </c>
      <c r="D49" s="211">
        <v>1.0249480249480249</v>
      </c>
      <c r="E49" s="74">
        <v>24</v>
      </c>
      <c r="F49" s="205">
        <v>1200</v>
      </c>
      <c r="G49" s="205">
        <v>1200</v>
      </c>
      <c r="H49" s="209">
        <v>1</v>
      </c>
      <c r="I49" s="75">
        <v>0</v>
      </c>
      <c r="J49" s="89">
        <v>0.82166666666666666</v>
      </c>
      <c r="K49" s="89">
        <v>0.80166666666666664</v>
      </c>
      <c r="L49" s="94">
        <v>0.02</v>
      </c>
    </row>
    <row r="50" spans="1:12" x14ac:dyDescent="0.4">
      <c r="A50" s="41" t="s">
        <v>81</v>
      </c>
      <c r="B50" s="205">
        <v>2574</v>
      </c>
      <c r="C50" s="205">
        <v>2018</v>
      </c>
      <c r="D50" s="211">
        <v>1.2755203171456888</v>
      </c>
      <c r="E50" s="74">
        <v>556</v>
      </c>
      <c r="F50" s="205">
        <v>4568</v>
      </c>
      <c r="G50" s="205">
        <v>2700</v>
      </c>
      <c r="H50" s="212">
        <v>1.6918518518518519</v>
      </c>
      <c r="I50" s="75">
        <v>1868</v>
      </c>
      <c r="J50" s="89">
        <v>0.56348511383537658</v>
      </c>
      <c r="K50" s="89">
        <v>0.74740740740740741</v>
      </c>
      <c r="L50" s="94">
        <v>-0.18392229357203083</v>
      </c>
    </row>
    <row r="51" spans="1:12" x14ac:dyDescent="0.4">
      <c r="A51" s="49" t="s">
        <v>79</v>
      </c>
      <c r="B51" s="205">
        <v>737</v>
      </c>
      <c r="C51" s="205">
        <v>965</v>
      </c>
      <c r="D51" s="211">
        <v>0.76373056994818656</v>
      </c>
      <c r="E51" s="74">
        <v>-228</v>
      </c>
      <c r="F51" s="205">
        <v>1208</v>
      </c>
      <c r="G51" s="207">
        <v>2700</v>
      </c>
      <c r="H51" s="212">
        <v>0.44740740740740742</v>
      </c>
      <c r="I51" s="75">
        <v>-1492</v>
      </c>
      <c r="J51" s="89">
        <v>0.61009933774834435</v>
      </c>
      <c r="K51" s="84">
        <v>0.3574074074074074</v>
      </c>
      <c r="L51" s="83">
        <v>0.25269193034093695</v>
      </c>
    </row>
    <row r="52" spans="1:12" x14ac:dyDescent="0.4">
      <c r="A52" s="41" t="s">
        <v>80</v>
      </c>
      <c r="B52" s="205">
        <v>1467</v>
      </c>
      <c r="C52" s="205">
        <v>1676</v>
      </c>
      <c r="D52" s="211">
        <v>0.87529832935560858</v>
      </c>
      <c r="E52" s="75">
        <v>-209</v>
      </c>
      <c r="F52" s="205">
        <v>2700</v>
      </c>
      <c r="G52" s="207">
        <v>2698</v>
      </c>
      <c r="H52" s="209">
        <v>1.0007412898443291</v>
      </c>
      <c r="I52" s="75">
        <v>2</v>
      </c>
      <c r="J52" s="89">
        <v>0.54333333333333333</v>
      </c>
      <c r="K52" s="89">
        <v>0.62120088954781316</v>
      </c>
      <c r="L52" s="94">
        <v>-7.7867556214479827E-2</v>
      </c>
    </row>
    <row r="53" spans="1:12" x14ac:dyDescent="0.4">
      <c r="A53" s="41" t="s">
        <v>76</v>
      </c>
      <c r="B53" s="205">
        <v>2100</v>
      </c>
      <c r="C53" s="205">
        <v>1952</v>
      </c>
      <c r="D53" s="211">
        <v>1.0758196721311475</v>
      </c>
      <c r="E53" s="75">
        <v>148</v>
      </c>
      <c r="F53" s="205">
        <v>3516</v>
      </c>
      <c r="G53" s="205">
        <v>3589</v>
      </c>
      <c r="H53" s="209">
        <v>0.97966007244357756</v>
      </c>
      <c r="I53" s="75">
        <v>-73</v>
      </c>
      <c r="J53" s="89">
        <v>0.59726962457337884</v>
      </c>
      <c r="K53" s="89">
        <v>0.54388409027584284</v>
      </c>
      <c r="L53" s="94">
        <v>5.3385534297536008E-2</v>
      </c>
    </row>
    <row r="54" spans="1:12" x14ac:dyDescent="0.4">
      <c r="A54" s="41" t="s">
        <v>78</v>
      </c>
      <c r="B54" s="205">
        <v>406</v>
      </c>
      <c r="C54" s="205">
        <v>450</v>
      </c>
      <c r="D54" s="87">
        <v>0.90222222222222226</v>
      </c>
      <c r="E54" s="75">
        <v>-44</v>
      </c>
      <c r="F54" s="205">
        <v>1075</v>
      </c>
      <c r="G54" s="207">
        <v>1200</v>
      </c>
      <c r="H54" s="89">
        <v>0.89583333333333337</v>
      </c>
      <c r="I54" s="75">
        <v>-125</v>
      </c>
      <c r="J54" s="89">
        <v>0.37767441860465117</v>
      </c>
      <c r="K54" s="89">
        <v>0.375</v>
      </c>
      <c r="L54" s="94">
        <v>2.6744186046511742E-3</v>
      </c>
    </row>
    <row r="55" spans="1:12" x14ac:dyDescent="0.4">
      <c r="A55" s="41" t="s">
        <v>77</v>
      </c>
      <c r="B55" s="205">
        <v>767</v>
      </c>
      <c r="C55" s="205">
        <v>802</v>
      </c>
      <c r="D55" s="87">
        <v>0.95635910224438903</v>
      </c>
      <c r="E55" s="75">
        <v>-35</v>
      </c>
      <c r="F55" s="205">
        <v>1191</v>
      </c>
      <c r="G55" s="205">
        <v>1660</v>
      </c>
      <c r="H55" s="89">
        <v>0.71746987951807228</v>
      </c>
      <c r="I55" s="75">
        <v>-469</v>
      </c>
      <c r="J55" s="89">
        <v>0.64399664147774982</v>
      </c>
      <c r="K55" s="89">
        <v>0.48313253012048191</v>
      </c>
      <c r="L55" s="94">
        <v>0.16086411135726791</v>
      </c>
    </row>
    <row r="56" spans="1:12" x14ac:dyDescent="0.4">
      <c r="A56" s="45" t="s">
        <v>110</v>
      </c>
      <c r="B56" s="203">
        <v>873</v>
      </c>
      <c r="C56" s="203">
        <v>916</v>
      </c>
      <c r="D56" s="91">
        <v>0.95305676855895194</v>
      </c>
      <c r="E56" s="74">
        <v>-43</v>
      </c>
      <c r="F56" s="203">
        <v>1330</v>
      </c>
      <c r="G56" s="203">
        <v>1200</v>
      </c>
      <c r="H56" s="84">
        <v>1.1083333333333334</v>
      </c>
      <c r="I56" s="74">
        <v>130</v>
      </c>
      <c r="J56" s="84">
        <v>0.65639097744360897</v>
      </c>
      <c r="K56" s="84">
        <v>0.76333333333333331</v>
      </c>
      <c r="L56" s="83">
        <v>-0.10694235588972434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1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871</v>
      </c>
      <c r="C58" s="125">
        <v>551</v>
      </c>
      <c r="D58" s="93">
        <v>1.5807622504537204</v>
      </c>
      <c r="E58" s="79">
        <v>320</v>
      </c>
      <c r="F58" s="125">
        <v>1468</v>
      </c>
      <c r="G58" s="125">
        <v>911</v>
      </c>
      <c r="H58" s="93">
        <v>1.6114160263446762</v>
      </c>
      <c r="I58" s="79">
        <v>557</v>
      </c>
      <c r="J58" s="93">
        <v>0.59332425068119887</v>
      </c>
      <c r="K58" s="93">
        <v>0.60482985729967065</v>
      </c>
      <c r="L58" s="92">
        <v>-1.1505606618471775E-2</v>
      </c>
    </row>
    <row r="59" spans="1:12" x14ac:dyDescent="0.4">
      <c r="A59" s="45" t="s">
        <v>75</v>
      </c>
      <c r="B59" s="129">
        <v>238</v>
      </c>
      <c r="C59" s="129"/>
      <c r="D59" s="91" t="e">
        <v>#DIV/0!</v>
      </c>
      <c r="E59" s="90">
        <v>238</v>
      </c>
      <c r="F59" s="129">
        <v>308</v>
      </c>
      <c r="G59" s="129"/>
      <c r="H59" s="91" t="e">
        <v>#DIV/0!</v>
      </c>
      <c r="I59" s="90">
        <v>308</v>
      </c>
      <c r="J59" s="91">
        <v>0.77272727272727271</v>
      </c>
      <c r="K59" s="91" t="e">
        <v>#DIV/0!</v>
      </c>
      <c r="L59" s="128" t="e">
        <v>#DIV/0!</v>
      </c>
    </row>
    <row r="60" spans="1:12" x14ac:dyDescent="0.4">
      <c r="A60" s="41" t="s">
        <v>107</v>
      </c>
      <c r="B60" s="131">
        <v>170</v>
      </c>
      <c r="C60" s="131"/>
      <c r="D60" s="91" t="e">
        <v>#DIV/0!</v>
      </c>
      <c r="E60" s="90">
        <v>170</v>
      </c>
      <c r="F60" s="131">
        <v>292</v>
      </c>
      <c r="G60" s="131"/>
      <c r="H60" s="91" t="e">
        <v>#DIV/0!</v>
      </c>
      <c r="I60" s="90">
        <v>292</v>
      </c>
      <c r="J60" s="91">
        <v>0.5821917808219178</v>
      </c>
      <c r="K60" s="91" t="e">
        <v>#DIV/0!</v>
      </c>
      <c r="L60" s="128" t="e">
        <v>#DIV/0!</v>
      </c>
    </row>
    <row r="61" spans="1:12" x14ac:dyDescent="0.4">
      <c r="A61" s="40" t="s">
        <v>106</v>
      </c>
      <c r="B61" s="129">
        <v>126</v>
      </c>
      <c r="C61" s="129">
        <v>140</v>
      </c>
      <c r="D61" s="91">
        <v>0.9</v>
      </c>
      <c r="E61" s="90">
        <v>-14</v>
      </c>
      <c r="F61" s="129">
        <v>275</v>
      </c>
      <c r="G61" s="129">
        <v>300</v>
      </c>
      <c r="H61" s="91">
        <v>0.91666666666666663</v>
      </c>
      <c r="I61" s="90">
        <v>-25</v>
      </c>
      <c r="J61" s="91">
        <v>0.45818181818181819</v>
      </c>
      <c r="K61" s="91">
        <v>0.46666666666666667</v>
      </c>
      <c r="L61" s="128">
        <v>-8.484848484848484E-3</v>
      </c>
    </row>
    <row r="62" spans="1:12" x14ac:dyDescent="0.4">
      <c r="A62" s="36" t="s">
        <v>105</v>
      </c>
      <c r="B62" s="126">
        <v>337</v>
      </c>
      <c r="C62" s="126">
        <v>411</v>
      </c>
      <c r="D62" s="100">
        <v>0.81995133819951338</v>
      </c>
      <c r="E62" s="71">
        <v>-74</v>
      </c>
      <c r="F62" s="126">
        <v>593</v>
      </c>
      <c r="G62" s="126">
        <v>611</v>
      </c>
      <c r="H62" s="100">
        <v>0.97054009819967269</v>
      </c>
      <c r="I62" s="71">
        <v>-18</v>
      </c>
      <c r="J62" s="100">
        <v>0.56829679595278249</v>
      </c>
      <c r="K62" s="100">
        <v>0.67266775777414078</v>
      </c>
      <c r="L62" s="99">
        <v>-0.1043709618213583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49" t="s">
        <v>95</v>
      </c>
      <c r="B66" s="238"/>
      <c r="C66" s="237"/>
      <c r="D66" s="236"/>
      <c r="E66" s="235"/>
      <c r="F66" s="238"/>
      <c r="G66" s="237"/>
      <c r="H66" s="236"/>
      <c r="I66" s="235"/>
      <c r="J66" s="234"/>
      <c r="K66" s="234"/>
      <c r="L66" s="233"/>
    </row>
    <row r="67" spans="1:12" x14ac:dyDescent="0.4">
      <c r="A67" s="36" t="s">
        <v>181</v>
      </c>
      <c r="B67" s="190"/>
      <c r="C67" s="189"/>
      <c r="D67" s="188"/>
      <c r="E67" s="187"/>
      <c r="F67" s="190"/>
      <c r="G67" s="189"/>
      <c r="H67" s="188"/>
      <c r="I67" s="187"/>
      <c r="J67" s="186"/>
      <c r="K67" s="186"/>
      <c r="L67" s="185"/>
    </row>
    <row r="68" spans="1:12" x14ac:dyDescent="0.4">
      <c r="A68" s="70" t="s">
        <v>102</v>
      </c>
      <c r="B68" s="183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109" t="s">
        <v>101</v>
      </c>
      <c r="B69" s="184"/>
      <c r="C69" s="182"/>
      <c r="D69" s="181"/>
      <c r="E69" s="180"/>
      <c r="F69" s="183"/>
      <c r="G69" s="182"/>
      <c r="H69" s="181"/>
      <c r="I69" s="180"/>
      <c r="J69" s="179"/>
      <c r="K69" s="179"/>
      <c r="L69" s="178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2010年10月中旬航空旅客輸送実績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10月(下旬)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205</v>
      </c>
      <c r="C4" s="257" t="s">
        <v>204</v>
      </c>
      <c r="D4" s="254" t="s">
        <v>92</v>
      </c>
      <c r="E4" s="254"/>
      <c r="F4" s="251" t="s">
        <v>205</v>
      </c>
      <c r="G4" s="251" t="s">
        <v>204</v>
      </c>
      <c r="H4" s="254" t="s">
        <v>92</v>
      </c>
      <c r="I4" s="254"/>
      <c r="J4" s="251" t="s">
        <v>205</v>
      </c>
      <c r="K4" s="251" t="s">
        <v>204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161641</v>
      </c>
      <c r="C6" s="110">
        <v>170229</v>
      </c>
      <c r="D6" s="81">
        <v>0.94955031163902748</v>
      </c>
      <c r="E6" s="82">
        <v>-8588</v>
      </c>
      <c r="F6" s="110">
        <v>228268</v>
      </c>
      <c r="G6" s="110">
        <v>252944</v>
      </c>
      <c r="H6" s="81">
        <v>0.90244480991840093</v>
      </c>
      <c r="I6" s="82">
        <v>-24676</v>
      </c>
      <c r="J6" s="81">
        <v>0.70811940350815705</v>
      </c>
      <c r="K6" s="81">
        <v>0.67299085963691563</v>
      </c>
      <c r="L6" s="95">
        <v>3.5128543871241424E-2</v>
      </c>
    </row>
    <row r="7" spans="1:12" s="62" customFormat="1" x14ac:dyDescent="0.4">
      <c r="A7" s="70" t="s">
        <v>89</v>
      </c>
      <c r="B7" s="232">
        <v>72667</v>
      </c>
      <c r="C7" s="110">
        <v>81102</v>
      </c>
      <c r="D7" s="81">
        <v>0.89599516658035561</v>
      </c>
      <c r="E7" s="82">
        <v>-8435</v>
      </c>
      <c r="F7" s="110">
        <v>101161</v>
      </c>
      <c r="G7" s="110">
        <v>120675</v>
      </c>
      <c r="H7" s="81">
        <v>0.83829293557074791</v>
      </c>
      <c r="I7" s="231">
        <v>-19514</v>
      </c>
      <c r="J7" s="81">
        <v>0.71833018653433633</v>
      </c>
      <c r="K7" s="81">
        <v>0.67206960845245489</v>
      </c>
      <c r="L7" s="95">
        <v>4.6260578081881443E-2</v>
      </c>
    </row>
    <row r="8" spans="1:12" x14ac:dyDescent="0.4">
      <c r="A8" s="73" t="s">
        <v>140</v>
      </c>
      <c r="B8" s="227">
        <v>61616</v>
      </c>
      <c r="C8" s="142">
        <v>66191</v>
      </c>
      <c r="D8" s="93">
        <v>0.93088184194225798</v>
      </c>
      <c r="E8" s="98">
        <v>-4575</v>
      </c>
      <c r="F8" s="142">
        <v>84854</v>
      </c>
      <c r="G8" s="142">
        <v>96443</v>
      </c>
      <c r="H8" s="93">
        <v>0.87983575790881663</v>
      </c>
      <c r="I8" s="98">
        <v>-11589</v>
      </c>
      <c r="J8" s="93">
        <v>0.72614137223937592</v>
      </c>
      <c r="K8" s="93">
        <v>0.68632249100504961</v>
      </c>
      <c r="L8" s="92">
        <v>3.9818881234326309E-2</v>
      </c>
    </row>
    <row r="9" spans="1:12" x14ac:dyDescent="0.4">
      <c r="A9" s="40" t="s">
        <v>85</v>
      </c>
      <c r="B9" s="210">
        <v>40953</v>
      </c>
      <c r="C9" s="214">
        <v>44519</v>
      </c>
      <c r="D9" s="87">
        <v>0.91989936880882317</v>
      </c>
      <c r="E9" s="97">
        <v>-3566</v>
      </c>
      <c r="F9" s="214">
        <v>54630</v>
      </c>
      <c r="G9" s="214">
        <v>63108</v>
      </c>
      <c r="H9" s="87">
        <v>0.86565887050770107</v>
      </c>
      <c r="I9" s="97">
        <v>-8478</v>
      </c>
      <c r="J9" s="87">
        <v>0.74964305326743552</v>
      </c>
      <c r="K9" s="87">
        <v>0.70544146542435193</v>
      </c>
      <c r="L9" s="86">
        <v>4.420158784308359E-2</v>
      </c>
    </row>
    <row r="10" spans="1:12" x14ac:dyDescent="0.4">
      <c r="A10" s="41" t="s">
        <v>88</v>
      </c>
      <c r="B10" s="210">
        <v>3884</v>
      </c>
      <c r="C10" s="214">
        <v>3962</v>
      </c>
      <c r="D10" s="89">
        <v>0.98031297324583544</v>
      </c>
      <c r="E10" s="96">
        <v>-78</v>
      </c>
      <c r="F10" s="214">
        <v>5141</v>
      </c>
      <c r="G10" s="214">
        <v>5261</v>
      </c>
      <c r="H10" s="89">
        <v>0.97719064816574797</v>
      </c>
      <c r="I10" s="96">
        <v>-120</v>
      </c>
      <c r="J10" s="89">
        <v>0.75549503987551059</v>
      </c>
      <c r="K10" s="89">
        <v>0.75308876639422162</v>
      </c>
      <c r="L10" s="94">
        <v>2.4062734812889675E-3</v>
      </c>
    </row>
    <row r="11" spans="1:12" x14ac:dyDescent="0.4">
      <c r="A11" s="41" t="s">
        <v>114</v>
      </c>
      <c r="B11" s="210">
        <v>6572</v>
      </c>
      <c r="C11" s="214">
        <v>6359</v>
      </c>
      <c r="D11" s="89">
        <v>1.0334958326780941</v>
      </c>
      <c r="E11" s="96">
        <v>213</v>
      </c>
      <c r="F11" s="214">
        <v>9844</v>
      </c>
      <c r="G11" s="214">
        <v>9042</v>
      </c>
      <c r="H11" s="89">
        <v>1.0886971908869718</v>
      </c>
      <c r="I11" s="96">
        <v>802</v>
      </c>
      <c r="J11" s="89">
        <v>0.66761479073547336</v>
      </c>
      <c r="K11" s="89">
        <v>0.70327361203273608</v>
      </c>
      <c r="L11" s="94">
        <v>-3.5658821297262722E-2</v>
      </c>
    </row>
    <row r="12" spans="1:12" x14ac:dyDescent="0.4">
      <c r="A12" s="41" t="s">
        <v>83</v>
      </c>
      <c r="B12" s="210">
        <v>4254</v>
      </c>
      <c r="C12" s="214">
        <v>5877</v>
      </c>
      <c r="D12" s="89">
        <v>0.72383869321082184</v>
      </c>
      <c r="E12" s="96">
        <v>-1623</v>
      </c>
      <c r="F12" s="214">
        <v>5695</v>
      </c>
      <c r="G12" s="214">
        <v>10532</v>
      </c>
      <c r="H12" s="89">
        <v>0.54073300417774406</v>
      </c>
      <c r="I12" s="96">
        <v>-4837</v>
      </c>
      <c r="J12" s="89">
        <v>0.74697102721685693</v>
      </c>
      <c r="K12" s="89">
        <v>0.55801367261678692</v>
      </c>
      <c r="L12" s="94">
        <v>0.18895735460007002</v>
      </c>
    </row>
    <row r="13" spans="1:12" x14ac:dyDescent="0.4">
      <c r="A13" s="41" t="s">
        <v>84</v>
      </c>
      <c r="B13" s="210">
        <v>5201</v>
      </c>
      <c r="C13" s="214">
        <v>5474</v>
      </c>
      <c r="D13" s="89">
        <v>0.95012787723785164</v>
      </c>
      <c r="E13" s="96">
        <v>-273</v>
      </c>
      <c r="F13" s="214">
        <v>8105</v>
      </c>
      <c r="G13" s="214">
        <v>8500</v>
      </c>
      <c r="H13" s="89">
        <v>0.95352941176470585</v>
      </c>
      <c r="I13" s="96">
        <v>-395</v>
      </c>
      <c r="J13" s="89">
        <v>0.64170265268352866</v>
      </c>
      <c r="K13" s="89">
        <v>0.64400000000000002</v>
      </c>
      <c r="L13" s="94">
        <v>-2.2973473164713543E-3</v>
      </c>
    </row>
    <row r="14" spans="1:12" x14ac:dyDescent="0.4">
      <c r="A14" s="45" t="s">
        <v>139</v>
      </c>
      <c r="B14" s="210">
        <v>752</v>
      </c>
      <c r="C14" s="214">
        <v>0</v>
      </c>
      <c r="D14" s="89" t="e">
        <v>#DIV/0!</v>
      </c>
      <c r="E14" s="96">
        <v>752</v>
      </c>
      <c r="F14" s="214">
        <v>1439</v>
      </c>
      <c r="G14" s="214">
        <v>0</v>
      </c>
      <c r="H14" s="89" t="e">
        <v>#DIV/0!</v>
      </c>
      <c r="I14" s="96">
        <v>1439</v>
      </c>
      <c r="J14" s="89">
        <v>0.52258512856150108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10567</v>
      </c>
      <c r="C18" s="227">
        <v>14260</v>
      </c>
      <c r="D18" s="93">
        <v>0.7410238429172511</v>
      </c>
      <c r="E18" s="98">
        <v>-3693</v>
      </c>
      <c r="F18" s="142">
        <v>15260</v>
      </c>
      <c r="G18" s="142">
        <v>23051</v>
      </c>
      <c r="H18" s="93">
        <v>0.66201032493167322</v>
      </c>
      <c r="I18" s="98">
        <v>-7791</v>
      </c>
      <c r="J18" s="93">
        <v>0.69246395806028838</v>
      </c>
      <c r="K18" s="93">
        <v>0.61862825907769725</v>
      </c>
      <c r="L18" s="92">
        <v>7.3835698982591125E-2</v>
      </c>
    </row>
    <row r="19" spans="1:12" x14ac:dyDescent="0.4">
      <c r="A19" s="40" t="s">
        <v>134</v>
      </c>
      <c r="B19" s="210">
        <v>0</v>
      </c>
      <c r="C19" s="214">
        <v>0</v>
      </c>
      <c r="D19" s="87" t="e">
        <v>#DIV/0!</v>
      </c>
      <c r="E19" s="97">
        <v>0</v>
      </c>
      <c r="F19" s="214">
        <v>0</v>
      </c>
      <c r="G19" s="214">
        <v>0</v>
      </c>
      <c r="H19" s="87" t="e">
        <v>#DIV/0!</v>
      </c>
      <c r="I19" s="97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1358</v>
      </c>
      <c r="C21" s="214">
        <v>1319</v>
      </c>
      <c r="D21" s="89">
        <v>1.0295678544351781</v>
      </c>
      <c r="E21" s="96">
        <v>39</v>
      </c>
      <c r="F21" s="214">
        <v>2035</v>
      </c>
      <c r="G21" s="214">
        <v>1605</v>
      </c>
      <c r="H21" s="89">
        <v>1.2679127725856698</v>
      </c>
      <c r="I21" s="96">
        <v>430</v>
      </c>
      <c r="J21" s="89">
        <v>0.66732186732186727</v>
      </c>
      <c r="K21" s="89">
        <v>0.82180685358255456</v>
      </c>
      <c r="L21" s="94">
        <v>-0.1544849862606873</v>
      </c>
    </row>
    <row r="22" spans="1:12" x14ac:dyDescent="0.4">
      <c r="A22" s="41" t="s">
        <v>133</v>
      </c>
      <c r="B22" s="210">
        <v>2232</v>
      </c>
      <c r="C22" s="214">
        <v>2194</v>
      </c>
      <c r="D22" s="89">
        <v>1.0173199635369188</v>
      </c>
      <c r="E22" s="96">
        <v>38</v>
      </c>
      <c r="F22" s="214">
        <v>3255</v>
      </c>
      <c r="G22" s="214">
        <v>3300</v>
      </c>
      <c r="H22" s="89">
        <v>0.98636363636363633</v>
      </c>
      <c r="I22" s="96">
        <v>-45</v>
      </c>
      <c r="J22" s="89">
        <v>0.68571428571428572</v>
      </c>
      <c r="K22" s="89">
        <v>0.6648484848484848</v>
      </c>
      <c r="L22" s="94">
        <v>2.0865800865800921E-2</v>
      </c>
    </row>
    <row r="23" spans="1:12" x14ac:dyDescent="0.4">
      <c r="A23" s="41" t="s">
        <v>132</v>
      </c>
      <c r="B23" s="210">
        <v>1383</v>
      </c>
      <c r="C23" s="214">
        <v>1280</v>
      </c>
      <c r="D23" s="84">
        <v>1.0804687500000001</v>
      </c>
      <c r="E23" s="102">
        <v>103</v>
      </c>
      <c r="F23" s="214">
        <v>1650</v>
      </c>
      <c r="G23" s="214">
        <v>1645</v>
      </c>
      <c r="H23" s="84">
        <v>1.0030395136778116</v>
      </c>
      <c r="I23" s="102">
        <v>5</v>
      </c>
      <c r="J23" s="84">
        <v>0.83818181818181814</v>
      </c>
      <c r="K23" s="84">
        <v>0.77811550151975684</v>
      </c>
      <c r="L23" s="83">
        <v>6.0066316662061303E-2</v>
      </c>
    </row>
    <row r="24" spans="1:12" x14ac:dyDescent="0.4">
      <c r="A24" s="49" t="s">
        <v>131</v>
      </c>
      <c r="B24" s="210">
        <v>0</v>
      </c>
      <c r="C24" s="214">
        <v>0</v>
      </c>
      <c r="D24" s="89" t="e">
        <v>#DIV/0!</v>
      </c>
      <c r="E24" s="96">
        <v>0</v>
      </c>
      <c r="F24" s="214">
        <v>0</v>
      </c>
      <c r="G24" s="214">
        <v>0</v>
      </c>
      <c r="H24" s="89" t="e">
        <v>#DIV/0!</v>
      </c>
      <c r="I24" s="96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210">
        <v>970</v>
      </c>
      <c r="C25" s="214">
        <v>880</v>
      </c>
      <c r="D25" s="89">
        <v>1.1022727272727273</v>
      </c>
      <c r="E25" s="96">
        <v>90</v>
      </c>
      <c r="F25" s="214">
        <v>1635</v>
      </c>
      <c r="G25" s="214">
        <v>1645</v>
      </c>
      <c r="H25" s="89">
        <v>0.99392097264437695</v>
      </c>
      <c r="I25" s="96">
        <v>-10</v>
      </c>
      <c r="J25" s="89">
        <v>0.59327217125382259</v>
      </c>
      <c r="K25" s="89">
        <v>0.53495440729483279</v>
      </c>
      <c r="L25" s="94">
        <v>5.8317763958989799E-2</v>
      </c>
    </row>
    <row r="26" spans="1:12" x14ac:dyDescent="0.4">
      <c r="A26" s="41" t="s">
        <v>164</v>
      </c>
      <c r="B26" s="210">
        <v>0</v>
      </c>
      <c r="C26" s="214">
        <v>988</v>
      </c>
      <c r="D26" s="89">
        <v>0</v>
      </c>
      <c r="E26" s="96">
        <v>-988</v>
      </c>
      <c r="F26" s="214">
        <v>0</v>
      </c>
      <c r="G26" s="214">
        <v>1645</v>
      </c>
      <c r="H26" s="89">
        <v>0</v>
      </c>
      <c r="I26" s="96">
        <v>-1645</v>
      </c>
      <c r="J26" s="89" t="e">
        <v>#DIV/0!</v>
      </c>
      <c r="K26" s="89">
        <v>0.6006079027355623</v>
      </c>
      <c r="L26" s="94" t="e">
        <v>#DIV/0!</v>
      </c>
    </row>
    <row r="27" spans="1:12" x14ac:dyDescent="0.4">
      <c r="A27" s="41" t="s">
        <v>128</v>
      </c>
      <c r="B27" s="210">
        <v>929</v>
      </c>
      <c r="C27" s="214">
        <v>751</v>
      </c>
      <c r="D27" s="89">
        <v>1.237017310252996</v>
      </c>
      <c r="E27" s="96">
        <v>178</v>
      </c>
      <c r="F27" s="214">
        <v>1625</v>
      </c>
      <c r="G27" s="214">
        <v>1650</v>
      </c>
      <c r="H27" s="89">
        <v>0.98484848484848486</v>
      </c>
      <c r="I27" s="96">
        <v>-25</v>
      </c>
      <c r="J27" s="89">
        <v>0.57169230769230772</v>
      </c>
      <c r="K27" s="89">
        <v>0.45515151515151514</v>
      </c>
      <c r="L27" s="94">
        <v>0.11654079254079258</v>
      </c>
    </row>
    <row r="28" spans="1:12" x14ac:dyDescent="0.4">
      <c r="A28" s="41" t="s">
        <v>127</v>
      </c>
      <c r="B28" s="210">
        <v>1018</v>
      </c>
      <c r="C28" s="214">
        <v>855</v>
      </c>
      <c r="D28" s="84">
        <v>1.1906432748538012</v>
      </c>
      <c r="E28" s="102">
        <v>163</v>
      </c>
      <c r="F28" s="214">
        <v>1345</v>
      </c>
      <c r="G28" s="124">
        <v>1650</v>
      </c>
      <c r="H28" s="84">
        <v>0.81515151515151518</v>
      </c>
      <c r="I28" s="102">
        <v>-305</v>
      </c>
      <c r="J28" s="84">
        <v>0.7568773234200743</v>
      </c>
      <c r="K28" s="84">
        <v>0.51818181818181819</v>
      </c>
      <c r="L28" s="83">
        <v>0.23869550523825611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999</v>
      </c>
      <c r="C30" s="214">
        <v>1058</v>
      </c>
      <c r="D30" s="89">
        <v>0.94423440453686203</v>
      </c>
      <c r="E30" s="96">
        <v>-59</v>
      </c>
      <c r="F30" s="214">
        <v>1635</v>
      </c>
      <c r="G30" s="124">
        <v>1650</v>
      </c>
      <c r="H30" s="89">
        <v>0.99090909090909096</v>
      </c>
      <c r="I30" s="96">
        <v>-15</v>
      </c>
      <c r="J30" s="89">
        <v>0.61100917431192658</v>
      </c>
      <c r="K30" s="89">
        <v>0.64121212121212123</v>
      </c>
      <c r="L30" s="94">
        <v>-3.0202946900194649E-2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1678</v>
      </c>
      <c r="C32" s="207">
        <v>1328</v>
      </c>
      <c r="D32" s="84">
        <v>1.2635542168674698</v>
      </c>
      <c r="E32" s="102">
        <v>350</v>
      </c>
      <c r="F32" s="214">
        <v>2080</v>
      </c>
      <c r="G32" s="207">
        <v>2095</v>
      </c>
      <c r="H32" s="84">
        <v>0.99284009546539376</v>
      </c>
      <c r="I32" s="102">
        <v>-15</v>
      </c>
      <c r="J32" s="84">
        <v>0.80673076923076925</v>
      </c>
      <c r="K32" s="84">
        <v>0.63389021479713603</v>
      </c>
      <c r="L32" s="83">
        <v>0.17284055443363322</v>
      </c>
    </row>
    <row r="33" spans="1:12" x14ac:dyDescent="0.4">
      <c r="A33" s="41" t="s">
        <v>159</v>
      </c>
      <c r="B33" s="206">
        <v>0</v>
      </c>
      <c r="C33" s="205">
        <v>742</v>
      </c>
      <c r="D33" s="89">
        <v>0</v>
      </c>
      <c r="E33" s="96">
        <v>-742</v>
      </c>
      <c r="F33" s="214">
        <v>0</v>
      </c>
      <c r="G33" s="205">
        <v>1650</v>
      </c>
      <c r="H33" s="89">
        <v>0</v>
      </c>
      <c r="I33" s="96">
        <v>-1650</v>
      </c>
      <c r="J33" s="89" t="e">
        <v>#DIV/0!</v>
      </c>
      <c r="K33" s="89">
        <v>0.44969696969696971</v>
      </c>
      <c r="L33" s="94" t="e">
        <v>#DIV/0!</v>
      </c>
    </row>
    <row r="34" spans="1:12" x14ac:dyDescent="0.4">
      <c r="A34" s="49" t="s">
        <v>87</v>
      </c>
      <c r="B34" s="208">
        <v>0</v>
      </c>
      <c r="C34" s="207">
        <v>2865</v>
      </c>
      <c r="D34" s="84">
        <v>0</v>
      </c>
      <c r="E34" s="102">
        <v>-2865</v>
      </c>
      <c r="F34" s="207">
        <v>0</v>
      </c>
      <c r="G34" s="207">
        <v>4516</v>
      </c>
      <c r="H34" s="84">
        <v>0</v>
      </c>
      <c r="I34" s="102">
        <v>-4516</v>
      </c>
      <c r="J34" s="84" t="e">
        <v>#DIV/0!</v>
      </c>
      <c r="K34" s="84">
        <v>0.6344109831709478</v>
      </c>
      <c r="L34" s="83" t="e">
        <v>#DIV/0!</v>
      </c>
    </row>
    <row r="35" spans="1:12" x14ac:dyDescent="0.4">
      <c r="A35" s="73" t="s">
        <v>120</v>
      </c>
      <c r="B35" s="227">
        <v>484</v>
      </c>
      <c r="C35" s="142">
        <v>651</v>
      </c>
      <c r="D35" s="93">
        <v>0.74347158218125964</v>
      </c>
      <c r="E35" s="98">
        <v>-167</v>
      </c>
      <c r="F35" s="142">
        <v>1047</v>
      </c>
      <c r="G35" s="142">
        <v>1181</v>
      </c>
      <c r="H35" s="93">
        <v>0.88653683319220999</v>
      </c>
      <c r="I35" s="98">
        <v>-134</v>
      </c>
      <c r="J35" s="93">
        <v>0.46227316141356256</v>
      </c>
      <c r="K35" s="93">
        <v>0.55122777307366644</v>
      </c>
      <c r="L35" s="92">
        <v>-8.8954611660103877E-2</v>
      </c>
    </row>
    <row r="36" spans="1:12" x14ac:dyDescent="0.4">
      <c r="A36" s="40" t="s">
        <v>119</v>
      </c>
      <c r="B36" s="210">
        <v>331</v>
      </c>
      <c r="C36" s="214">
        <v>382</v>
      </c>
      <c r="D36" s="87">
        <v>0.86649214659685869</v>
      </c>
      <c r="E36" s="97">
        <v>-51</v>
      </c>
      <c r="F36" s="214">
        <v>696</v>
      </c>
      <c r="G36" s="214">
        <v>752</v>
      </c>
      <c r="H36" s="87">
        <v>0.92553191489361697</v>
      </c>
      <c r="I36" s="97">
        <v>-56</v>
      </c>
      <c r="J36" s="87">
        <v>0.47557471264367818</v>
      </c>
      <c r="K36" s="87">
        <v>0.50797872340425532</v>
      </c>
      <c r="L36" s="86">
        <v>-3.240401076057714E-2</v>
      </c>
    </row>
    <row r="37" spans="1:12" x14ac:dyDescent="0.4">
      <c r="A37" s="41" t="s">
        <v>118</v>
      </c>
      <c r="B37" s="210">
        <v>153</v>
      </c>
      <c r="C37" s="214">
        <v>269</v>
      </c>
      <c r="D37" s="89">
        <v>0.56877323420074355</v>
      </c>
      <c r="E37" s="96">
        <v>-116</v>
      </c>
      <c r="F37" s="214">
        <v>351</v>
      </c>
      <c r="G37" s="214">
        <v>429</v>
      </c>
      <c r="H37" s="89">
        <v>0.81818181818181823</v>
      </c>
      <c r="I37" s="96">
        <v>-78</v>
      </c>
      <c r="J37" s="89">
        <v>0.4358974358974359</v>
      </c>
      <c r="K37" s="89">
        <v>0.62703962703962701</v>
      </c>
      <c r="L37" s="94">
        <v>-0.19114219114219111</v>
      </c>
    </row>
    <row r="38" spans="1:12" s="62" customFormat="1" x14ac:dyDescent="0.4">
      <c r="A38" s="70" t="s">
        <v>86</v>
      </c>
      <c r="B38" s="140">
        <v>88974</v>
      </c>
      <c r="C38" s="140">
        <v>89127</v>
      </c>
      <c r="D38" s="81">
        <v>0.99828334848025846</v>
      </c>
      <c r="E38" s="82">
        <v>-153</v>
      </c>
      <c r="F38" s="140">
        <v>127107</v>
      </c>
      <c r="G38" s="140">
        <v>132269</v>
      </c>
      <c r="H38" s="81">
        <v>0.96097347073010309</v>
      </c>
      <c r="I38" s="82">
        <v>-5162</v>
      </c>
      <c r="J38" s="81">
        <v>0.69999291935141261</v>
      </c>
      <c r="K38" s="81">
        <v>0.67383135882179501</v>
      </c>
      <c r="L38" s="95">
        <v>2.61615605296176E-2</v>
      </c>
    </row>
    <row r="39" spans="1:12" s="62" customFormat="1" x14ac:dyDescent="0.4">
      <c r="A39" s="73" t="s">
        <v>117</v>
      </c>
      <c r="B39" s="232">
        <v>88009</v>
      </c>
      <c r="C39" s="110">
        <v>88521</v>
      </c>
      <c r="D39" s="81">
        <v>0.99421606172546628</v>
      </c>
      <c r="E39" s="231">
        <v>-512</v>
      </c>
      <c r="F39" s="232">
        <v>125569</v>
      </c>
      <c r="G39" s="110">
        <v>131228</v>
      </c>
      <c r="H39" s="81">
        <v>0.95687658121742314</v>
      </c>
      <c r="I39" s="231">
        <v>-5659</v>
      </c>
      <c r="J39" s="81">
        <v>0.70088158701590364</v>
      </c>
      <c r="K39" s="81">
        <v>0.67455878318651508</v>
      </c>
      <c r="L39" s="95">
        <v>2.6322803829388564E-2</v>
      </c>
    </row>
    <row r="40" spans="1:12" x14ac:dyDescent="0.4">
      <c r="A40" s="41" t="s">
        <v>85</v>
      </c>
      <c r="B40" s="229">
        <v>40276</v>
      </c>
      <c r="C40" s="229">
        <v>39341</v>
      </c>
      <c r="D40" s="103">
        <v>1.0237665539767673</v>
      </c>
      <c r="E40" s="102">
        <v>935</v>
      </c>
      <c r="F40" s="229">
        <v>51080</v>
      </c>
      <c r="G40" s="228">
        <v>50875</v>
      </c>
      <c r="H40" s="84">
        <v>1.0040294840294841</v>
      </c>
      <c r="I40" s="96">
        <v>205</v>
      </c>
      <c r="J40" s="89">
        <v>0.78848864526233364</v>
      </c>
      <c r="K40" s="89">
        <v>0.77328746928746928</v>
      </c>
      <c r="L40" s="94">
        <v>1.5201175974864367E-2</v>
      </c>
    </row>
    <row r="41" spans="1:12" x14ac:dyDescent="0.4">
      <c r="A41" s="41" t="s">
        <v>116</v>
      </c>
      <c r="B41" s="205">
        <v>1429</v>
      </c>
      <c r="C41" s="205">
        <v>1892</v>
      </c>
      <c r="D41" s="87">
        <v>0.7552854122621564</v>
      </c>
      <c r="E41" s="102">
        <v>-463</v>
      </c>
      <c r="F41" s="205">
        <v>2700</v>
      </c>
      <c r="G41" s="206">
        <v>2376</v>
      </c>
      <c r="H41" s="84">
        <v>1.1363636363636365</v>
      </c>
      <c r="I41" s="96">
        <v>324</v>
      </c>
      <c r="J41" s="89">
        <v>0.52925925925925921</v>
      </c>
      <c r="K41" s="89">
        <v>0.79629629629629628</v>
      </c>
      <c r="L41" s="94">
        <v>-0.26703703703703707</v>
      </c>
    </row>
    <row r="42" spans="1:12" x14ac:dyDescent="0.4">
      <c r="A42" s="41" t="s">
        <v>115</v>
      </c>
      <c r="B42" s="205">
        <v>4483</v>
      </c>
      <c r="C42" s="205">
        <v>4693</v>
      </c>
      <c r="D42" s="87">
        <v>0.95525250372895798</v>
      </c>
      <c r="E42" s="102">
        <v>-210</v>
      </c>
      <c r="F42" s="205">
        <v>5653</v>
      </c>
      <c r="G42" s="206">
        <v>5654</v>
      </c>
      <c r="H42" s="84">
        <v>0.99982313406437917</v>
      </c>
      <c r="I42" s="96">
        <v>-1</v>
      </c>
      <c r="J42" s="89">
        <v>0.79303024942508404</v>
      </c>
      <c r="K42" s="89">
        <v>0.83003183586841178</v>
      </c>
      <c r="L42" s="94">
        <v>-3.7001586443327739E-2</v>
      </c>
    </row>
    <row r="43" spans="1:12" x14ac:dyDescent="0.4">
      <c r="A43" s="49" t="s">
        <v>114</v>
      </c>
      <c r="B43" s="205">
        <v>6039</v>
      </c>
      <c r="C43" s="205">
        <v>6628</v>
      </c>
      <c r="D43" s="87">
        <v>0.91113458056729024</v>
      </c>
      <c r="E43" s="102">
        <v>-589</v>
      </c>
      <c r="F43" s="205">
        <v>9291</v>
      </c>
      <c r="G43" s="208">
        <v>11715</v>
      </c>
      <c r="H43" s="84">
        <v>0.79308578745198466</v>
      </c>
      <c r="I43" s="96">
        <v>-2424</v>
      </c>
      <c r="J43" s="89">
        <v>0.64998385534388115</v>
      </c>
      <c r="K43" s="89">
        <v>0.56577037985488687</v>
      </c>
      <c r="L43" s="94">
        <v>8.4213475488994272E-2</v>
      </c>
    </row>
    <row r="44" spans="1:12" x14ac:dyDescent="0.4">
      <c r="A44" s="49" t="s">
        <v>113</v>
      </c>
      <c r="B44" s="207">
        <v>4419</v>
      </c>
      <c r="C44" s="207">
        <v>4944</v>
      </c>
      <c r="D44" s="87">
        <v>0.8938106796116505</v>
      </c>
      <c r="E44" s="102">
        <v>-525</v>
      </c>
      <c r="F44" s="207">
        <v>7527</v>
      </c>
      <c r="G44" s="204">
        <v>8035</v>
      </c>
      <c r="H44" s="84">
        <v>0.93677660236465465</v>
      </c>
      <c r="I44" s="96">
        <v>-508</v>
      </c>
      <c r="J44" s="89">
        <v>0.58708648864089275</v>
      </c>
      <c r="K44" s="89">
        <v>0.61530802738021162</v>
      </c>
      <c r="L44" s="94">
        <v>-2.8221538739318874E-2</v>
      </c>
    </row>
    <row r="45" spans="1:12" x14ac:dyDescent="0.4">
      <c r="A45" s="41" t="s">
        <v>83</v>
      </c>
      <c r="B45" s="205">
        <v>12100</v>
      </c>
      <c r="C45" s="205">
        <v>11234</v>
      </c>
      <c r="D45" s="87">
        <v>1.0770874132098984</v>
      </c>
      <c r="E45" s="102">
        <v>866</v>
      </c>
      <c r="F45" s="205">
        <v>17148</v>
      </c>
      <c r="G45" s="206">
        <v>17638</v>
      </c>
      <c r="H45" s="84">
        <v>0.97221907245719474</v>
      </c>
      <c r="I45" s="96">
        <v>-490</v>
      </c>
      <c r="J45" s="89">
        <v>0.70562164683928152</v>
      </c>
      <c r="K45" s="89">
        <v>0.63692028574668325</v>
      </c>
      <c r="L45" s="94">
        <v>6.8701361092598279E-2</v>
      </c>
    </row>
    <row r="46" spans="1:12" x14ac:dyDescent="0.4">
      <c r="A46" s="41" t="s">
        <v>84</v>
      </c>
      <c r="B46" s="207">
        <v>6774</v>
      </c>
      <c r="C46" s="207">
        <v>6944</v>
      </c>
      <c r="D46" s="91">
        <v>0.97551843317972353</v>
      </c>
      <c r="E46" s="102">
        <v>-170</v>
      </c>
      <c r="F46" s="207">
        <v>10230</v>
      </c>
      <c r="G46" s="206">
        <v>11878</v>
      </c>
      <c r="H46" s="84">
        <v>0.86125610372116523</v>
      </c>
      <c r="I46" s="96">
        <v>-1648</v>
      </c>
      <c r="J46" s="89">
        <v>0.66217008797653953</v>
      </c>
      <c r="K46" s="89">
        <v>0.58461020373800299</v>
      </c>
      <c r="L46" s="94">
        <v>7.7559884238536547E-2</v>
      </c>
    </row>
    <row r="47" spans="1:12" x14ac:dyDescent="0.4">
      <c r="A47" s="41" t="s">
        <v>82</v>
      </c>
      <c r="B47" s="205">
        <v>2057</v>
      </c>
      <c r="C47" s="205">
        <v>1958</v>
      </c>
      <c r="D47" s="89">
        <v>1.050561797752809</v>
      </c>
      <c r="E47" s="102">
        <v>99</v>
      </c>
      <c r="F47" s="205">
        <v>2970</v>
      </c>
      <c r="G47" s="210">
        <v>2970</v>
      </c>
      <c r="H47" s="84">
        <v>1</v>
      </c>
      <c r="I47" s="96">
        <v>0</v>
      </c>
      <c r="J47" s="89">
        <v>0.69259259259259254</v>
      </c>
      <c r="K47" s="89">
        <v>0.65925925925925921</v>
      </c>
      <c r="L47" s="94">
        <v>3.3333333333333326E-2</v>
      </c>
    </row>
    <row r="48" spans="1:12" x14ac:dyDescent="0.4">
      <c r="A48" s="41" t="s">
        <v>112</v>
      </c>
      <c r="B48" s="207">
        <v>758</v>
      </c>
      <c r="C48" s="207">
        <v>729</v>
      </c>
      <c r="D48" s="87">
        <v>1.0397805212620028</v>
      </c>
      <c r="E48" s="102">
        <v>29</v>
      </c>
      <c r="F48" s="207">
        <v>1320</v>
      </c>
      <c r="G48" s="206">
        <v>1826</v>
      </c>
      <c r="H48" s="84">
        <v>0.72289156626506024</v>
      </c>
      <c r="I48" s="96">
        <v>-506</v>
      </c>
      <c r="J48" s="89">
        <v>0.57424242424242422</v>
      </c>
      <c r="K48" s="89">
        <v>0.39923329682365827</v>
      </c>
      <c r="L48" s="94">
        <v>0.17500912741876595</v>
      </c>
    </row>
    <row r="49" spans="1:12" x14ac:dyDescent="0.4">
      <c r="A49" s="41" t="s">
        <v>111</v>
      </c>
      <c r="B49" s="205">
        <v>912</v>
      </c>
      <c r="C49" s="205">
        <v>1021</v>
      </c>
      <c r="D49" s="89">
        <v>0.89324191968658173</v>
      </c>
      <c r="E49" s="102">
        <v>-109</v>
      </c>
      <c r="F49" s="205">
        <v>1320</v>
      </c>
      <c r="G49" s="204">
        <v>1320</v>
      </c>
      <c r="H49" s="84">
        <v>1</v>
      </c>
      <c r="I49" s="96">
        <v>0</v>
      </c>
      <c r="J49" s="89">
        <v>0.69090909090909092</v>
      </c>
      <c r="K49" s="89">
        <v>0.77348484848484844</v>
      </c>
      <c r="L49" s="94">
        <v>-8.2575757575757525E-2</v>
      </c>
    </row>
    <row r="50" spans="1:12" x14ac:dyDescent="0.4">
      <c r="A50" s="41" t="s">
        <v>81</v>
      </c>
      <c r="B50" s="205">
        <v>2106</v>
      </c>
      <c r="C50" s="205">
        <v>1863</v>
      </c>
      <c r="D50" s="87">
        <v>1.1304347826086956</v>
      </c>
      <c r="E50" s="102">
        <v>243</v>
      </c>
      <c r="F50" s="205">
        <v>4526</v>
      </c>
      <c r="G50" s="206">
        <v>2970</v>
      </c>
      <c r="H50" s="84">
        <v>1.5239057239057239</v>
      </c>
      <c r="I50" s="96">
        <v>1556</v>
      </c>
      <c r="J50" s="89">
        <v>0.46531153336279274</v>
      </c>
      <c r="K50" s="89">
        <v>0.62727272727272732</v>
      </c>
      <c r="L50" s="94">
        <v>-0.16196119390993458</v>
      </c>
    </row>
    <row r="51" spans="1:12" x14ac:dyDescent="0.4">
      <c r="A51" s="49" t="s">
        <v>79</v>
      </c>
      <c r="B51" s="207">
        <v>736</v>
      </c>
      <c r="C51" s="207">
        <v>1238</v>
      </c>
      <c r="D51" s="87">
        <v>0.59450726978998381</v>
      </c>
      <c r="E51" s="102">
        <v>-502</v>
      </c>
      <c r="F51" s="207">
        <v>1212</v>
      </c>
      <c r="G51" s="206">
        <v>2700</v>
      </c>
      <c r="H51" s="84">
        <v>0.44888888888888889</v>
      </c>
      <c r="I51" s="96">
        <v>-1488</v>
      </c>
      <c r="J51" s="89">
        <v>0.60726072607260728</v>
      </c>
      <c r="K51" s="84">
        <v>0.45851851851851849</v>
      </c>
      <c r="L51" s="83">
        <v>0.14874220755408879</v>
      </c>
    </row>
    <row r="52" spans="1:12" x14ac:dyDescent="0.4">
      <c r="A52" s="41" t="s">
        <v>80</v>
      </c>
      <c r="B52" s="205">
        <v>1633</v>
      </c>
      <c r="C52" s="205">
        <v>1201</v>
      </c>
      <c r="D52" s="87">
        <v>1.3597002497918402</v>
      </c>
      <c r="E52" s="96">
        <v>432</v>
      </c>
      <c r="F52" s="205">
        <v>2968</v>
      </c>
      <c r="G52" s="208">
        <v>2970</v>
      </c>
      <c r="H52" s="89">
        <v>0.99932659932659929</v>
      </c>
      <c r="I52" s="96">
        <v>-2</v>
      </c>
      <c r="J52" s="89">
        <v>0.55020215633423175</v>
      </c>
      <c r="K52" s="89">
        <v>0.40437710437710439</v>
      </c>
      <c r="L52" s="94">
        <v>0.14582505195712736</v>
      </c>
    </row>
    <row r="53" spans="1:12" x14ac:dyDescent="0.4">
      <c r="A53" s="41" t="s">
        <v>76</v>
      </c>
      <c r="B53" s="205">
        <v>2151</v>
      </c>
      <c r="C53" s="205">
        <v>2510</v>
      </c>
      <c r="D53" s="87">
        <v>0.85697211155378483</v>
      </c>
      <c r="E53" s="96">
        <v>-359</v>
      </c>
      <c r="F53" s="205">
        <v>3795</v>
      </c>
      <c r="G53" s="206">
        <v>3829</v>
      </c>
      <c r="H53" s="89">
        <v>0.99112039697048837</v>
      </c>
      <c r="I53" s="96">
        <v>-34</v>
      </c>
      <c r="J53" s="89">
        <v>0.56679841897233196</v>
      </c>
      <c r="K53" s="89">
        <v>0.6555236354139462</v>
      </c>
      <c r="L53" s="94">
        <v>-8.8725216441614241E-2</v>
      </c>
    </row>
    <row r="54" spans="1:12" x14ac:dyDescent="0.4">
      <c r="A54" s="41" t="s">
        <v>78</v>
      </c>
      <c r="B54" s="207">
        <v>583</v>
      </c>
      <c r="C54" s="207">
        <v>450</v>
      </c>
      <c r="D54" s="87">
        <v>1.2955555555555556</v>
      </c>
      <c r="E54" s="96">
        <v>133</v>
      </c>
      <c r="F54" s="207">
        <v>1320</v>
      </c>
      <c r="G54" s="206">
        <v>1320</v>
      </c>
      <c r="H54" s="89">
        <v>1</v>
      </c>
      <c r="I54" s="96">
        <v>0</v>
      </c>
      <c r="J54" s="89">
        <v>0.44166666666666665</v>
      </c>
      <c r="K54" s="89">
        <v>0.34090909090909088</v>
      </c>
      <c r="L54" s="94">
        <v>0.10075757575757577</v>
      </c>
    </row>
    <row r="55" spans="1:12" x14ac:dyDescent="0.4">
      <c r="A55" s="41" t="s">
        <v>77</v>
      </c>
      <c r="B55" s="205">
        <v>855</v>
      </c>
      <c r="C55" s="205">
        <v>1039</v>
      </c>
      <c r="D55" s="87">
        <v>0.82290664100096245</v>
      </c>
      <c r="E55" s="96">
        <v>-184</v>
      </c>
      <c r="F55" s="205">
        <v>1179</v>
      </c>
      <c r="G55" s="208">
        <v>1826</v>
      </c>
      <c r="H55" s="89">
        <v>0.64567360350492886</v>
      </c>
      <c r="I55" s="96">
        <v>-647</v>
      </c>
      <c r="J55" s="89">
        <v>0.72519083969465647</v>
      </c>
      <c r="K55" s="89">
        <v>0.56900328587075577</v>
      </c>
      <c r="L55" s="94">
        <v>0.1561875538239007</v>
      </c>
    </row>
    <row r="56" spans="1:12" x14ac:dyDescent="0.4">
      <c r="A56" s="45" t="s">
        <v>110</v>
      </c>
      <c r="B56" s="203">
        <v>698</v>
      </c>
      <c r="C56" s="203">
        <v>836</v>
      </c>
      <c r="D56" s="91">
        <v>0.83492822966507174</v>
      </c>
      <c r="E56" s="102">
        <v>-138</v>
      </c>
      <c r="F56" s="203">
        <v>1330</v>
      </c>
      <c r="G56" s="204">
        <v>1326</v>
      </c>
      <c r="H56" s="84">
        <v>1.0030165912518854</v>
      </c>
      <c r="I56" s="102">
        <v>4</v>
      </c>
      <c r="J56" s="84">
        <v>0.52481203007518795</v>
      </c>
      <c r="K56" s="84">
        <v>0.63046757164404221</v>
      </c>
      <c r="L56" s="83">
        <v>-0.10565554156885426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965</v>
      </c>
      <c r="C58" s="227">
        <v>606</v>
      </c>
      <c r="D58" s="93">
        <v>1.5924092409240924</v>
      </c>
      <c r="E58" s="98">
        <v>359</v>
      </c>
      <c r="F58" s="227">
        <v>1538</v>
      </c>
      <c r="G58" s="227">
        <v>1041</v>
      </c>
      <c r="H58" s="93">
        <v>1.4774255523535063</v>
      </c>
      <c r="I58" s="98">
        <v>497</v>
      </c>
      <c r="J58" s="93">
        <v>0.62743823146944078</v>
      </c>
      <c r="K58" s="93">
        <v>0.58213256484149856</v>
      </c>
      <c r="L58" s="92">
        <v>4.530566662794222E-2</v>
      </c>
    </row>
    <row r="59" spans="1:12" x14ac:dyDescent="0.4">
      <c r="A59" s="45" t="s">
        <v>75</v>
      </c>
      <c r="B59" s="226">
        <v>247</v>
      </c>
      <c r="C59" s="226"/>
      <c r="D59" s="87" t="e">
        <v>#DIV/0!</v>
      </c>
      <c r="E59" s="97">
        <v>247</v>
      </c>
      <c r="F59" s="226">
        <v>319</v>
      </c>
      <c r="G59" s="226"/>
      <c r="H59" s="87" t="e">
        <v>#DIV/0!</v>
      </c>
      <c r="I59" s="97">
        <v>319</v>
      </c>
      <c r="J59" s="87">
        <v>0.77429467084639503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224">
        <v>219</v>
      </c>
      <c r="C60" s="224"/>
      <c r="D60" s="87" t="e">
        <v>#DIV/0!</v>
      </c>
      <c r="E60" s="97">
        <v>219</v>
      </c>
      <c r="F60" s="224">
        <v>288</v>
      </c>
      <c r="G60" s="224"/>
      <c r="H60" s="87" t="e">
        <v>#DIV/0!</v>
      </c>
      <c r="I60" s="97">
        <v>288</v>
      </c>
      <c r="J60" s="87">
        <v>0.76041666666666663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225">
        <v>149</v>
      </c>
      <c r="C61" s="141">
        <v>142</v>
      </c>
      <c r="D61" s="87">
        <v>1.0492957746478873</v>
      </c>
      <c r="E61" s="97">
        <v>7</v>
      </c>
      <c r="F61" s="141">
        <v>329</v>
      </c>
      <c r="G61" s="225">
        <v>330</v>
      </c>
      <c r="H61" s="87">
        <v>0.99696969696969695</v>
      </c>
      <c r="I61" s="97">
        <v>-1</v>
      </c>
      <c r="J61" s="87">
        <v>0.45288753799392095</v>
      </c>
      <c r="K61" s="87">
        <v>0.4303030303030303</v>
      </c>
      <c r="L61" s="86">
        <v>2.2584507690890654E-2</v>
      </c>
    </row>
    <row r="62" spans="1:12" x14ac:dyDescent="0.4">
      <c r="A62" s="36" t="s">
        <v>105</v>
      </c>
      <c r="B62" s="224">
        <v>350</v>
      </c>
      <c r="C62" s="132">
        <v>464</v>
      </c>
      <c r="D62" s="87">
        <v>0.75431034482758619</v>
      </c>
      <c r="E62" s="96">
        <v>-114</v>
      </c>
      <c r="F62" s="127">
        <v>602</v>
      </c>
      <c r="G62" s="223">
        <v>711</v>
      </c>
      <c r="H62" s="89">
        <v>0.84669479606188469</v>
      </c>
      <c r="I62" s="96">
        <v>-109</v>
      </c>
      <c r="J62" s="89">
        <v>0.58139534883720934</v>
      </c>
      <c r="K62" s="89">
        <v>0.65260196905766521</v>
      </c>
      <c r="L62" s="94">
        <v>-7.1206620220455874E-2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s="29" customFormat="1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s="29" customFormat="1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s="29" customFormat="1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2010年10月下旬航空旅客輸送実績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４月(上旬)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149</v>
      </c>
      <c r="C4" s="257" t="s">
        <v>148</v>
      </c>
      <c r="D4" s="255" t="s">
        <v>92</v>
      </c>
      <c r="E4" s="255"/>
      <c r="F4" s="262" t="s">
        <v>149</v>
      </c>
      <c r="G4" s="262" t="s">
        <v>148</v>
      </c>
      <c r="H4" s="255" t="s">
        <v>92</v>
      </c>
      <c r="I4" s="255"/>
      <c r="J4" s="262" t="s">
        <v>149</v>
      </c>
      <c r="K4" s="262" t="s">
        <v>148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157701</v>
      </c>
      <c r="C6" s="177">
        <v>154107</v>
      </c>
      <c r="D6" s="69">
        <v>1.0233214584671688</v>
      </c>
      <c r="E6" s="85">
        <v>3594</v>
      </c>
      <c r="F6" s="177">
        <v>229041</v>
      </c>
      <c r="G6" s="177">
        <v>232072</v>
      </c>
      <c r="H6" s="69">
        <v>0.98693939811782549</v>
      </c>
      <c r="I6" s="85">
        <v>-3031</v>
      </c>
      <c r="J6" s="69">
        <v>0.68852738156050663</v>
      </c>
      <c r="K6" s="69">
        <v>0.66404822641249273</v>
      </c>
      <c r="L6" s="80">
        <v>2.4479155148013909E-2</v>
      </c>
    </row>
    <row r="7" spans="1:12" s="31" customFormat="1" x14ac:dyDescent="0.4">
      <c r="A7" s="70" t="s">
        <v>89</v>
      </c>
      <c r="B7" s="177">
        <v>82331</v>
      </c>
      <c r="C7" s="177">
        <v>76801</v>
      </c>
      <c r="D7" s="69">
        <v>1.0720042707777242</v>
      </c>
      <c r="E7" s="85">
        <v>5530</v>
      </c>
      <c r="F7" s="177">
        <v>115462</v>
      </c>
      <c r="G7" s="177">
        <v>115399</v>
      </c>
      <c r="H7" s="69">
        <v>1.0005459319404848</v>
      </c>
      <c r="I7" s="85">
        <v>63</v>
      </c>
      <c r="J7" s="69">
        <v>0.71305710969842895</v>
      </c>
      <c r="K7" s="69">
        <v>0.66552569779634141</v>
      </c>
      <c r="L7" s="80">
        <v>4.7531411902087539E-2</v>
      </c>
    </row>
    <row r="8" spans="1:12" x14ac:dyDescent="0.4">
      <c r="A8" s="73" t="s">
        <v>140</v>
      </c>
      <c r="B8" s="125">
        <v>67005</v>
      </c>
      <c r="C8" s="125">
        <v>61235</v>
      </c>
      <c r="D8" s="72">
        <v>1.0942271576712663</v>
      </c>
      <c r="E8" s="78">
        <v>5770</v>
      </c>
      <c r="F8" s="125">
        <v>93526</v>
      </c>
      <c r="G8" s="125">
        <v>94359</v>
      </c>
      <c r="H8" s="72">
        <v>0.99117201326847471</v>
      </c>
      <c r="I8" s="78">
        <v>-833</v>
      </c>
      <c r="J8" s="72">
        <v>0.71643179436734172</v>
      </c>
      <c r="K8" s="72">
        <v>0.64895770408758036</v>
      </c>
      <c r="L8" s="77">
        <v>6.7474090279761367E-2</v>
      </c>
    </row>
    <row r="9" spans="1:12" x14ac:dyDescent="0.4">
      <c r="A9" s="40" t="s">
        <v>85</v>
      </c>
      <c r="B9" s="141">
        <v>40112</v>
      </c>
      <c r="C9" s="141">
        <v>37357</v>
      </c>
      <c r="D9" s="50">
        <v>1.0737478919613459</v>
      </c>
      <c r="E9" s="56">
        <v>2755</v>
      </c>
      <c r="F9" s="141">
        <v>56480</v>
      </c>
      <c r="G9" s="141">
        <v>57812</v>
      </c>
      <c r="H9" s="50">
        <v>0.97695980073341171</v>
      </c>
      <c r="I9" s="56">
        <v>-1332</v>
      </c>
      <c r="J9" s="50">
        <v>0.71019830028328612</v>
      </c>
      <c r="K9" s="50">
        <v>0.64618072372517821</v>
      </c>
      <c r="L9" s="63">
        <v>6.4017576558107914E-2</v>
      </c>
    </row>
    <row r="10" spans="1:12" x14ac:dyDescent="0.4">
      <c r="A10" s="41" t="s">
        <v>88</v>
      </c>
      <c r="B10" s="132">
        <v>4035</v>
      </c>
      <c r="C10" s="132">
        <v>3697</v>
      </c>
      <c r="D10" s="38">
        <v>1.0914254801190155</v>
      </c>
      <c r="E10" s="39">
        <v>338</v>
      </c>
      <c r="F10" s="132">
        <v>5000</v>
      </c>
      <c r="G10" s="132">
        <v>5000</v>
      </c>
      <c r="H10" s="38">
        <v>1</v>
      </c>
      <c r="I10" s="39">
        <v>0</v>
      </c>
      <c r="J10" s="38">
        <v>0.80700000000000005</v>
      </c>
      <c r="K10" s="38">
        <v>0.73939999999999995</v>
      </c>
      <c r="L10" s="37">
        <v>6.7600000000000104E-2</v>
      </c>
    </row>
    <row r="11" spans="1:12" x14ac:dyDescent="0.4">
      <c r="A11" s="41" t="s">
        <v>114</v>
      </c>
      <c r="B11" s="132">
        <v>7322</v>
      </c>
      <c r="C11" s="132">
        <v>7059</v>
      </c>
      <c r="D11" s="38">
        <v>1.0372574018982859</v>
      </c>
      <c r="E11" s="39">
        <v>263</v>
      </c>
      <c r="F11" s="132">
        <v>8781</v>
      </c>
      <c r="G11" s="132">
        <v>9768</v>
      </c>
      <c r="H11" s="38">
        <v>0.89895577395577397</v>
      </c>
      <c r="I11" s="39">
        <v>-987</v>
      </c>
      <c r="J11" s="38">
        <v>0.83384580343924386</v>
      </c>
      <c r="K11" s="38">
        <v>0.72266584766584763</v>
      </c>
      <c r="L11" s="37">
        <v>0.11117995577339623</v>
      </c>
    </row>
    <row r="12" spans="1:12" x14ac:dyDescent="0.4">
      <c r="A12" s="41" t="s">
        <v>83</v>
      </c>
      <c r="B12" s="132">
        <v>6233</v>
      </c>
      <c r="C12" s="132">
        <v>5779</v>
      </c>
      <c r="D12" s="38">
        <v>1.0785603045509604</v>
      </c>
      <c r="E12" s="39">
        <v>454</v>
      </c>
      <c r="F12" s="132">
        <v>9570</v>
      </c>
      <c r="G12" s="132">
        <v>9575</v>
      </c>
      <c r="H12" s="38">
        <v>0.99947780678851172</v>
      </c>
      <c r="I12" s="39">
        <v>-5</v>
      </c>
      <c r="J12" s="38">
        <v>0.65130616509926853</v>
      </c>
      <c r="K12" s="38">
        <v>0.6035509138381201</v>
      </c>
      <c r="L12" s="37">
        <v>4.7755251261148435E-2</v>
      </c>
    </row>
    <row r="13" spans="1:12" x14ac:dyDescent="0.4">
      <c r="A13" s="41" t="s">
        <v>84</v>
      </c>
      <c r="B13" s="132">
        <v>8608</v>
      </c>
      <c r="C13" s="132">
        <v>7343</v>
      </c>
      <c r="D13" s="38">
        <v>1.1722729129783467</v>
      </c>
      <c r="E13" s="39">
        <v>1265</v>
      </c>
      <c r="F13" s="132">
        <v>12355</v>
      </c>
      <c r="G13" s="132">
        <v>12204</v>
      </c>
      <c r="H13" s="38">
        <v>1.0123729924614879</v>
      </c>
      <c r="I13" s="39">
        <v>151</v>
      </c>
      <c r="J13" s="38">
        <v>0.69672197490894372</v>
      </c>
      <c r="K13" s="38">
        <v>0.60168797115699768</v>
      </c>
      <c r="L13" s="37">
        <v>9.5034003751946039E-2</v>
      </c>
    </row>
    <row r="14" spans="1:12" x14ac:dyDescent="0.4">
      <c r="A14" s="45" t="s">
        <v>139</v>
      </c>
      <c r="B14" s="132">
        <v>695</v>
      </c>
      <c r="C14" s="132">
        <v>0</v>
      </c>
      <c r="D14" s="38" t="e">
        <v>#DIV/0!</v>
      </c>
      <c r="E14" s="39">
        <v>695</v>
      </c>
      <c r="F14" s="132">
        <v>1340</v>
      </c>
      <c r="G14" s="132">
        <v>0</v>
      </c>
      <c r="H14" s="38" t="e">
        <v>#DIV/0!</v>
      </c>
      <c r="I14" s="39">
        <v>1340</v>
      </c>
      <c r="J14" s="38">
        <v>0.51865671641791045</v>
      </c>
      <c r="K14" s="38" t="e">
        <v>#DIV/0!</v>
      </c>
      <c r="L14" s="37" t="e">
        <v>#DIV/0!</v>
      </c>
    </row>
    <row r="15" spans="1:12" x14ac:dyDescent="0.4">
      <c r="A15" s="45" t="s">
        <v>138</v>
      </c>
      <c r="B15" s="132">
        <v>0</v>
      </c>
      <c r="C15" s="131">
        <v>0</v>
      </c>
      <c r="D15" s="38" t="e">
        <v>#DIV/0!</v>
      </c>
      <c r="E15" s="67">
        <v>0</v>
      </c>
      <c r="F15" s="132">
        <v>0</v>
      </c>
      <c r="G15" s="132">
        <v>0</v>
      </c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>
        <v>0</v>
      </c>
      <c r="C16" s="131">
        <v>0</v>
      </c>
      <c r="D16" s="64" t="e">
        <v>#DIV/0!</v>
      </c>
      <c r="E16" s="39">
        <v>0</v>
      </c>
      <c r="F16" s="131">
        <v>0</v>
      </c>
      <c r="G16" s="131">
        <v>0</v>
      </c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>
        <v>0</v>
      </c>
      <c r="C17" s="134">
        <v>0</v>
      </c>
      <c r="D17" s="84" t="e">
        <v>#DIV/0!</v>
      </c>
      <c r="E17" s="74">
        <v>0</v>
      </c>
      <c r="F17" s="134">
        <v>0</v>
      </c>
      <c r="G17" s="134">
        <v>0</v>
      </c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14931</v>
      </c>
      <c r="C18" s="125">
        <v>15128</v>
      </c>
      <c r="D18" s="72">
        <v>0.98697778952934956</v>
      </c>
      <c r="E18" s="78">
        <v>-197</v>
      </c>
      <c r="F18" s="125">
        <v>21156</v>
      </c>
      <c r="G18" s="125">
        <v>20260</v>
      </c>
      <c r="H18" s="72">
        <v>1.0442250740375123</v>
      </c>
      <c r="I18" s="78">
        <v>896</v>
      </c>
      <c r="J18" s="72">
        <v>0.70575723199092455</v>
      </c>
      <c r="K18" s="72">
        <v>0.74669299111549847</v>
      </c>
      <c r="L18" s="77">
        <v>-4.0935759124573923E-2</v>
      </c>
    </row>
    <row r="19" spans="1:12" x14ac:dyDescent="0.4">
      <c r="A19" s="40" t="s">
        <v>134</v>
      </c>
      <c r="B19" s="135">
        <v>0</v>
      </c>
      <c r="C19" s="135">
        <v>0</v>
      </c>
      <c r="D19" s="38" t="e">
        <v>#DIV/0!</v>
      </c>
      <c r="E19" s="39">
        <v>0</v>
      </c>
      <c r="F19" s="135">
        <v>0</v>
      </c>
      <c r="G19" s="135">
        <v>0</v>
      </c>
      <c r="H19" s="50" t="e">
        <v>#DIV/0!</v>
      </c>
      <c r="I19" s="39">
        <v>0</v>
      </c>
      <c r="J19" s="38" t="e">
        <v>#DIV/0!</v>
      </c>
      <c r="K19" s="38" t="e">
        <v>#DIV/0!</v>
      </c>
      <c r="L19" s="63" t="e">
        <v>#DIV/0!</v>
      </c>
    </row>
    <row r="20" spans="1:12" x14ac:dyDescent="0.4">
      <c r="A20" s="41" t="s">
        <v>114</v>
      </c>
      <c r="B20" s="131">
        <v>0</v>
      </c>
      <c r="C20" s="131">
        <v>0</v>
      </c>
      <c r="D20" s="38" t="e">
        <v>#DIV/0!</v>
      </c>
      <c r="E20" s="39">
        <v>0</v>
      </c>
      <c r="F20" s="131">
        <v>0</v>
      </c>
      <c r="G20" s="131">
        <v>0</v>
      </c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1006</v>
      </c>
      <c r="C21" s="131">
        <v>1105</v>
      </c>
      <c r="D21" s="38">
        <v>0.91040723981900451</v>
      </c>
      <c r="E21" s="39">
        <v>-99</v>
      </c>
      <c r="F21" s="131">
        <v>1450</v>
      </c>
      <c r="G21" s="131">
        <v>1450</v>
      </c>
      <c r="H21" s="47">
        <v>1</v>
      </c>
      <c r="I21" s="39">
        <v>0</v>
      </c>
      <c r="J21" s="38">
        <v>0.69379310344827583</v>
      </c>
      <c r="K21" s="38">
        <v>0.76206896551724135</v>
      </c>
      <c r="L21" s="37">
        <v>-6.827586206896552E-2</v>
      </c>
    </row>
    <row r="22" spans="1:12" x14ac:dyDescent="0.4">
      <c r="A22" s="41" t="s">
        <v>133</v>
      </c>
      <c r="B22" s="131">
        <v>2236</v>
      </c>
      <c r="C22" s="131">
        <v>2330</v>
      </c>
      <c r="D22" s="38">
        <v>0.95965665236051501</v>
      </c>
      <c r="E22" s="39">
        <v>-94</v>
      </c>
      <c r="F22" s="131">
        <v>2975</v>
      </c>
      <c r="G22" s="131">
        <v>3000</v>
      </c>
      <c r="H22" s="38">
        <v>0.9916666666666667</v>
      </c>
      <c r="I22" s="39">
        <v>-25</v>
      </c>
      <c r="J22" s="38">
        <v>0.75159663865546222</v>
      </c>
      <c r="K22" s="38">
        <v>0.77666666666666662</v>
      </c>
      <c r="L22" s="37">
        <v>-2.5070028011204393E-2</v>
      </c>
    </row>
    <row r="23" spans="1:12" x14ac:dyDescent="0.4">
      <c r="A23" s="41" t="s">
        <v>132</v>
      </c>
      <c r="B23" s="133">
        <v>1232</v>
      </c>
      <c r="C23" s="133">
        <v>1113</v>
      </c>
      <c r="D23" s="38">
        <v>1.1069182389937107</v>
      </c>
      <c r="E23" s="48">
        <v>119</v>
      </c>
      <c r="F23" s="133">
        <v>1490</v>
      </c>
      <c r="G23" s="133">
        <v>1500</v>
      </c>
      <c r="H23" s="47">
        <v>0.99333333333333329</v>
      </c>
      <c r="I23" s="48">
        <v>-10</v>
      </c>
      <c r="J23" s="47">
        <v>0.82684563758389262</v>
      </c>
      <c r="K23" s="38">
        <v>0.74199999999999999</v>
      </c>
      <c r="L23" s="46">
        <v>8.484563758389263E-2</v>
      </c>
    </row>
    <row r="24" spans="1:12" x14ac:dyDescent="0.4">
      <c r="A24" s="49" t="s">
        <v>131</v>
      </c>
      <c r="B24" s="131">
        <v>0</v>
      </c>
      <c r="C24" s="131">
        <v>0</v>
      </c>
      <c r="D24" s="38" t="e">
        <v>#DIV/0!</v>
      </c>
      <c r="E24" s="39">
        <v>0</v>
      </c>
      <c r="F24" s="131">
        <v>0</v>
      </c>
      <c r="G24" s="131">
        <v>0</v>
      </c>
      <c r="H24" s="38" t="e">
        <v>#DIV/0!</v>
      </c>
      <c r="I24" s="39">
        <v>0</v>
      </c>
      <c r="J24" s="38" t="e">
        <v>#DIV/0!</v>
      </c>
      <c r="K24" s="38" t="e">
        <v>#DIV/0!</v>
      </c>
      <c r="L24" s="37" t="e">
        <v>#DIV/0!</v>
      </c>
    </row>
    <row r="25" spans="1:12" x14ac:dyDescent="0.4">
      <c r="A25" s="49" t="s">
        <v>130</v>
      </c>
      <c r="B25" s="131">
        <v>969</v>
      </c>
      <c r="C25" s="131">
        <v>1148</v>
      </c>
      <c r="D25" s="38">
        <v>0.84407665505226481</v>
      </c>
      <c r="E25" s="39">
        <v>-179</v>
      </c>
      <c r="F25" s="131">
        <v>1480</v>
      </c>
      <c r="G25" s="131">
        <v>1500</v>
      </c>
      <c r="H25" s="38">
        <v>0.98666666666666669</v>
      </c>
      <c r="I25" s="39">
        <v>-20</v>
      </c>
      <c r="J25" s="38">
        <v>0.65472972972972976</v>
      </c>
      <c r="K25" s="38">
        <v>0.76533333333333331</v>
      </c>
      <c r="L25" s="37">
        <v>-0.11060360360360355</v>
      </c>
    </row>
    <row r="26" spans="1:12" x14ac:dyDescent="0.4">
      <c r="A26" s="41" t="s">
        <v>129</v>
      </c>
      <c r="B26" s="131">
        <v>931</v>
      </c>
      <c r="C26" s="131">
        <v>1117</v>
      </c>
      <c r="D26" s="38">
        <v>0.83348254252461951</v>
      </c>
      <c r="E26" s="39">
        <v>-186</v>
      </c>
      <c r="F26" s="131">
        <v>1495</v>
      </c>
      <c r="G26" s="131">
        <v>1500</v>
      </c>
      <c r="H26" s="38">
        <v>0.9966666666666667</v>
      </c>
      <c r="I26" s="39">
        <v>-5</v>
      </c>
      <c r="J26" s="38">
        <v>0.62274247491638801</v>
      </c>
      <c r="K26" s="38">
        <v>0.7446666666666667</v>
      </c>
      <c r="L26" s="37">
        <v>-0.12192419175027869</v>
      </c>
    </row>
    <row r="27" spans="1:12" x14ac:dyDescent="0.4">
      <c r="A27" s="41" t="s">
        <v>128</v>
      </c>
      <c r="B27" s="135">
        <v>946</v>
      </c>
      <c r="C27" s="135">
        <v>1048</v>
      </c>
      <c r="D27" s="38">
        <v>0.90267175572519087</v>
      </c>
      <c r="E27" s="39">
        <v>-102</v>
      </c>
      <c r="F27" s="135">
        <v>1500</v>
      </c>
      <c r="G27" s="135">
        <v>1200</v>
      </c>
      <c r="H27" s="38">
        <v>1.25</v>
      </c>
      <c r="I27" s="39">
        <v>300</v>
      </c>
      <c r="J27" s="38">
        <v>0.63066666666666671</v>
      </c>
      <c r="K27" s="38">
        <v>0.87333333333333329</v>
      </c>
      <c r="L27" s="37">
        <v>-0.24266666666666659</v>
      </c>
    </row>
    <row r="28" spans="1:12" x14ac:dyDescent="0.4">
      <c r="A28" s="41" t="s">
        <v>127</v>
      </c>
      <c r="B28" s="133">
        <v>933</v>
      </c>
      <c r="C28" s="133">
        <v>1027</v>
      </c>
      <c r="D28" s="38">
        <v>0.90847127555988316</v>
      </c>
      <c r="E28" s="48">
        <v>-94</v>
      </c>
      <c r="F28" s="133">
        <v>1500</v>
      </c>
      <c r="G28" s="133">
        <v>1500</v>
      </c>
      <c r="H28" s="47">
        <v>1</v>
      </c>
      <c r="I28" s="48">
        <v>0</v>
      </c>
      <c r="J28" s="47">
        <v>0.622</v>
      </c>
      <c r="K28" s="38">
        <v>0.68466666666666665</v>
      </c>
      <c r="L28" s="46">
        <v>-6.2666666666666648E-2</v>
      </c>
    </row>
    <row r="29" spans="1:12" x14ac:dyDescent="0.4">
      <c r="A29" s="49" t="s">
        <v>126</v>
      </c>
      <c r="B29" s="131">
        <v>0</v>
      </c>
      <c r="C29" s="131">
        <v>0</v>
      </c>
      <c r="D29" s="38" t="e">
        <v>#DIV/0!</v>
      </c>
      <c r="E29" s="39">
        <v>0</v>
      </c>
      <c r="F29" s="131">
        <v>0</v>
      </c>
      <c r="G29" s="131">
        <v>0</v>
      </c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1190</v>
      </c>
      <c r="C30" s="131">
        <v>1213</v>
      </c>
      <c r="D30" s="38">
        <v>0.98103874690849135</v>
      </c>
      <c r="E30" s="39">
        <v>-23</v>
      </c>
      <c r="F30" s="131">
        <v>1495</v>
      </c>
      <c r="G30" s="131">
        <v>1500</v>
      </c>
      <c r="H30" s="38">
        <v>0.9966666666666667</v>
      </c>
      <c r="I30" s="39">
        <v>-5</v>
      </c>
      <c r="J30" s="38">
        <v>0.79598662207357862</v>
      </c>
      <c r="K30" s="38">
        <v>0.80866666666666664</v>
      </c>
      <c r="L30" s="37">
        <v>-1.2680044593088025E-2</v>
      </c>
    </row>
    <row r="31" spans="1:12" x14ac:dyDescent="0.4">
      <c r="A31" s="49" t="s">
        <v>124</v>
      </c>
      <c r="B31" s="133">
        <v>0</v>
      </c>
      <c r="C31" s="133">
        <v>0</v>
      </c>
      <c r="D31" s="38" t="e">
        <v>#DIV/0!</v>
      </c>
      <c r="E31" s="48">
        <v>0</v>
      </c>
      <c r="F31" s="133">
        <v>0</v>
      </c>
      <c r="G31" s="133">
        <v>0</v>
      </c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1153</v>
      </c>
      <c r="C32" s="133">
        <v>1165</v>
      </c>
      <c r="D32" s="47">
        <v>0.98969957081545068</v>
      </c>
      <c r="E32" s="48">
        <v>-12</v>
      </c>
      <c r="F32" s="133">
        <v>1495</v>
      </c>
      <c r="G32" s="133">
        <v>1500</v>
      </c>
      <c r="H32" s="47">
        <v>0.9966666666666667</v>
      </c>
      <c r="I32" s="48">
        <v>-5</v>
      </c>
      <c r="J32" s="47">
        <v>0.77123745819397993</v>
      </c>
      <c r="K32" s="47">
        <v>0.77666666666666662</v>
      </c>
      <c r="L32" s="46">
        <v>-5.4292084726866863E-3</v>
      </c>
    </row>
    <row r="33" spans="1:64" x14ac:dyDescent="0.4">
      <c r="A33" s="41" t="s">
        <v>122</v>
      </c>
      <c r="B33" s="131">
        <v>1085</v>
      </c>
      <c r="C33" s="131">
        <v>895</v>
      </c>
      <c r="D33" s="38">
        <v>1.2122905027932962</v>
      </c>
      <c r="E33" s="39">
        <v>190</v>
      </c>
      <c r="F33" s="131">
        <v>1475</v>
      </c>
      <c r="G33" s="131">
        <v>1500</v>
      </c>
      <c r="H33" s="38">
        <v>0.98333333333333328</v>
      </c>
      <c r="I33" s="39">
        <v>-25</v>
      </c>
      <c r="J33" s="38">
        <v>0.735593220338983</v>
      </c>
      <c r="K33" s="38">
        <v>0.59666666666666668</v>
      </c>
      <c r="L33" s="37">
        <v>0.13892655367231632</v>
      </c>
    </row>
    <row r="34" spans="1:64" x14ac:dyDescent="0.4">
      <c r="A34" s="49" t="s">
        <v>147</v>
      </c>
      <c r="B34" s="133">
        <v>3250</v>
      </c>
      <c r="C34" s="133">
        <v>2967</v>
      </c>
      <c r="D34" s="47">
        <v>1.0953825412874958</v>
      </c>
      <c r="E34" s="48">
        <v>283</v>
      </c>
      <c r="F34" s="133">
        <v>4801</v>
      </c>
      <c r="G34" s="133">
        <v>4110</v>
      </c>
      <c r="H34" s="47">
        <v>1.1681265206812652</v>
      </c>
      <c r="I34" s="48">
        <v>691</v>
      </c>
      <c r="J34" s="47">
        <v>0.67694230368673192</v>
      </c>
      <c r="K34" s="47">
        <v>0.72189781021897814</v>
      </c>
      <c r="L34" s="46">
        <v>-4.4955506532246226E-2</v>
      </c>
    </row>
    <row r="35" spans="1:64" x14ac:dyDescent="0.4">
      <c r="A35" s="73" t="s">
        <v>120</v>
      </c>
      <c r="B35" s="125">
        <v>395</v>
      </c>
      <c r="C35" s="125">
        <v>438</v>
      </c>
      <c r="D35" s="72">
        <v>0.90182648401826482</v>
      </c>
      <c r="E35" s="78">
        <v>-43</v>
      </c>
      <c r="F35" s="125">
        <v>780</v>
      </c>
      <c r="G35" s="125">
        <v>780</v>
      </c>
      <c r="H35" s="72">
        <v>1</v>
      </c>
      <c r="I35" s="78">
        <v>0</v>
      </c>
      <c r="J35" s="72">
        <v>0.50641025641025639</v>
      </c>
      <c r="K35" s="72">
        <v>0.56153846153846154</v>
      </c>
      <c r="L35" s="77">
        <v>-5.5128205128205154E-2</v>
      </c>
    </row>
    <row r="36" spans="1:64" x14ac:dyDescent="0.4">
      <c r="A36" s="40" t="s">
        <v>119</v>
      </c>
      <c r="B36" s="135">
        <v>248</v>
      </c>
      <c r="C36" s="135">
        <v>275</v>
      </c>
      <c r="D36" s="50">
        <v>0.90181818181818185</v>
      </c>
      <c r="E36" s="56">
        <v>-27</v>
      </c>
      <c r="F36" s="135">
        <v>390</v>
      </c>
      <c r="G36" s="135">
        <v>390</v>
      </c>
      <c r="H36" s="50">
        <v>1</v>
      </c>
      <c r="I36" s="56">
        <v>0</v>
      </c>
      <c r="J36" s="50">
        <v>0.63589743589743586</v>
      </c>
      <c r="K36" s="50">
        <v>0.70512820512820518</v>
      </c>
      <c r="L36" s="63">
        <v>-6.9230769230769318E-2</v>
      </c>
    </row>
    <row r="37" spans="1:64" x14ac:dyDescent="0.4">
      <c r="A37" s="41" t="s">
        <v>118</v>
      </c>
      <c r="B37" s="131">
        <v>147</v>
      </c>
      <c r="C37" s="131">
        <v>163</v>
      </c>
      <c r="D37" s="38">
        <v>0.90184049079754602</v>
      </c>
      <c r="E37" s="39">
        <v>-16</v>
      </c>
      <c r="F37" s="131">
        <v>390</v>
      </c>
      <c r="G37" s="131">
        <v>390</v>
      </c>
      <c r="H37" s="38">
        <v>1</v>
      </c>
      <c r="I37" s="39">
        <v>0</v>
      </c>
      <c r="J37" s="38">
        <v>0.37692307692307692</v>
      </c>
      <c r="K37" s="38">
        <v>0.41794871794871796</v>
      </c>
      <c r="L37" s="37">
        <v>-4.1025641025641046E-2</v>
      </c>
    </row>
    <row r="38" spans="1:64" s="62" customFormat="1" x14ac:dyDescent="0.4">
      <c r="A38" s="70" t="s">
        <v>86</v>
      </c>
      <c r="B38" s="140">
        <v>75370</v>
      </c>
      <c r="C38" s="140">
        <v>77306</v>
      </c>
      <c r="D38" s="81">
        <v>0.9749566657180555</v>
      </c>
      <c r="E38" s="82">
        <v>-1936</v>
      </c>
      <c r="F38" s="140">
        <v>113579</v>
      </c>
      <c r="G38" s="140">
        <v>116673</v>
      </c>
      <c r="H38" s="81">
        <v>0.97348143957899425</v>
      </c>
      <c r="I38" s="82">
        <v>-3094</v>
      </c>
      <c r="J38" s="81">
        <v>0.66359098072707101</v>
      </c>
      <c r="K38" s="81">
        <v>0.66258688814035804</v>
      </c>
      <c r="L38" s="95">
        <v>1.004092586712968E-3</v>
      </c>
    </row>
    <row r="39" spans="1:64" s="31" customFormat="1" x14ac:dyDescent="0.4">
      <c r="A39" s="73" t="s">
        <v>117</v>
      </c>
      <c r="B39" s="177">
        <v>74562</v>
      </c>
      <c r="C39" s="177">
        <v>76624</v>
      </c>
      <c r="D39" s="69">
        <v>0.97308937147629981</v>
      </c>
      <c r="E39" s="85">
        <v>-2062</v>
      </c>
      <c r="F39" s="177">
        <v>112083</v>
      </c>
      <c r="G39" s="177">
        <v>115712</v>
      </c>
      <c r="H39" s="69">
        <v>0.96863765210176989</v>
      </c>
      <c r="I39" s="85">
        <v>-3629</v>
      </c>
      <c r="J39" s="69">
        <v>0.66523915312759296</v>
      </c>
      <c r="K39" s="69">
        <v>0.66219579646017701</v>
      </c>
      <c r="L39" s="80">
        <v>3.0433566674159529E-3</v>
      </c>
    </row>
    <row r="40" spans="1:64" x14ac:dyDescent="0.4">
      <c r="A40" s="41" t="s">
        <v>85</v>
      </c>
      <c r="B40" s="138">
        <v>29358</v>
      </c>
      <c r="C40" s="139">
        <v>31742</v>
      </c>
      <c r="D40" s="43">
        <v>0.92489446159662281</v>
      </c>
      <c r="E40" s="48">
        <v>-2384</v>
      </c>
      <c r="F40" s="138">
        <v>43846</v>
      </c>
      <c r="G40" s="131">
        <v>46057</v>
      </c>
      <c r="H40" s="47">
        <v>0.95199426797229525</v>
      </c>
      <c r="I40" s="53">
        <v>-2211</v>
      </c>
      <c r="J40" s="38">
        <v>0.6695707704237559</v>
      </c>
      <c r="K40" s="38">
        <v>0.68918948259765078</v>
      </c>
      <c r="L40" s="51">
        <v>-1.9618712173894881E-2</v>
      </c>
    </row>
    <row r="41" spans="1:64" x14ac:dyDescent="0.4">
      <c r="A41" s="41" t="s">
        <v>116</v>
      </c>
      <c r="B41" s="132">
        <v>1529</v>
      </c>
      <c r="C41" s="174">
        <v>1649</v>
      </c>
      <c r="D41" s="50">
        <v>0.92722862340812617</v>
      </c>
      <c r="E41" s="48">
        <v>-120</v>
      </c>
      <c r="F41" s="132">
        <v>2700</v>
      </c>
      <c r="G41" s="173">
        <v>2167</v>
      </c>
      <c r="H41" s="47">
        <v>1.2459621596677435</v>
      </c>
      <c r="I41" s="53">
        <v>533</v>
      </c>
      <c r="J41" s="38">
        <v>0.5662962962962963</v>
      </c>
      <c r="K41" s="38">
        <v>0.76095985233041075</v>
      </c>
      <c r="L41" s="51">
        <v>-0.19466355603411445</v>
      </c>
    </row>
    <row r="42" spans="1:64" x14ac:dyDescent="0.4">
      <c r="A42" s="41" t="s">
        <v>115</v>
      </c>
      <c r="B42" s="132">
        <v>3846</v>
      </c>
      <c r="C42" s="173">
        <v>4294</v>
      </c>
      <c r="D42" s="50">
        <v>0.895668374476013</v>
      </c>
      <c r="E42" s="48">
        <v>-448</v>
      </c>
      <c r="F42" s="132">
        <v>5140</v>
      </c>
      <c r="G42" s="173">
        <v>5140</v>
      </c>
      <c r="H42" s="55">
        <v>1</v>
      </c>
      <c r="I42" s="53">
        <v>0</v>
      </c>
      <c r="J42" s="38">
        <v>0.74824902723735409</v>
      </c>
      <c r="K42" s="38">
        <v>0.83540856031128408</v>
      </c>
      <c r="L42" s="51">
        <v>-8.7159533073929985E-2</v>
      </c>
    </row>
    <row r="43" spans="1:64" x14ac:dyDescent="0.4">
      <c r="A43" s="49" t="s">
        <v>114</v>
      </c>
      <c r="B43" s="132">
        <v>6321</v>
      </c>
      <c r="C43" s="173">
        <v>7327</v>
      </c>
      <c r="D43" s="52">
        <v>0.86269960420363045</v>
      </c>
      <c r="E43" s="53">
        <v>-1006</v>
      </c>
      <c r="F43" s="132">
        <v>9300</v>
      </c>
      <c r="G43" s="176">
        <v>10920</v>
      </c>
      <c r="H43" s="55">
        <v>0.85164835164835162</v>
      </c>
      <c r="I43" s="58">
        <v>-1620</v>
      </c>
      <c r="J43" s="52">
        <v>0.67967741935483872</v>
      </c>
      <c r="K43" s="52">
        <v>0.67097069597069592</v>
      </c>
      <c r="L43" s="60">
        <v>8.7067233841428004E-3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4731</v>
      </c>
      <c r="C44" s="175">
        <v>2930</v>
      </c>
      <c r="D44" s="52">
        <v>1.6146757679180888</v>
      </c>
      <c r="E44" s="53">
        <v>1801</v>
      </c>
      <c r="F44" s="132">
        <v>7060</v>
      </c>
      <c r="G44" s="173">
        <v>4360</v>
      </c>
      <c r="H44" s="55">
        <v>1.6192660550458715</v>
      </c>
      <c r="I44" s="58">
        <v>2700</v>
      </c>
      <c r="J44" s="52">
        <v>0.67011331444759203</v>
      </c>
      <c r="K44" s="61">
        <v>0.67201834862385323</v>
      </c>
      <c r="L44" s="60">
        <v>-1.9050341762612E-3</v>
      </c>
    </row>
    <row r="45" spans="1:64" x14ac:dyDescent="0.4">
      <c r="A45" s="41" t="s">
        <v>83</v>
      </c>
      <c r="B45" s="132">
        <v>11245</v>
      </c>
      <c r="C45" s="173">
        <v>9509</v>
      </c>
      <c r="D45" s="54">
        <v>1.1825638868440425</v>
      </c>
      <c r="E45" s="57">
        <v>1736</v>
      </c>
      <c r="F45" s="132">
        <v>17860</v>
      </c>
      <c r="G45" s="174">
        <v>15840</v>
      </c>
      <c r="H45" s="52">
        <v>1.1275252525252526</v>
      </c>
      <c r="I45" s="53">
        <v>2020</v>
      </c>
      <c r="J45" s="54">
        <v>0.62961926091825304</v>
      </c>
      <c r="K45" s="52">
        <v>0.60031565656565655</v>
      </c>
      <c r="L45" s="51">
        <v>2.9303604352596491E-2</v>
      </c>
    </row>
    <row r="46" spans="1:64" x14ac:dyDescent="0.4">
      <c r="A46" s="41" t="s">
        <v>84</v>
      </c>
      <c r="B46" s="137">
        <v>6124</v>
      </c>
      <c r="C46" s="131">
        <v>7395</v>
      </c>
      <c r="D46" s="54">
        <v>0.82812711291413121</v>
      </c>
      <c r="E46" s="58">
        <v>-1271</v>
      </c>
      <c r="F46" s="137">
        <v>8418</v>
      </c>
      <c r="G46" s="131">
        <v>11310</v>
      </c>
      <c r="H46" s="52">
        <v>0.74429708222811675</v>
      </c>
      <c r="I46" s="53">
        <v>-2892</v>
      </c>
      <c r="J46" s="52">
        <v>0.72748871465906395</v>
      </c>
      <c r="K46" s="52">
        <v>0.65384615384615385</v>
      </c>
      <c r="L46" s="51">
        <v>7.3642560812910096E-2</v>
      </c>
    </row>
    <row r="47" spans="1:64" x14ac:dyDescent="0.4">
      <c r="A47" s="41" t="s">
        <v>82</v>
      </c>
      <c r="B47" s="136">
        <v>1850</v>
      </c>
      <c r="C47" s="131">
        <v>1753</v>
      </c>
      <c r="D47" s="54">
        <v>1.0553337136337706</v>
      </c>
      <c r="E47" s="53">
        <v>97</v>
      </c>
      <c r="F47" s="136">
        <v>2700</v>
      </c>
      <c r="G47" s="131">
        <v>2700</v>
      </c>
      <c r="H47" s="47">
        <v>1</v>
      </c>
      <c r="I47" s="39">
        <v>0</v>
      </c>
      <c r="J47" s="38">
        <v>0.68518518518518523</v>
      </c>
      <c r="K47" s="52">
        <v>0.64925925925925931</v>
      </c>
      <c r="L47" s="51">
        <v>3.5925925925925917E-2</v>
      </c>
    </row>
    <row r="48" spans="1:64" x14ac:dyDescent="0.4">
      <c r="A48" s="41" t="s">
        <v>112</v>
      </c>
      <c r="B48" s="132">
        <v>764</v>
      </c>
      <c r="C48" s="135">
        <v>825</v>
      </c>
      <c r="D48" s="50">
        <v>0.92606060606060603</v>
      </c>
      <c r="E48" s="48">
        <v>-61</v>
      </c>
      <c r="F48" s="132">
        <v>1200</v>
      </c>
      <c r="G48" s="173">
        <v>1660</v>
      </c>
      <c r="H48" s="47">
        <v>0.72289156626506024</v>
      </c>
      <c r="I48" s="39">
        <v>-460</v>
      </c>
      <c r="J48" s="38">
        <v>0.63666666666666671</v>
      </c>
      <c r="K48" s="38">
        <v>0.49698795180722893</v>
      </c>
      <c r="L48" s="37">
        <v>0.13967871485943778</v>
      </c>
    </row>
    <row r="49" spans="1:12" x14ac:dyDescent="0.4">
      <c r="A49" s="41" t="s">
        <v>111</v>
      </c>
      <c r="B49" s="134">
        <v>996</v>
      </c>
      <c r="C49" s="135">
        <v>0</v>
      </c>
      <c r="D49" s="54" t="e">
        <v>#DIV/0!</v>
      </c>
      <c r="E49" s="53">
        <v>996</v>
      </c>
      <c r="F49" s="134">
        <v>1200</v>
      </c>
      <c r="G49" s="173">
        <v>0</v>
      </c>
      <c r="H49" s="47" t="e">
        <v>#DIV/0!</v>
      </c>
      <c r="I49" s="39">
        <v>1200</v>
      </c>
      <c r="J49" s="38">
        <v>0.83</v>
      </c>
      <c r="K49" s="52" t="e">
        <v>#DIV/0!</v>
      </c>
      <c r="L49" s="51" t="e">
        <v>#DIV/0!</v>
      </c>
    </row>
    <row r="50" spans="1:12" x14ac:dyDescent="0.4">
      <c r="A50" s="41" t="s">
        <v>81</v>
      </c>
      <c r="B50" s="134">
        <v>2051</v>
      </c>
      <c r="C50" s="131">
        <v>2047</v>
      </c>
      <c r="D50" s="50">
        <v>1.0019540791402053</v>
      </c>
      <c r="E50" s="48">
        <v>4</v>
      </c>
      <c r="F50" s="134">
        <v>2700</v>
      </c>
      <c r="G50" s="131">
        <v>2700</v>
      </c>
      <c r="H50" s="47">
        <v>1</v>
      </c>
      <c r="I50" s="39">
        <v>0</v>
      </c>
      <c r="J50" s="38">
        <v>0.75962962962962965</v>
      </c>
      <c r="K50" s="38">
        <v>0.75814814814814813</v>
      </c>
      <c r="L50" s="37">
        <v>1.481481481481528E-3</v>
      </c>
    </row>
    <row r="51" spans="1:12" x14ac:dyDescent="0.4">
      <c r="A51" s="49" t="s">
        <v>79</v>
      </c>
      <c r="B51" s="132">
        <v>832</v>
      </c>
      <c r="C51" s="133">
        <v>1392</v>
      </c>
      <c r="D51" s="50">
        <v>0.5977011494252874</v>
      </c>
      <c r="E51" s="48">
        <v>-560</v>
      </c>
      <c r="F51" s="132">
        <v>1200</v>
      </c>
      <c r="G51" s="133">
        <v>2430</v>
      </c>
      <c r="H51" s="47">
        <v>0.49382716049382713</v>
      </c>
      <c r="I51" s="39">
        <v>-1230</v>
      </c>
      <c r="J51" s="38">
        <v>0.69333333333333336</v>
      </c>
      <c r="K51" s="47">
        <v>0.57283950617283952</v>
      </c>
      <c r="L51" s="46">
        <v>0.12049382716049384</v>
      </c>
    </row>
    <row r="52" spans="1:12" x14ac:dyDescent="0.4">
      <c r="A52" s="41" t="s">
        <v>80</v>
      </c>
      <c r="B52" s="132">
        <v>1778</v>
      </c>
      <c r="C52" s="131">
        <v>1849</v>
      </c>
      <c r="D52" s="50">
        <v>0.96160086533261224</v>
      </c>
      <c r="E52" s="39">
        <v>-71</v>
      </c>
      <c r="F52" s="132">
        <v>2700</v>
      </c>
      <c r="G52" s="131">
        <v>2699</v>
      </c>
      <c r="H52" s="38">
        <v>1.0003705075954057</v>
      </c>
      <c r="I52" s="39">
        <v>1</v>
      </c>
      <c r="J52" s="38">
        <v>0.6585185185185185</v>
      </c>
      <c r="K52" s="38">
        <v>0.68506854390515004</v>
      </c>
      <c r="L52" s="37">
        <v>-2.6550025386631537E-2</v>
      </c>
    </row>
    <row r="53" spans="1:12" x14ac:dyDescent="0.4">
      <c r="A53" s="41" t="s">
        <v>76</v>
      </c>
      <c r="B53" s="132">
        <v>1796</v>
      </c>
      <c r="C53" s="131">
        <v>1718</v>
      </c>
      <c r="D53" s="50">
        <v>1.0454016298020954</v>
      </c>
      <c r="E53" s="39">
        <v>78</v>
      </c>
      <c r="F53" s="132">
        <v>3660</v>
      </c>
      <c r="G53" s="131">
        <v>3564</v>
      </c>
      <c r="H53" s="38">
        <v>1.026936026936027</v>
      </c>
      <c r="I53" s="39">
        <v>96</v>
      </c>
      <c r="J53" s="38">
        <v>0.49071038251366123</v>
      </c>
      <c r="K53" s="38">
        <v>0.4820426487093154</v>
      </c>
      <c r="L53" s="37">
        <v>8.667733804345823E-3</v>
      </c>
    </row>
    <row r="54" spans="1:12" x14ac:dyDescent="0.4">
      <c r="A54" s="41" t="s">
        <v>78</v>
      </c>
      <c r="B54" s="132">
        <v>602</v>
      </c>
      <c r="C54" s="131">
        <v>479</v>
      </c>
      <c r="D54" s="50">
        <v>1.2567849686847599</v>
      </c>
      <c r="E54" s="39">
        <v>123</v>
      </c>
      <c r="F54" s="132">
        <v>1200</v>
      </c>
      <c r="G54" s="131">
        <v>1175</v>
      </c>
      <c r="H54" s="38">
        <v>1.0212765957446808</v>
      </c>
      <c r="I54" s="39">
        <v>25</v>
      </c>
      <c r="J54" s="38">
        <v>0.50166666666666671</v>
      </c>
      <c r="K54" s="38">
        <v>0.4076595744680851</v>
      </c>
      <c r="L54" s="37">
        <v>9.400709219858161E-2</v>
      </c>
    </row>
    <row r="55" spans="1:12" x14ac:dyDescent="0.4">
      <c r="A55" s="41" t="s">
        <v>77</v>
      </c>
      <c r="B55" s="134">
        <v>739</v>
      </c>
      <c r="C55" s="133">
        <v>888</v>
      </c>
      <c r="D55" s="64">
        <v>0.8322072072072072</v>
      </c>
      <c r="E55" s="48">
        <v>-149</v>
      </c>
      <c r="F55" s="134">
        <v>1199</v>
      </c>
      <c r="G55" s="133">
        <v>1660</v>
      </c>
      <c r="H55" s="47">
        <v>0.72228915662650606</v>
      </c>
      <c r="I55" s="48">
        <v>-461</v>
      </c>
      <c r="J55" s="47">
        <v>0.61634695579649712</v>
      </c>
      <c r="K55" s="47">
        <v>0.53493975903614455</v>
      </c>
      <c r="L55" s="46">
        <v>8.1407196760352574E-2</v>
      </c>
    </row>
    <row r="56" spans="1:12" x14ac:dyDescent="0.4">
      <c r="A56" s="45" t="s">
        <v>110</v>
      </c>
      <c r="B56" s="134">
        <v>0</v>
      </c>
      <c r="C56" s="133">
        <v>827</v>
      </c>
      <c r="D56" s="47">
        <v>0</v>
      </c>
      <c r="E56" s="48">
        <v>-827</v>
      </c>
      <c r="F56" s="134">
        <v>0</v>
      </c>
      <c r="G56" s="133">
        <v>1330</v>
      </c>
      <c r="H56" s="47">
        <v>0</v>
      </c>
      <c r="I56" s="48">
        <v>-1330</v>
      </c>
      <c r="J56" s="47" t="e">
        <v>#DIV/0!</v>
      </c>
      <c r="K56" s="47">
        <v>0.62180451127819547</v>
      </c>
      <c r="L56" s="46" t="e">
        <v>#DIV/0!</v>
      </c>
    </row>
    <row r="57" spans="1:12" x14ac:dyDescent="0.4">
      <c r="A57" s="36" t="s">
        <v>109</v>
      </c>
      <c r="B57" s="127">
        <v>0</v>
      </c>
      <c r="C57" s="126">
        <v>0</v>
      </c>
      <c r="D57" s="34" t="e">
        <v>#DIV/0!</v>
      </c>
      <c r="E57" s="35">
        <v>0</v>
      </c>
      <c r="F57" s="127">
        <v>0</v>
      </c>
      <c r="G57" s="126">
        <v>0</v>
      </c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808</v>
      </c>
      <c r="C58" s="125">
        <v>682</v>
      </c>
      <c r="D58" s="72">
        <v>1.18475073313783</v>
      </c>
      <c r="E58" s="79">
        <v>126</v>
      </c>
      <c r="F58" s="125">
        <v>1496</v>
      </c>
      <c r="G58" s="125">
        <v>961</v>
      </c>
      <c r="H58" s="72">
        <v>1.5567117585848076</v>
      </c>
      <c r="I58" s="78">
        <v>535</v>
      </c>
      <c r="J58" s="72">
        <v>0.5401069518716578</v>
      </c>
      <c r="K58" s="72">
        <v>0.70967741935483875</v>
      </c>
      <c r="L58" s="77">
        <v>-0.16957046748318094</v>
      </c>
    </row>
    <row r="59" spans="1:12" s="32" customFormat="1" x14ac:dyDescent="0.4">
      <c r="A59" s="45" t="s">
        <v>75</v>
      </c>
      <c r="B59" s="139">
        <v>240</v>
      </c>
      <c r="C59" s="139">
        <v>0</v>
      </c>
      <c r="D59" s="43" t="e">
        <v>#DIV/0!</v>
      </c>
      <c r="E59" s="76">
        <v>240</v>
      </c>
      <c r="F59" s="139">
        <v>299</v>
      </c>
      <c r="G59" s="139">
        <v>0</v>
      </c>
      <c r="H59" s="43" t="e">
        <v>#DIV/0!</v>
      </c>
      <c r="I59" s="44">
        <v>299</v>
      </c>
      <c r="J59" s="43">
        <v>0.80267558528428096</v>
      </c>
      <c r="K59" s="43" t="e">
        <v>#DIV/0!</v>
      </c>
      <c r="L59" s="42" t="e">
        <v>#DIV/0!</v>
      </c>
    </row>
    <row r="60" spans="1:12" s="32" customFormat="1" x14ac:dyDescent="0.4">
      <c r="A60" s="41" t="s">
        <v>107</v>
      </c>
      <c r="B60" s="131">
        <v>151</v>
      </c>
      <c r="C60" s="131">
        <v>0</v>
      </c>
      <c r="D60" s="38" t="e">
        <v>#DIV/0!</v>
      </c>
      <c r="E60" s="75">
        <v>151</v>
      </c>
      <c r="F60" s="131">
        <v>298</v>
      </c>
      <c r="G60" s="131">
        <v>0</v>
      </c>
      <c r="H60" s="38" t="e">
        <v>#DIV/0!</v>
      </c>
      <c r="I60" s="39">
        <v>298</v>
      </c>
      <c r="J60" s="38">
        <v>0.50671140939597314</v>
      </c>
      <c r="K60" s="38" t="e">
        <v>#DIV/0!</v>
      </c>
      <c r="L60" s="37" t="e">
        <v>#DIV/0!</v>
      </c>
    </row>
    <row r="61" spans="1:12" s="32" customFormat="1" x14ac:dyDescent="0.4">
      <c r="A61" s="40" t="s">
        <v>106</v>
      </c>
      <c r="B61" s="131">
        <v>132</v>
      </c>
      <c r="C61" s="132">
        <v>216</v>
      </c>
      <c r="D61" s="38">
        <v>0.61111111111111116</v>
      </c>
      <c r="E61" s="75">
        <v>-84</v>
      </c>
      <c r="F61" s="132">
        <v>300</v>
      </c>
      <c r="G61" s="131">
        <v>325</v>
      </c>
      <c r="H61" s="38">
        <v>0.92307692307692313</v>
      </c>
      <c r="I61" s="39">
        <v>-25</v>
      </c>
      <c r="J61" s="38">
        <v>0.44</v>
      </c>
      <c r="K61" s="38">
        <v>0.66461538461538461</v>
      </c>
      <c r="L61" s="37">
        <v>-0.22461538461538461</v>
      </c>
    </row>
    <row r="62" spans="1:12" s="32" customFormat="1" x14ac:dyDescent="0.4">
      <c r="A62" s="36" t="s">
        <v>105</v>
      </c>
      <c r="B62" s="126">
        <v>285</v>
      </c>
      <c r="C62" s="127">
        <v>466</v>
      </c>
      <c r="D62" s="34">
        <v>0.61158798283261806</v>
      </c>
      <c r="E62" s="71">
        <v>-181</v>
      </c>
      <c r="F62" s="127">
        <v>599</v>
      </c>
      <c r="G62" s="126">
        <v>636</v>
      </c>
      <c r="H62" s="34">
        <v>0.94182389937106914</v>
      </c>
      <c r="I62" s="35">
        <v>-37</v>
      </c>
      <c r="J62" s="34">
        <v>0.47579298831385641</v>
      </c>
      <c r="K62" s="34">
        <v>0.73270440251572322</v>
      </c>
      <c r="L62" s="33">
        <v>-0.25691141420186681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36" t="s">
        <v>95</v>
      </c>
      <c r="B66" s="156"/>
      <c r="C66" s="155"/>
      <c r="D66" s="154"/>
      <c r="E66" s="153"/>
      <c r="F66" s="156"/>
      <c r="G66" s="155"/>
      <c r="H66" s="154"/>
      <c r="I66" s="153"/>
      <c r="J66" s="152"/>
      <c r="K66" s="152"/>
      <c r="L66" s="151"/>
    </row>
    <row r="67" spans="1:12" x14ac:dyDescent="0.4">
      <c r="A67" s="70" t="s">
        <v>102</v>
      </c>
      <c r="B67" s="149"/>
      <c r="C67" s="148"/>
      <c r="D67" s="147"/>
      <c r="E67" s="146"/>
      <c r="F67" s="149"/>
      <c r="G67" s="148"/>
      <c r="H67" s="147"/>
      <c r="I67" s="146"/>
      <c r="J67" s="145"/>
      <c r="K67" s="145"/>
      <c r="L67" s="144"/>
    </row>
    <row r="68" spans="1:12" x14ac:dyDescent="0.4">
      <c r="A68" s="109" t="s">
        <v>101</v>
      </c>
      <c r="B68" s="150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29" t="s">
        <v>100</v>
      </c>
      <c r="C69" s="29"/>
      <c r="E69" s="30"/>
      <c r="G69" s="29"/>
      <c r="I69" s="30"/>
      <c r="K69" s="29"/>
    </row>
    <row r="70" spans="1:12" x14ac:dyDescent="0.4">
      <c r="A70" s="31" t="s">
        <v>99</v>
      </c>
      <c r="C70" s="29"/>
      <c r="E70" s="30"/>
      <c r="G70" s="29"/>
      <c r="I70" s="30"/>
      <c r="K70" s="29"/>
    </row>
    <row r="71" spans="1:12" x14ac:dyDescent="0.4">
      <c r="A71" s="29" t="s">
        <v>98</v>
      </c>
    </row>
    <row r="72" spans="1:12" x14ac:dyDescent="0.4">
      <c r="A72" s="29" t="s">
        <v>146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2010年4月上旬航空旅客輸送実績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11月(月間)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207</v>
      </c>
      <c r="C4" s="257" t="s">
        <v>206</v>
      </c>
      <c r="D4" s="254" t="s">
        <v>92</v>
      </c>
      <c r="E4" s="254"/>
      <c r="F4" s="251" t="s">
        <v>207</v>
      </c>
      <c r="G4" s="251" t="s">
        <v>206</v>
      </c>
      <c r="H4" s="254" t="s">
        <v>92</v>
      </c>
      <c r="I4" s="254"/>
      <c r="J4" s="251" t="s">
        <v>207</v>
      </c>
      <c r="K4" s="251" t="s">
        <v>206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459692</v>
      </c>
      <c r="C6" s="110">
        <v>447000</v>
      </c>
      <c r="D6" s="81">
        <v>1.0283937360178972</v>
      </c>
      <c r="E6" s="82">
        <v>12692</v>
      </c>
      <c r="F6" s="110">
        <v>641617</v>
      </c>
      <c r="G6" s="110">
        <v>691317</v>
      </c>
      <c r="H6" s="81">
        <v>0.92810823399395648</v>
      </c>
      <c r="I6" s="82">
        <v>-49700</v>
      </c>
      <c r="J6" s="81">
        <v>0.7164585726375704</v>
      </c>
      <c r="K6" s="81">
        <v>0.64659193973242379</v>
      </c>
      <c r="L6" s="95">
        <v>6.9866632905146608E-2</v>
      </c>
    </row>
    <row r="7" spans="1:12" s="62" customFormat="1" x14ac:dyDescent="0.4">
      <c r="A7" s="70" t="s">
        <v>89</v>
      </c>
      <c r="B7" s="110">
        <v>188504</v>
      </c>
      <c r="C7" s="110">
        <v>206282</v>
      </c>
      <c r="D7" s="81">
        <v>0.91381700778545871</v>
      </c>
      <c r="E7" s="82">
        <v>-17778</v>
      </c>
      <c r="F7" s="110">
        <v>268094</v>
      </c>
      <c r="G7" s="110">
        <v>330132</v>
      </c>
      <c r="H7" s="81">
        <v>0.81208122811481465</v>
      </c>
      <c r="I7" s="82">
        <v>-62038</v>
      </c>
      <c r="J7" s="81">
        <v>0.70312651532671377</v>
      </c>
      <c r="K7" s="81">
        <v>0.62484703088461591</v>
      </c>
      <c r="L7" s="95">
        <v>7.8279484442097869E-2</v>
      </c>
    </row>
    <row r="8" spans="1:12" x14ac:dyDescent="0.4">
      <c r="A8" s="73" t="s">
        <v>140</v>
      </c>
      <c r="B8" s="142">
        <v>147819</v>
      </c>
      <c r="C8" s="142">
        <v>167429</v>
      </c>
      <c r="D8" s="93">
        <v>0.88287572642732148</v>
      </c>
      <c r="E8" s="79">
        <v>-19610</v>
      </c>
      <c r="F8" s="142">
        <v>210480</v>
      </c>
      <c r="G8" s="142">
        <v>264911</v>
      </c>
      <c r="H8" s="93">
        <v>0.7945309934279815</v>
      </c>
      <c r="I8" s="79">
        <v>-54431</v>
      </c>
      <c r="J8" s="93">
        <v>0.70229475484606618</v>
      </c>
      <c r="K8" s="93">
        <v>0.63201981042689814</v>
      </c>
      <c r="L8" s="92">
        <v>7.0274944419168039E-2</v>
      </c>
    </row>
    <row r="9" spans="1:12" x14ac:dyDescent="0.4">
      <c r="A9" s="40" t="s">
        <v>85</v>
      </c>
      <c r="B9" s="141">
        <v>104762</v>
      </c>
      <c r="C9" s="141">
        <v>107302</v>
      </c>
      <c r="D9" s="87">
        <v>0.97632849341112005</v>
      </c>
      <c r="E9" s="88">
        <v>-2540</v>
      </c>
      <c r="F9" s="141">
        <v>144712</v>
      </c>
      <c r="G9" s="141">
        <v>159102</v>
      </c>
      <c r="H9" s="87">
        <v>0.90955487674573543</v>
      </c>
      <c r="I9" s="88">
        <v>-14390</v>
      </c>
      <c r="J9" s="87">
        <v>0.7239344352921665</v>
      </c>
      <c r="K9" s="87">
        <v>0.67442269738909633</v>
      </c>
      <c r="L9" s="86">
        <v>4.9511737903070174E-2</v>
      </c>
    </row>
    <row r="10" spans="1:12" x14ac:dyDescent="0.4">
      <c r="A10" s="41" t="s">
        <v>88</v>
      </c>
      <c r="B10" s="132">
        <v>11117</v>
      </c>
      <c r="C10" s="132">
        <v>8471</v>
      </c>
      <c r="D10" s="89">
        <v>1.3123598158422853</v>
      </c>
      <c r="E10" s="75">
        <v>2646</v>
      </c>
      <c r="F10" s="132">
        <v>15000</v>
      </c>
      <c r="G10" s="132">
        <v>15000</v>
      </c>
      <c r="H10" s="89">
        <v>1</v>
      </c>
      <c r="I10" s="75">
        <v>0</v>
      </c>
      <c r="J10" s="89">
        <v>0.74113333333333331</v>
      </c>
      <c r="K10" s="89">
        <v>0.56473333333333331</v>
      </c>
      <c r="L10" s="94">
        <v>0.1764</v>
      </c>
    </row>
    <row r="11" spans="1:12" x14ac:dyDescent="0.4">
      <c r="A11" s="41" t="s">
        <v>114</v>
      </c>
      <c r="B11" s="132">
        <v>14288</v>
      </c>
      <c r="C11" s="132">
        <v>16601</v>
      </c>
      <c r="D11" s="89">
        <v>0.8606710439130173</v>
      </c>
      <c r="E11" s="75">
        <v>-2313</v>
      </c>
      <c r="F11" s="132">
        <v>20406</v>
      </c>
      <c r="G11" s="132">
        <v>24590</v>
      </c>
      <c r="H11" s="89">
        <v>0.82984953233021552</v>
      </c>
      <c r="I11" s="75">
        <v>-4184</v>
      </c>
      <c r="J11" s="89">
        <v>0.7001862197392924</v>
      </c>
      <c r="K11" s="89">
        <v>0.67511183407889386</v>
      </c>
      <c r="L11" s="94">
        <v>2.5074385660398546E-2</v>
      </c>
    </row>
    <row r="12" spans="1:12" x14ac:dyDescent="0.4">
      <c r="A12" s="41" t="s">
        <v>83</v>
      </c>
      <c r="B12" s="132">
        <v>542</v>
      </c>
      <c r="C12" s="132">
        <v>16641</v>
      </c>
      <c r="D12" s="89">
        <v>3.2570158043386817E-2</v>
      </c>
      <c r="E12" s="75">
        <v>-16099</v>
      </c>
      <c r="F12" s="132">
        <v>1305</v>
      </c>
      <c r="G12" s="132">
        <v>29480</v>
      </c>
      <c r="H12" s="89">
        <v>4.4267299864314789E-2</v>
      </c>
      <c r="I12" s="75">
        <v>-28175</v>
      </c>
      <c r="J12" s="89">
        <v>0.41532567049808428</v>
      </c>
      <c r="K12" s="89">
        <v>0.56448439620081414</v>
      </c>
      <c r="L12" s="94">
        <v>-0.14915872570272987</v>
      </c>
    </row>
    <row r="13" spans="1:12" x14ac:dyDescent="0.4">
      <c r="A13" s="41" t="s">
        <v>84</v>
      </c>
      <c r="B13" s="132">
        <v>15037</v>
      </c>
      <c r="C13" s="132">
        <v>18414</v>
      </c>
      <c r="D13" s="89">
        <v>0.81660692951015534</v>
      </c>
      <c r="E13" s="75">
        <v>-3377</v>
      </c>
      <c r="F13" s="132">
        <v>25007</v>
      </c>
      <c r="G13" s="132">
        <v>36739</v>
      </c>
      <c r="H13" s="89">
        <v>0.68066632189226706</v>
      </c>
      <c r="I13" s="75">
        <v>-11732</v>
      </c>
      <c r="J13" s="89">
        <v>0.60131163274283206</v>
      </c>
      <c r="K13" s="89">
        <v>0.50121124690383512</v>
      </c>
      <c r="L13" s="94">
        <v>0.10010038583899694</v>
      </c>
    </row>
    <row r="14" spans="1:12" x14ac:dyDescent="0.4">
      <c r="A14" s="45" t="s">
        <v>139</v>
      </c>
      <c r="B14" s="132">
        <v>2073</v>
      </c>
      <c r="C14" s="132"/>
      <c r="D14" s="89" t="e">
        <v>#DIV/0!</v>
      </c>
      <c r="E14" s="75">
        <v>2073</v>
      </c>
      <c r="F14" s="132">
        <v>4050</v>
      </c>
      <c r="G14" s="132"/>
      <c r="H14" s="89" t="e">
        <v>#DIV/0!</v>
      </c>
      <c r="I14" s="75">
        <v>4050</v>
      </c>
      <c r="J14" s="89">
        <v>0.51185185185185189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39">
        <v>0</v>
      </c>
      <c r="F15" s="132"/>
      <c r="G15" s="131"/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/>
      <c r="C16" s="131"/>
      <c r="D16" s="38" t="e">
        <v>#DIV/0!</v>
      </c>
      <c r="E16" s="39">
        <v>0</v>
      </c>
      <c r="F16" s="131"/>
      <c r="G16" s="131"/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39121</v>
      </c>
      <c r="C18" s="142">
        <v>37110</v>
      </c>
      <c r="D18" s="93">
        <v>1.0541902452169227</v>
      </c>
      <c r="E18" s="79">
        <v>2011</v>
      </c>
      <c r="F18" s="142">
        <v>54905</v>
      </c>
      <c r="G18" s="142">
        <v>62495</v>
      </c>
      <c r="H18" s="93">
        <v>0.87855028402272184</v>
      </c>
      <c r="I18" s="79">
        <v>-7590</v>
      </c>
      <c r="J18" s="93">
        <v>0.7125216282670066</v>
      </c>
      <c r="K18" s="93">
        <v>0.59380750460036802</v>
      </c>
      <c r="L18" s="92">
        <v>0.11871412366663858</v>
      </c>
    </row>
    <row r="19" spans="1:12" x14ac:dyDescent="0.4">
      <c r="A19" s="40" t="s">
        <v>134</v>
      </c>
      <c r="B19" s="141"/>
      <c r="C19" s="135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132"/>
      <c r="C20" s="131"/>
      <c r="D20" s="89" t="e">
        <v>#DIV/0!</v>
      </c>
      <c r="E20" s="75">
        <v>0</v>
      </c>
      <c r="F20" s="132"/>
      <c r="G20" s="131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17609</v>
      </c>
      <c r="C21" s="131">
        <v>3809</v>
      </c>
      <c r="D21" s="89">
        <v>4.6229981622473089</v>
      </c>
      <c r="E21" s="75">
        <v>13800</v>
      </c>
      <c r="F21" s="132">
        <v>22050</v>
      </c>
      <c r="G21" s="131">
        <v>4375</v>
      </c>
      <c r="H21" s="89">
        <v>5.04</v>
      </c>
      <c r="I21" s="75">
        <v>17675</v>
      </c>
      <c r="J21" s="89">
        <v>0.79859410430839006</v>
      </c>
      <c r="K21" s="89">
        <v>0.87062857142857142</v>
      </c>
      <c r="L21" s="94">
        <v>-7.2034467120181356E-2</v>
      </c>
    </row>
    <row r="22" spans="1:12" x14ac:dyDescent="0.4">
      <c r="A22" s="41" t="s">
        <v>133</v>
      </c>
      <c r="B22" s="132">
        <v>5371</v>
      </c>
      <c r="C22" s="131">
        <v>5522</v>
      </c>
      <c r="D22" s="89">
        <v>0.97265483520463603</v>
      </c>
      <c r="E22" s="75">
        <v>-151</v>
      </c>
      <c r="F22" s="132">
        <v>8990</v>
      </c>
      <c r="G22" s="131">
        <v>8970</v>
      </c>
      <c r="H22" s="89">
        <v>1.0022296544035674</v>
      </c>
      <c r="I22" s="75">
        <v>20</v>
      </c>
      <c r="J22" s="89">
        <v>0.59744160177975525</v>
      </c>
      <c r="K22" s="89">
        <v>0.61560758082497213</v>
      </c>
      <c r="L22" s="94">
        <v>-1.8165979045216885E-2</v>
      </c>
    </row>
    <row r="23" spans="1:12" x14ac:dyDescent="0.4">
      <c r="A23" s="41" t="s">
        <v>132</v>
      </c>
      <c r="B23" s="134">
        <v>2628</v>
      </c>
      <c r="C23" s="133">
        <v>2965</v>
      </c>
      <c r="D23" s="84">
        <v>0.88634064080944353</v>
      </c>
      <c r="E23" s="74">
        <v>-337</v>
      </c>
      <c r="F23" s="134">
        <v>4450</v>
      </c>
      <c r="G23" s="133">
        <v>4430</v>
      </c>
      <c r="H23" s="84">
        <v>1.0045146726862302</v>
      </c>
      <c r="I23" s="74">
        <v>20</v>
      </c>
      <c r="J23" s="84">
        <v>0.59056179775280904</v>
      </c>
      <c r="K23" s="84">
        <v>0.66930022573363435</v>
      </c>
      <c r="L23" s="83">
        <v>-7.873842798082531E-2</v>
      </c>
    </row>
    <row r="24" spans="1:12" x14ac:dyDescent="0.4">
      <c r="A24" s="49" t="s">
        <v>131</v>
      </c>
      <c r="B24" s="132"/>
      <c r="C24" s="131"/>
      <c r="D24" s="89" t="e">
        <v>#DIV/0!</v>
      </c>
      <c r="E24" s="75">
        <v>0</v>
      </c>
      <c r="F24" s="132"/>
      <c r="G24" s="131"/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2">
        <v>3351</v>
      </c>
      <c r="C25" s="131">
        <v>2416</v>
      </c>
      <c r="D25" s="89">
        <v>1.3870033112582782</v>
      </c>
      <c r="E25" s="75">
        <v>935</v>
      </c>
      <c r="F25" s="132">
        <v>4640</v>
      </c>
      <c r="G25" s="131">
        <v>4485</v>
      </c>
      <c r="H25" s="89">
        <v>1.0345596432552955</v>
      </c>
      <c r="I25" s="75">
        <v>155</v>
      </c>
      <c r="J25" s="89">
        <v>0.72219827586206897</v>
      </c>
      <c r="K25" s="89">
        <v>0.53868450390189515</v>
      </c>
      <c r="L25" s="94">
        <v>0.18351377196017382</v>
      </c>
    </row>
    <row r="26" spans="1:12" x14ac:dyDescent="0.4">
      <c r="A26" s="41" t="s">
        <v>164</v>
      </c>
      <c r="B26" s="132"/>
      <c r="C26" s="131">
        <v>2484</v>
      </c>
      <c r="D26" s="89">
        <v>0</v>
      </c>
      <c r="E26" s="75">
        <v>-2484</v>
      </c>
      <c r="F26" s="132"/>
      <c r="G26" s="131">
        <v>4425</v>
      </c>
      <c r="H26" s="89">
        <v>0</v>
      </c>
      <c r="I26" s="75">
        <v>-4425</v>
      </c>
      <c r="J26" s="89" t="e">
        <v>#DIV/0!</v>
      </c>
      <c r="K26" s="89">
        <v>0.56135593220338986</v>
      </c>
      <c r="L26" s="94" t="e">
        <v>#DIV/0!</v>
      </c>
    </row>
    <row r="27" spans="1:12" x14ac:dyDescent="0.4">
      <c r="A27" s="41" t="s">
        <v>128</v>
      </c>
      <c r="B27" s="132">
        <v>2638</v>
      </c>
      <c r="C27" s="131">
        <v>1884</v>
      </c>
      <c r="D27" s="89">
        <v>1.4002123142250531</v>
      </c>
      <c r="E27" s="75">
        <v>754</v>
      </c>
      <c r="F27" s="132">
        <v>4490</v>
      </c>
      <c r="G27" s="131">
        <v>4495</v>
      </c>
      <c r="H27" s="89">
        <v>0.99888765294771964</v>
      </c>
      <c r="I27" s="75">
        <v>-5</v>
      </c>
      <c r="J27" s="89">
        <v>0.58752783964365252</v>
      </c>
      <c r="K27" s="89">
        <v>0.41913236929922137</v>
      </c>
      <c r="L27" s="94">
        <v>0.16839547034443114</v>
      </c>
    </row>
    <row r="28" spans="1:12" x14ac:dyDescent="0.4">
      <c r="A28" s="41" t="s">
        <v>127</v>
      </c>
      <c r="B28" s="134"/>
      <c r="C28" s="133">
        <v>2030</v>
      </c>
      <c r="D28" s="84">
        <v>0</v>
      </c>
      <c r="E28" s="74">
        <v>-2030</v>
      </c>
      <c r="F28" s="134"/>
      <c r="G28" s="133">
        <v>4490</v>
      </c>
      <c r="H28" s="84">
        <v>0</v>
      </c>
      <c r="I28" s="74">
        <v>-4490</v>
      </c>
      <c r="J28" s="84" t="e">
        <v>#DIV/0!</v>
      </c>
      <c r="K28" s="84">
        <v>0.45211581291759467</v>
      </c>
      <c r="L28" s="83" t="e">
        <v>#DIV/0!</v>
      </c>
    </row>
    <row r="29" spans="1:12" x14ac:dyDescent="0.4">
      <c r="A29" s="49" t="s">
        <v>126</v>
      </c>
      <c r="B29" s="132"/>
      <c r="C29" s="131"/>
      <c r="D29" s="89" t="e">
        <v>#DIV/0!</v>
      </c>
      <c r="E29" s="75">
        <v>0</v>
      </c>
      <c r="F29" s="132"/>
      <c r="G29" s="131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3575</v>
      </c>
      <c r="C30" s="131">
        <v>2807</v>
      </c>
      <c r="D30" s="89">
        <v>1.2736017100106876</v>
      </c>
      <c r="E30" s="75">
        <v>768</v>
      </c>
      <c r="F30" s="132">
        <v>4475</v>
      </c>
      <c r="G30" s="131">
        <v>4640</v>
      </c>
      <c r="H30" s="89">
        <v>0.96443965517241381</v>
      </c>
      <c r="I30" s="75">
        <v>-165</v>
      </c>
      <c r="J30" s="89">
        <v>0.7988826815642458</v>
      </c>
      <c r="K30" s="89">
        <v>0.60495689655172413</v>
      </c>
      <c r="L30" s="94">
        <v>0.19392578501252167</v>
      </c>
    </row>
    <row r="31" spans="1:12" x14ac:dyDescent="0.4">
      <c r="A31" s="49" t="s">
        <v>124</v>
      </c>
      <c r="B31" s="134"/>
      <c r="C31" s="133"/>
      <c r="D31" s="84" t="e">
        <v>#DIV/0!</v>
      </c>
      <c r="E31" s="74">
        <v>0</v>
      </c>
      <c r="F31" s="134"/>
      <c r="G31" s="133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3949</v>
      </c>
      <c r="C32" s="133">
        <v>3529</v>
      </c>
      <c r="D32" s="84">
        <v>1.1190138849532445</v>
      </c>
      <c r="E32" s="74">
        <v>420</v>
      </c>
      <c r="F32" s="134">
        <v>5810</v>
      </c>
      <c r="G32" s="133">
        <v>5390</v>
      </c>
      <c r="H32" s="84">
        <v>1.0779220779220779</v>
      </c>
      <c r="I32" s="74">
        <v>420</v>
      </c>
      <c r="J32" s="84">
        <v>0.67969018932874359</v>
      </c>
      <c r="K32" s="84">
        <v>0.65473098330241186</v>
      </c>
      <c r="L32" s="83">
        <v>2.4959206026331726E-2</v>
      </c>
    </row>
    <row r="33" spans="1:12" x14ac:dyDescent="0.4">
      <c r="A33" s="41" t="s">
        <v>159</v>
      </c>
      <c r="B33" s="132"/>
      <c r="C33" s="131">
        <v>2015</v>
      </c>
      <c r="D33" s="89">
        <v>0</v>
      </c>
      <c r="E33" s="75">
        <v>-2015</v>
      </c>
      <c r="F33" s="132"/>
      <c r="G33" s="131">
        <v>4495</v>
      </c>
      <c r="H33" s="89">
        <v>0</v>
      </c>
      <c r="I33" s="75">
        <v>-4495</v>
      </c>
      <c r="J33" s="89" t="e">
        <v>#DIV/0!</v>
      </c>
      <c r="K33" s="89">
        <v>0.44827586206896552</v>
      </c>
      <c r="L33" s="94" t="e">
        <v>#DIV/0!</v>
      </c>
    </row>
    <row r="34" spans="1:12" x14ac:dyDescent="0.4">
      <c r="A34" s="49" t="s">
        <v>87</v>
      </c>
      <c r="B34" s="134"/>
      <c r="C34" s="133">
        <v>7649</v>
      </c>
      <c r="D34" s="84">
        <v>0</v>
      </c>
      <c r="E34" s="74">
        <v>-7649</v>
      </c>
      <c r="F34" s="134"/>
      <c r="G34" s="133">
        <v>12300</v>
      </c>
      <c r="H34" s="84">
        <v>0</v>
      </c>
      <c r="I34" s="74">
        <v>-12300</v>
      </c>
      <c r="J34" s="84" t="e">
        <v>#DIV/0!</v>
      </c>
      <c r="K34" s="84">
        <v>0.62186991869918695</v>
      </c>
      <c r="L34" s="83" t="e">
        <v>#DIV/0!</v>
      </c>
    </row>
    <row r="35" spans="1:12" x14ac:dyDescent="0.4">
      <c r="A35" s="73" t="s">
        <v>120</v>
      </c>
      <c r="B35" s="142">
        <v>1564</v>
      </c>
      <c r="C35" s="142">
        <v>1743</v>
      </c>
      <c r="D35" s="93">
        <v>0.89730349971313828</v>
      </c>
      <c r="E35" s="79">
        <v>-179</v>
      </c>
      <c r="F35" s="142">
        <v>2709</v>
      </c>
      <c r="G35" s="142">
        <v>2726</v>
      </c>
      <c r="H35" s="93">
        <v>0.99376375641966253</v>
      </c>
      <c r="I35" s="79">
        <v>-17</v>
      </c>
      <c r="J35" s="93">
        <v>0.57733480989294939</v>
      </c>
      <c r="K35" s="93">
        <v>0.63939838591342624</v>
      </c>
      <c r="L35" s="92">
        <v>-6.2063576020476852E-2</v>
      </c>
    </row>
    <row r="36" spans="1:12" x14ac:dyDescent="0.4">
      <c r="A36" s="40" t="s">
        <v>119</v>
      </c>
      <c r="B36" s="141">
        <v>863</v>
      </c>
      <c r="C36" s="135">
        <v>963</v>
      </c>
      <c r="D36" s="87">
        <v>0.89615784008307375</v>
      </c>
      <c r="E36" s="88">
        <v>-100</v>
      </c>
      <c r="F36" s="141">
        <v>1528</v>
      </c>
      <c r="G36" s="135">
        <v>1517</v>
      </c>
      <c r="H36" s="87">
        <v>1.007251153592617</v>
      </c>
      <c r="I36" s="88">
        <v>11</v>
      </c>
      <c r="J36" s="87">
        <v>0.56479057591623039</v>
      </c>
      <c r="K36" s="87">
        <v>0.63480553724456168</v>
      </c>
      <c r="L36" s="86">
        <v>-7.0014961328331293E-2</v>
      </c>
    </row>
    <row r="37" spans="1:12" x14ac:dyDescent="0.4">
      <c r="A37" s="41" t="s">
        <v>118</v>
      </c>
      <c r="B37" s="132">
        <v>701</v>
      </c>
      <c r="C37" s="131">
        <v>780</v>
      </c>
      <c r="D37" s="89">
        <v>0.89871794871794874</v>
      </c>
      <c r="E37" s="75">
        <v>-79</v>
      </c>
      <c r="F37" s="132">
        <v>1181</v>
      </c>
      <c r="G37" s="131">
        <v>1209</v>
      </c>
      <c r="H37" s="89">
        <v>0.97684036393713813</v>
      </c>
      <c r="I37" s="75">
        <v>-28</v>
      </c>
      <c r="J37" s="89">
        <v>0.59356477561388654</v>
      </c>
      <c r="K37" s="89">
        <v>0.64516129032258063</v>
      </c>
      <c r="L37" s="94">
        <v>-5.1596514708694086E-2</v>
      </c>
    </row>
    <row r="38" spans="1:12" s="62" customFormat="1" x14ac:dyDescent="0.4">
      <c r="A38" s="70" t="s">
        <v>86</v>
      </c>
      <c r="B38" s="140">
        <v>239139</v>
      </c>
      <c r="C38" s="140">
        <v>222032</v>
      </c>
      <c r="D38" s="81">
        <v>1.0770474526194422</v>
      </c>
      <c r="E38" s="82">
        <v>17107</v>
      </c>
      <c r="F38" s="140">
        <v>334022</v>
      </c>
      <c r="G38" s="140">
        <v>334053</v>
      </c>
      <c r="H38" s="81">
        <v>0.99990720035443481</v>
      </c>
      <c r="I38" s="82">
        <v>-31</v>
      </c>
      <c r="J38" s="81">
        <v>0.71593787235571305</v>
      </c>
      <c r="K38" s="81">
        <v>0.66466099690767633</v>
      </c>
      <c r="L38" s="95">
        <v>5.1276875448036718E-2</v>
      </c>
    </row>
    <row r="39" spans="1:12" s="62" customFormat="1" x14ac:dyDescent="0.4">
      <c r="A39" s="73" t="s">
        <v>117</v>
      </c>
      <c r="B39" s="110">
        <v>236194</v>
      </c>
      <c r="C39" s="110">
        <v>219059</v>
      </c>
      <c r="D39" s="81">
        <v>1.0782209359122428</v>
      </c>
      <c r="E39" s="82">
        <v>17135</v>
      </c>
      <c r="F39" s="110">
        <v>329555</v>
      </c>
      <c r="G39" s="110">
        <v>329127</v>
      </c>
      <c r="H39" s="81">
        <v>1.0013004098721769</v>
      </c>
      <c r="I39" s="82">
        <v>428</v>
      </c>
      <c r="J39" s="81">
        <v>0.71670586093368327</v>
      </c>
      <c r="K39" s="81">
        <v>0.66557590231126584</v>
      </c>
      <c r="L39" s="95">
        <v>5.1129958622417426E-2</v>
      </c>
    </row>
    <row r="40" spans="1:12" x14ac:dyDescent="0.4">
      <c r="A40" s="41" t="s">
        <v>85</v>
      </c>
      <c r="B40" s="131">
        <v>97004</v>
      </c>
      <c r="C40" s="139">
        <v>92855</v>
      </c>
      <c r="D40" s="103">
        <v>1.04468256959776</v>
      </c>
      <c r="E40" s="74">
        <v>4149</v>
      </c>
      <c r="F40" s="138">
        <v>132940</v>
      </c>
      <c r="G40" s="131">
        <v>130182</v>
      </c>
      <c r="H40" s="84">
        <v>1.0211857246009433</v>
      </c>
      <c r="I40" s="75">
        <v>2758</v>
      </c>
      <c r="J40" s="89">
        <v>0.72968256356250938</v>
      </c>
      <c r="K40" s="89">
        <v>0.71327065185663152</v>
      </c>
      <c r="L40" s="94">
        <v>1.6411911705877857E-2</v>
      </c>
    </row>
    <row r="41" spans="1:12" x14ac:dyDescent="0.4">
      <c r="A41" s="41" t="s">
        <v>116</v>
      </c>
      <c r="B41" s="131">
        <v>3904</v>
      </c>
      <c r="C41" s="131">
        <v>4497</v>
      </c>
      <c r="D41" s="87">
        <v>0.86813431176339784</v>
      </c>
      <c r="E41" s="74">
        <v>-593</v>
      </c>
      <c r="F41" s="132">
        <v>8099</v>
      </c>
      <c r="G41" s="131">
        <v>6456</v>
      </c>
      <c r="H41" s="84">
        <v>1.2544919454770755</v>
      </c>
      <c r="I41" s="75">
        <v>1643</v>
      </c>
      <c r="J41" s="89">
        <v>0.48203481911347079</v>
      </c>
      <c r="K41" s="89">
        <v>0.69656133828996281</v>
      </c>
      <c r="L41" s="94">
        <v>-0.21452651917649201</v>
      </c>
    </row>
    <row r="42" spans="1:12" x14ac:dyDescent="0.4">
      <c r="A42" s="41" t="s">
        <v>115</v>
      </c>
      <c r="B42" s="131">
        <v>13293</v>
      </c>
      <c r="C42" s="131">
        <v>11719</v>
      </c>
      <c r="D42" s="87">
        <v>1.1343118013482378</v>
      </c>
      <c r="E42" s="74">
        <v>1574</v>
      </c>
      <c r="F42" s="132">
        <v>15419</v>
      </c>
      <c r="G42" s="131">
        <v>15309</v>
      </c>
      <c r="H42" s="84">
        <v>1.0071853158272912</v>
      </c>
      <c r="I42" s="75">
        <v>110</v>
      </c>
      <c r="J42" s="89">
        <v>0.86211816589921531</v>
      </c>
      <c r="K42" s="89">
        <v>0.76549741981840747</v>
      </c>
      <c r="L42" s="94">
        <v>9.662074608080784E-2</v>
      </c>
    </row>
    <row r="43" spans="1:12" x14ac:dyDescent="0.4">
      <c r="A43" s="49" t="s">
        <v>114</v>
      </c>
      <c r="B43" s="131">
        <v>18633</v>
      </c>
      <c r="C43" s="131">
        <v>14901</v>
      </c>
      <c r="D43" s="87">
        <v>1.2504529897322327</v>
      </c>
      <c r="E43" s="74">
        <v>3732</v>
      </c>
      <c r="F43" s="132">
        <v>29313</v>
      </c>
      <c r="G43" s="131">
        <v>24813</v>
      </c>
      <c r="H43" s="84">
        <v>1.1813565469713456</v>
      </c>
      <c r="I43" s="75">
        <v>4500</v>
      </c>
      <c r="J43" s="89">
        <v>0.63565653464333227</v>
      </c>
      <c r="K43" s="89">
        <v>0.60053197920444923</v>
      </c>
      <c r="L43" s="94">
        <v>3.5124555438883043E-2</v>
      </c>
    </row>
    <row r="44" spans="1:12" x14ac:dyDescent="0.4">
      <c r="A44" s="49" t="s">
        <v>113</v>
      </c>
      <c r="B44" s="131">
        <v>10400</v>
      </c>
      <c r="C44" s="131">
        <v>11559</v>
      </c>
      <c r="D44" s="87">
        <v>0.89973181071026909</v>
      </c>
      <c r="E44" s="74">
        <v>-1159</v>
      </c>
      <c r="F44" s="132">
        <v>18163</v>
      </c>
      <c r="G44" s="131">
        <v>18507</v>
      </c>
      <c r="H44" s="84">
        <v>0.98141243853676985</v>
      </c>
      <c r="I44" s="75">
        <v>-344</v>
      </c>
      <c r="J44" s="89">
        <v>0.57259263337554367</v>
      </c>
      <c r="K44" s="89">
        <v>0.62457448532987514</v>
      </c>
      <c r="L44" s="94">
        <v>-5.1981851954331471E-2</v>
      </c>
    </row>
    <row r="45" spans="1:12" x14ac:dyDescent="0.4">
      <c r="A45" s="41" t="s">
        <v>83</v>
      </c>
      <c r="B45" s="131">
        <v>38111</v>
      </c>
      <c r="C45" s="131">
        <v>34650</v>
      </c>
      <c r="D45" s="87">
        <v>1.0998845598845599</v>
      </c>
      <c r="E45" s="74">
        <v>3461</v>
      </c>
      <c r="F45" s="132">
        <v>48012</v>
      </c>
      <c r="G45" s="131">
        <v>51476</v>
      </c>
      <c r="H45" s="84">
        <v>0.93270650400186494</v>
      </c>
      <c r="I45" s="75">
        <v>-3464</v>
      </c>
      <c r="J45" s="89">
        <v>0.79378072148629508</v>
      </c>
      <c r="K45" s="89">
        <v>0.67312922527002872</v>
      </c>
      <c r="L45" s="94">
        <v>0.12065149621626636</v>
      </c>
    </row>
    <row r="46" spans="1:12" x14ac:dyDescent="0.4">
      <c r="A46" s="41" t="s">
        <v>84</v>
      </c>
      <c r="B46" s="131">
        <v>19611</v>
      </c>
      <c r="C46" s="131">
        <v>15945</v>
      </c>
      <c r="D46" s="87">
        <v>1.2299153339604891</v>
      </c>
      <c r="E46" s="74">
        <v>3666</v>
      </c>
      <c r="F46" s="137">
        <v>26996</v>
      </c>
      <c r="G46" s="131">
        <v>29164</v>
      </c>
      <c r="H46" s="84">
        <v>0.925661774790838</v>
      </c>
      <c r="I46" s="75">
        <v>-2168</v>
      </c>
      <c r="J46" s="89">
        <v>0.72644095421543931</v>
      </c>
      <c r="K46" s="89">
        <v>0.54673570154985596</v>
      </c>
      <c r="L46" s="94">
        <v>0.17970525266558335</v>
      </c>
    </row>
    <row r="47" spans="1:12" x14ac:dyDescent="0.4">
      <c r="A47" s="41" t="s">
        <v>82</v>
      </c>
      <c r="B47" s="131">
        <v>6401</v>
      </c>
      <c r="C47" s="131">
        <v>5614</v>
      </c>
      <c r="D47" s="87">
        <v>1.1401852511578197</v>
      </c>
      <c r="E47" s="74">
        <v>787</v>
      </c>
      <c r="F47" s="136">
        <v>8100</v>
      </c>
      <c r="G47" s="131">
        <v>8100</v>
      </c>
      <c r="H47" s="84">
        <v>1</v>
      </c>
      <c r="I47" s="75">
        <v>0</v>
      </c>
      <c r="J47" s="89">
        <v>0.7902469135802469</v>
      </c>
      <c r="K47" s="89">
        <v>0.69308641975308638</v>
      </c>
      <c r="L47" s="94">
        <v>9.7160493827160521E-2</v>
      </c>
    </row>
    <row r="48" spans="1:12" x14ac:dyDescent="0.4">
      <c r="A48" s="41" t="s">
        <v>112</v>
      </c>
      <c r="B48" s="131">
        <v>2713</v>
      </c>
      <c r="C48" s="135">
        <v>2234</v>
      </c>
      <c r="D48" s="87">
        <v>1.2144136078782453</v>
      </c>
      <c r="E48" s="74">
        <v>479</v>
      </c>
      <c r="F48" s="132">
        <v>3830</v>
      </c>
      <c r="G48" s="131">
        <v>3664</v>
      </c>
      <c r="H48" s="84">
        <v>1.0453056768558953</v>
      </c>
      <c r="I48" s="75">
        <v>166</v>
      </c>
      <c r="J48" s="89">
        <v>0.70835509138381203</v>
      </c>
      <c r="K48" s="89">
        <v>0.60971615720524019</v>
      </c>
      <c r="L48" s="94">
        <v>9.8638934178571835E-2</v>
      </c>
    </row>
    <row r="49" spans="1:12" x14ac:dyDescent="0.4">
      <c r="A49" s="41" t="s">
        <v>111</v>
      </c>
      <c r="B49" s="131">
        <v>2693</v>
      </c>
      <c r="C49" s="135">
        <v>2711</v>
      </c>
      <c r="D49" s="87">
        <v>0.99336038362227963</v>
      </c>
      <c r="E49" s="74">
        <v>-18</v>
      </c>
      <c r="F49" s="134">
        <v>3600</v>
      </c>
      <c r="G49" s="131">
        <v>3600</v>
      </c>
      <c r="H49" s="84">
        <v>1</v>
      </c>
      <c r="I49" s="75">
        <v>0</v>
      </c>
      <c r="J49" s="89">
        <v>0.74805555555555558</v>
      </c>
      <c r="K49" s="89">
        <v>0.75305555555555559</v>
      </c>
      <c r="L49" s="94">
        <v>-5.0000000000000001E-3</v>
      </c>
    </row>
    <row r="50" spans="1:12" x14ac:dyDescent="0.4">
      <c r="A50" s="41" t="s">
        <v>81</v>
      </c>
      <c r="B50" s="131">
        <v>4387</v>
      </c>
      <c r="C50" s="131">
        <v>4655</v>
      </c>
      <c r="D50" s="87">
        <v>0.94242749731471531</v>
      </c>
      <c r="E50" s="74">
        <v>-268</v>
      </c>
      <c r="F50" s="134">
        <v>5188</v>
      </c>
      <c r="G50" s="131">
        <v>8099</v>
      </c>
      <c r="H50" s="84">
        <v>0.64057291023583163</v>
      </c>
      <c r="I50" s="75">
        <v>-2911</v>
      </c>
      <c r="J50" s="89">
        <v>0.8456052428681573</v>
      </c>
      <c r="K50" s="89">
        <v>0.57476231633535002</v>
      </c>
      <c r="L50" s="94">
        <v>0.27084292653280728</v>
      </c>
    </row>
    <row r="51" spans="1:12" x14ac:dyDescent="0.4">
      <c r="A51" s="49" t="s">
        <v>79</v>
      </c>
      <c r="B51" s="131">
        <v>2680</v>
      </c>
      <c r="C51" s="133">
        <v>2600</v>
      </c>
      <c r="D51" s="87">
        <v>1.0307692307692307</v>
      </c>
      <c r="E51" s="74">
        <v>80</v>
      </c>
      <c r="F51" s="132">
        <v>3608</v>
      </c>
      <c r="G51" s="131">
        <v>3599</v>
      </c>
      <c r="H51" s="84">
        <v>1.0025006946373993</v>
      </c>
      <c r="I51" s="75">
        <v>9</v>
      </c>
      <c r="J51" s="89">
        <v>0.74279379157427938</v>
      </c>
      <c r="K51" s="84">
        <v>0.7224228952486802</v>
      </c>
      <c r="L51" s="83">
        <v>2.0370896325599186E-2</v>
      </c>
    </row>
    <row r="52" spans="1:12" x14ac:dyDescent="0.4">
      <c r="A52" s="41" t="s">
        <v>80</v>
      </c>
      <c r="B52" s="131">
        <v>4953</v>
      </c>
      <c r="C52" s="131">
        <v>4067</v>
      </c>
      <c r="D52" s="87">
        <v>1.2178509958200148</v>
      </c>
      <c r="E52" s="75">
        <v>886</v>
      </c>
      <c r="F52" s="132">
        <v>8099</v>
      </c>
      <c r="G52" s="131">
        <v>8099</v>
      </c>
      <c r="H52" s="89">
        <v>1</v>
      </c>
      <c r="I52" s="75">
        <v>0</v>
      </c>
      <c r="J52" s="89">
        <v>0.6115569823434992</v>
      </c>
      <c r="K52" s="89">
        <v>0.50216076058772685</v>
      </c>
      <c r="L52" s="94">
        <v>0.10939622175577235</v>
      </c>
    </row>
    <row r="53" spans="1:12" x14ac:dyDescent="0.4">
      <c r="A53" s="41" t="s">
        <v>76</v>
      </c>
      <c r="B53" s="131">
        <v>7045</v>
      </c>
      <c r="C53" s="131">
        <v>6843</v>
      </c>
      <c r="D53" s="87">
        <v>1.0295192167178138</v>
      </c>
      <c r="E53" s="75">
        <v>202</v>
      </c>
      <c r="F53" s="132">
        <v>10970</v>
      </c>
      <c r="G53" s="131">
        <v>10938</v>
      </c>
      <c r="H53" s="89">
        <v>1.0029255805448893</v>
      </c>
      <c r="I53" s="75">
        <v>32</v>
      </c>
      <c r="J53" s="89">
        <v>0.64220601640838648</v>
      </c>
      <c r="K53" s="89">
        <v>0.62561711464618763</v>
      </c>
      <c r="L53" s="94">
        <v>1.6588901762198849E-2</v>
      </c>
    </row>
    <row r="54" spans="1:12" x14ac:dyDescent="0.4">
      <c r="A54" s="41" t="s">
        <v>78</v>
      </c>
      <c r="B54" s="131">
        <v>1780</v>
      </c>
      <c r="C54" s="131">
        <v>1734</v>
      </c>
      <c r="D54" s="87">
        <v>1.0265282583621684</v>
      </c>
      <c r="E54" s="75">
        <v>46</v>
      </c>
      <c r="F54" s="132">
        <v>3599</v>
      </c>
      <c r="G54" s="131">
        <v>3600</v>
      </c>
      <c r="H54" s="89">
        <v>0.99972222222222218</v>
      </c>
      <c r="I54" s="75">
        <v>-1</v>
      </c>
      <c r="J54" s="89">
        <v>0.49458182828563491</v>
      </c>
      <c r="K54" s="89">
        <v>0.48166666666666669</v>
      </c>
      <c r="L54" s="94">
        <v>1.2915161618968218E-2</v>
      </c>
    </row>
    <row r="55" spans="1:12" x14ac:dyDescent="0.4">
      <c r="A55" s="41" t="s">
        <v>77</v>
      </c>
      <c r="B55" s="131">
        <v>2586</v>
      </c>
      <c r="C55" s="131">
        <v>2475</v>
      </c>
      <c r="D55" s="87">
        <v>1.0448484848484849</v>
      </c>
      <c r="E55" s="75">
        <v>111</v>
      </c>
      <c r="F55" s="132">
        <v>3619</v>
      </c>
      <c r="G55" s="131">
        <v>3521</v>
      </c>
      <c r="H55" s="89">
        <v>1.0278330019880715</v>
      </c>
      <c r="I55" s="75">
        <v>98</v>
      </c>
      <c r="J55" s="89">
        <v>0.71456203371096993</v>
      </c>
      <c r="K55" s="89">
        <v>0.70292530531099118</v>
      </c>
      <c r="L55" s="94">
        <v>1.1636728399978757E-2</v>
      </c>
    </row>
    <row r="56" spans="1:12" x14ac:dyDescent="0.4">
      <c r="A56" s="45" t="s">
        <v>110</v>
      </c>
      <c r="B56" s="129"/>
      <c r="C56" s="129"/>
      <c r="D56" s="91" t="e">
        <v>#DIV/0!</v>
      </c>
      <c r="E56" s="90">
        <v>0</v>
      </c>
      <c r="F56" s="130"/>
      <c r="G56" s="129"/>
      <c r="H56" s="91" t="e">
        <v>#DIV/0!</v>
      </c>
      <c r="I56" s="90">
        <v>0</v>
      </c>
      <c r="J56" s="91" t="e">
        <v>#DIV/0!</v>
      </c>
      <c r="K56" s="91" t="e">
        <v>#DIV/0!</v>
      </c>
      <c r="L56" s="128" t="e">
        <v>#DIV/0!</v>
      </c>
    </row>
    <row r="57" spans="1:12" x14ac:dyDescent="0.4">
      <c r="A57" s="36" t="s">
        <v>109</v>
      </c>
      <c r="B57" s="126"/>
      <c r="C57" s="126"/>
      <c r="D57" s="100" t="e">
        <v>#DIV/0!</v>
      </c>
      <c r="E57" s="71">
        <v>0</v>
      </c>
      <c r="F57" s="127"/>
      <c r="G57" s="126"/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2945</v>
      </c>
      <c r="C58" s="125">
        <v>2973</v>
      </c>
      <c r="D58" s="93">
        <v>0.99058190380087452</v>
      </c>
      <c r="E58" s="79">
        <v>-28</v>
      </c>
      <c r="F58" s="125">
        <v>4467</v>
      </c>
      <c r="G58" s="125">
        <v>4926</v>
      </c>
      <c r="H58" s="93">
        <v>0.90682095006090135</v>
      </c>
      <c r="I58" s="79">
        <v>-459</v>
      </c>
      <c r="J58" s="93">
        <v>0.65927915827177075</v>
      </c>
      <c r="K58" s="93">
        <v>0.60353227771010964</v>
      </c>
      <c r="L58" s="92">
        <v>5.5746880561661105E-2</v>
      </c>
    </row>
    <row r="59" spans="1:12" x14ac:dyDescent="0.4">
      <c r="A59" s="45" t="s">
        <v>75</v>
      </c>
      <c r="B59" s="124">
        <v>671</v>
      </c>
      <c r="C59" s="124">
        <v>688</v>
      </c>
      <c r="D59" s="87">
        <v>0.97529069767441856</v>
      </c>
      <c r="E59" s="88">
        <v>-17</v>
      </c>
      <c r="F59" s="124">
        <v>880</v>
      </c>
      <c r="G59" s="124">
        <v>975</v>
      </c>
      <c r="H59" s="87">
        <v>0.90256410256410258</v>
      </c>
      <c r="I59" s="88">
        <v>-95</v>
      </c>
      <c r="J59" s="87">
        <v>0.76249999999999996</v>
      </c>
      <c r="K59" s="87">
        <v>0.7056410256410256</v>
      </c>
      <c r="L59" s="86">
        <v>5.6858974358974357E-2</v>
      </c>
    </row>
    <row r="60" spans="1:12" x14ac:dyDescent="0.4">
      <c r="A60" s="41" t="s">
        <v>107</v>
      </c>
      <c r="B60" s="124">
        <v>609</v>
      </c>
      <c r="C60" s="124">
        <v>869</v>
      </c>
      <c r="D60" s="87">
        <v>0.70080552359033377</v>
      </c>
      <c r="E60" s="88">
        <v>-260</v>
      </c>
      <c r="F60" s="124">
        <v>890</v>
      </c>
      <c r="G60" s="124">
        <v>1220</v>
      </c>
      <c r="H60" s="87">
        <v>0.72950819672131151</v>
      </c>
      <c r="I60" s="88">
        <v>-330</v>
      </c>
      <c r="J60" s="87">
        <v>0.68426966292134828</v>
      </c>
      <c r="K60" s="87">
        <v>0.71229508196721314</v>
      </c>
      <c r="L60" s="86">
        <v>-2.8025419045864863E-2</v>
      </c>
    </row>
    <row r="61" spans="1:12" x14ac:dyDescent="0.4">
      <c r="A61" s="40" t="s">
        <v>106</v>
      </c>
      <c r="B61" s="124">
        <v>553</v>
      </c>
      <c r="C61" s="124">
        <v>421</v>
      </c>
      <c r="D61" s="87">
        <v>1.3135391923990498</v>
      </c>
      <c r="E61" s="88">
        <v>132</v>
      </c>
      <c r="F61" s="124">
        <v>898</v>
      </c>
      <c r="G61" s="124">
        <v>897</v>
      </c>
      <c r="H61" s="87">
        <v>1.0011148272017838</v>
      </c>
      <c r="I61" s="88">
        <v>1</v>
      </c>
      <c r="J61" s="87">
        <v>0.61581291759465484</v>
      </c>
      <c r="K61" s="87">
        <v>0.46934225195094759</v>
      </c>
      <c r="L61" s="86">
        <v>0.14647066564370725</v>
      </c>
    </row>
    <row r="62" spans="1:12" x14ac:dyDescent="0.4">
      <c r="A62" s="36" t="s">
        <v>105</v>
      </c>
      <c r="B62" s="123">
        <v>1112</v>
      </c>
      <c r="C62" s="123">
        <v>995</v>
      </c>
      <c r="D62" s="89">
        <v>1.1175879396984925</v>
      </c>
      <c r="E62" s="75">
        <v>117</v>
      </c>
      <c r="F62" s="123">
        <v>1799</v>
      </c>
      <c r="G62" s="123">
        <v>1834</v>
      </c>
      <c r="H62" s="89">
        <v>0.98091603053435117</v>
      </c>
      <c r="I62" s="75">
        <v>-35</v>
      </c>
      <c r="J62" s="89">
        <v>0.6181211784324625</v>
      </c>
      <c r="K62" s="89">
        <v>0.5425299890948746</v>
      </c>
      <c r="L62" s="94">
        <v>7.5591189337587905E-2</v>
      </c>
    </row>
    <row r="63" spans="1:12" x14ac:dyDescent="0.4">
      <c r="A63" s="70" t="s">
        <v>96</v>
      </c>
      <c r="B63" s="110">
        <v>31942</v>
      </c>
      <c r="C63" s="110">
        <v>18430</v>
      </c>
      <c r="D63" s="81">
        <v>1.7331524688008682</v>
      </c>
      <c r="E63" s="82">
        <v>13512</v>
      </c>
      <c r="F63" s="110">
        <v>39294</v>
      </c>
      <c r="G63" s="110">
        <v>26196</v>
      </c>
      <c r="H63" s="81">
        <v>1.5</v>
      </c>
      <c r="I63" s="82">
        <v>13098</v>
      </c>
      <c r="J63" s="81">
        <v>0.81289764340611803</v>
      </c>
      <c r="K63" s="81">
        <v>0.70354252557642383</v>
      </c>
      <c r="L63" s="95">
        <v>0.1093551178296942</v>
      </c>
    </row>
    <row r="64" spans="1:12" x14ac:dyDescent="0.4">
      <c r="A64" s="122" t="s">
        <v>104</v>
      </c>
      <c r="B64" s="121">
        <v>16191</v>
      </c>
      <c r="C64" s="121">
        <v>13226</v>
      </c>
      <c r="D64" s="120">
        <v>1.2241796461515198</v>
      </c>
      <c r="E64" s="119">
        <v>2965</v>
      </c>
      <c r="F64" s="121">
        <v>18054</v>
      </c>
      <c r="G64" s="121">
        <v>16107</v>
      </c>
      <c r="H64" s="120">
        <v>1.1208791208791209</v>
      </c>
      <c r="I64" s="119">
        <v>1947</v>
      </c>
      <c r="J64" s="118">
        <v>0.89680957128614158</v>
      </c>
      <c r="K64" s="118">
        <v>0.82113366859129566</v>
      </c>
      <c r="L64" s="117">
        <v>7.567590269484592E-2</v>
      </c>
    </row>
    <row r="65" spans="1:12" s="29" customFormat="1" x14ac:dyDescent="0.4">
      <c r="A65" s="49" t="s">
        <v>103</v>
      </c>
      <c r="B65" s="116">
        <v>8755</v>
      </c>
      <c r="C65" s="115">
        <v>5204</v>
      </c>
      <c r="D65" s="84">
        <v>1.6823597232897771</v>
      </c>
      <c r="E65" s="74">
        <v>3551</v>
      </c>
      <c r="F65" s="116">
        <v>10620</v>
      </c>
      <c r="G65" s="115">
        <v>10089</v>
      </c>
      <c r="H65" s="84">
        <v>1.0526315789473684</v>
      </c>
      <c r="I65" s="74">
        <v>531</v>
      </c>
      <c r="J65" s="112">
        <v>0.8243879472693032</v>
      </c>
      <c r="K65" s="112">
        <v>0.51580929725443547</v>
      </c>
      <c r="L65" s="111">
        <v>0.30857865001486773</v>
      </c>
    </row>
    <row r="66" spans="1:12" s="29" customFormat="1" x14ac:dyDescent="0.4">
      <c r="A66" s="49" t="s">
        <v>95</v>
      </c>
      <c r="B66" s="116">
        <v>6996</v>
      </c>
      <c r="C66" s="115"/>
      <c r="D66" s="84" t="e">
        <v>#DIV/0!</v>
      </c>
      <c r="E66" s="74">
        <v>6996</v>
      </c>
      <c r="F66" s="116">
        <v>10620</v>
      </c>
      <c r="G66" s="115"/>
      <c r="H66" s="84" t="e">
        <v>#DIV/0!</v>
      </c>
      <c r="I66" s="74">
        <v>10620</v>
      </c>
      <c r="J66" s="112">
        <v>0.65875706214689267</v>
      </c>
      <c r="K66" s="112" t="e">
        <v>#DIV/0!</v>
      </c>
      <c r="L66" s="111" t="e">
        <v>#DIV/0!</v>
      </c>
    </row>
    <row r="67" spans="1:12" s="29" customFormat="1" x14ac:dyDescent="0.4">
      <c r="A67" s="36" t="s">
        <v>181</v>
      </c>
      <c r="B67" s="114"/>
      <c r="C67" s="113"/>
      <c r="D67" s="84" t="e">
        <v>#DIV/0!</v>
      </c>
      <c r="E67" s="74">
        <v>0</v>
      </c>
      <c r="F67" s="114"/>
      <c r="G67" s="113"/>
      <c r="H67" s="84" t="e">
        <v>#DIV/0!</v>
      </c>
      <c r="I67" s="74">
        <v>0</v>
      </c>
      <c r="J67" s="112" t="e">
        <v>#DIV/0!</v>
      </c>
      <c r="K67" s="112" t="e">
        <v>#DIV/0!</v>
      </c>
      <c r="L67" s="111" t="e">
        <v>#DIV/0!</v>
      </c>
    </row>
    <row r="68" spans="1:12" s="29" customFormat="1" x14ac:dyDescent="0.4">
      <c r="A68" s="70" t="s">
        <v>102</v>
      </c>
      <c r="B68" s="110">
        <v>107</v>
      </c>
      <c r="C68" s="110">
        <v>256</v>
      </c>
      <c r="D68" s="81">
        <v>0.41796875</v>
      </c>
      <c r="E68" s="82">
        <v>-149</v>
      </c>
      <c r="F68" s="110">
        <v>207</v>
      </c>
      <c r="G68" s="110">
        <v>936</v>
      </c>
      <c r="H68" s="81">
        <v>0.22115384615384615</v>
      </c>
      <c r="I68" s="82">
        <v>-729</v>
      </c>
      <c r="J68" s="81">
        <v>0.51690821256038644</v>
      </c>
      <c r="K68" s="81">
        <v>0.27350427350427353</v>
      </c>
      <c r="L68" s="95">
        <v>0.24340393905611291</v>
      </c>
    </row>
    <row r="69" spans="1:12" s="29" customFormat="1" x14ac:dyDescent="0.4">
      <c r="A69" s="109" t="s">
        <v>101</v>
      </c>
      <c r="B69" s="108">
        <v>107</v>
      </c>
      <c r="C69" s="106">
        <v>256</v>
      </c>
      <c r="D69" s="100">
        <v>0.41796875</v>
      </c>
      <c r="E69" s="79">
        <v>-149</v>
      </c>
      <c r="F69" s="107">
        <v>207</v>
      </c>
      <c r="G69" s="106">
        <v>936</v>
      </c>
      <c r="H69" s="93">
        <v>0.22115384615384615</v>
      </c>
      <c r="I69" s="79">
        <v>-729</v>
      </c>
      <c r="J69" s="105">
        <v>0.51690821256038644</v>
      </c>
      <c r="K69" s="105">
        <v>0.27350427350427353</v>
      </c>
      <c r="L69" s="104">
        <v>0.24340393905611291</v>
      </c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2010年11月月間航空旅客輸送実績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11月(上旬)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209</v>
      </c>
      <c r="C4" s="257" t="s">
        <v>208</v>
      </c>
      <c r="D4" s="255" t="s">
        <v>92</v>
      </c>
      <c r="E4" s="255"/>
      <c r="F4" s="262" t="s">
        <v>209</v>
      </c>
      <c r="G4" s="262" t="s">
        <v>208</v>
      </c>
      <c r="H4" s="255" t="s">
        <v>92</v>
      </c>
      <c r="I4" s="255"/>
      <c r="J4" s="262" t="s">
        <v>209</v>
      </c>
      <c r="K4" s="262" t="s">
        <v>208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135039</v>
      </c>
      <c r="C6" s="177">
        <v>136576</v>
      </c>
      <c r="D6" s="69">
        <v>0.98874619259606378</v>
      </c>
      <c r="E6" s="85">
        <v>-1537</v>
      </c>
      <c r="F6" s="177">
        <v>200334</v>
      </c>
      <c r="G6" s="177">
        <v>221163</v>
      </c>
      <c r="H6" s="69">
        <v>0.90582059386063674</v>
      </c>
      <c r="I6" s="85">
        <v>-20829</v>
      </c>
      <c r="J6" s="69">
        <v>0.67406930426188261</v>
      </c>
      <c r="K6" s="69">
        <v>0.61753548287914339</v>
      </c>
      <c r="L6" s="80">
        <v>5.6533821382739213E-2</v>
      </c>
    </row>
    <row r="7" spans="1:12" s="31" customFormat="1" x14ac:dyDescent="0.4">
      <c r="A7" s="70" t="s">
        <v>89</v>
      </c>
      <c r="B7" s="177">
        <v>59987</v>
      </c>
      <c r="C7" s="177">
        <v>65535</v>
      </c>
      <c r="D7" s="69">
        <v>0.91534294651712822</v>
      </c>
      <c r="E7" s="85">
        <v>-5548</v>
      </c>
      <c r="F7" s="177">
        <v>89740</v>
      </c>
      <c r="G7" s="177">
        <v>110135</v>
      </c>
      <c r="H7" s="69">
        <v>0.81481817769101561</v>
      </c>
      <c r="I7" s="85">
        <v>-20395</v>
      </c>
      <c r="J7" s="69">
        <v>0.66845330956095383</v>
      </c>
      <c r="K7" s="69">
        <v>0.59504244790484406</v>
      </c>
      <c r="L7" s="80">
        <v>7.3410861656109772E-2</v>
      </c>
    </row>
    <row r="8" spans="1:12" x14ac:dyDescent="0.4">
      <c r="A8" s="73" t="s">
        <v>140</v>
      </c>
      <c r="B8" s="125">
        <v>46971</v>
      </c>
      <c r="C8" s="125">
        <v>52979</v>
      </c>
      <c r="D8" s="72">
        <v>0.88659657600181208</v>
      </c>
      <c r="E8" s="78">
        <v>-6008</v>
      </c>
      <c r="F8" s="125">
        <v>70716</v>
      </c>
      <c r="G8" s="125">
        <v>88287</v>
      </c>
      <c r="H8" s="72">
        <v>0.80097862652485641</v>
      </c>
      <c r="I8" s="78">
        <v>-17571</v>
      </c>
      <c r="J8" s="72">
        <v>0.66422026132699818</v>
      </c>
      <c r="K8" s="72">
        <v>0.60007702153204889</v>
      </c>
      <c r="L8" s="77">
        <v>6.4143239794949292E-2</v>
      </c>
    </row>
    <row r="9" spans="1:12" x14ac:dyDescent="0.4">
      <c r="A9" s="40" t="s">
        <v>85</v>
      </c>
      <c r="B9" s="141">
        <v>34389</v>
      </c>
      <c r="C9" s="141">
        <v>34444</v>
      </c>
      <c r="D9" s="50">
        <v>0.9984032052026478</v>
      </c>
      <c r="E9" s="56">
        <v>-55</v>
      </c>
      <c r="F9" s="141">
        <v>48930</v>
      </c>
      <c r="G9" s="141">
        <v>53503</v>
      </c>
      <c r="H9" s="50">
        <v>0.91452815729959069</v>
      </c>
      <c r="I9" s="56">
        <v>-4573</v>
      </c>
      <c r="J9" s="50">
        <v>0.70282035561005518</v>
      </c>
      <c r="K9" s="50">
        <v>0.64377698446816067</v>
      </c>
      <c r="L9" s="63">
        <v>5.9043371141894507E-2</v>
      </c>
    </row>
    <row r="10" spans="1:12" x14ac:dyDescent="0.4">
      <c r="A10" s="41" t="s">
        <v>88</v>
      </c>
      <c r="B10" s="132">
        <v>3293</v>
      </c>
      <c r="C10" s="132">
        <v>2579</v>
      </c>
      <c r="D10" s="38">
        <v>1.276851492826677</v>
      </c>
      <c r="E10" s="39">
        <v>714</v>
      </c>
      <c r="F10" s="132">
        <v>5000</v>
      </c>
      <c r="G10" s="132">
        <v>5000</v>
      </c>
      <c r="H10" s="38">
        <v>1</v>
      </c>
      <c r="I10" s="39">
        <v>0</v>
      </c>
      <c r="J10" s="38">
        <v>0.65859999999999996</v>
      </c>
      <c r="K10" s="38">
        <v>0.51580000000000004</v>
      </c>
      <c r="L10" s="37">
        <v>0.14279999999999993</v>
      </c>
    </row>
    <row r="11" spans="1:12" x14ac:dyDescent="0.4">
      <c r="A11" s="41" t="s">
        <v>114</v>
      </c>
      <c r="B11" s="132">
        <v>4137</v>
      </c>
      <c r="C11" s="132">
        <v>5164</v>
      </c>
      <c r="D11" s="38">
        <v>0.80112316034082109</v>
      </c>
      <c r="E11" s="39">
        <v>-1027</v>
      </c>
      <c r="F11" s="132">
        <v>6720</v>
      </c>
      <c r="G11" s="132">
        <v>8205</v>
      </c>
      <c r="H11" s="38">
        <v>0.81901279707495434</v>
      </c>
      <c r="I11" s="39">
        <v>-1485</v>
      </c>
      <c r="J11" s="38">
        <v>0.61562499999999998</v>
      </c>
      <c r="K11" s="38">
        <v>0.62937233394271785</v>
      </c>
      <c r="L11" s="37">
        <v>-1.3747333942717876E-2</v>
      </c>
    </row>
    <row r="12" spans="1:12" x14ac:dyDescent="0.4">
      <c r="A12" s="41" t="s">
        <v>83</v>
      </c>
      <c r="B12" s="132"/>
      <c r="C12" s="132">
        <v>4793</v>
      </c>
      <c r="D12" s="38">
        <v>0</v>
      </c>
      <c r="E12" s="39">
        <v>-4793</v>
      </c>
      <c r="F12" s="132"/>
      <c r="G12" s="132">
        <v>9580</v>
      </c>
      <c r="H12" s="38">
        <v>0</v>
      </c>
      <c r="I12" s="39">
        <v>-9580</v>
      </c>
      <c r="J12" s="38" t="e">
        <v>#DIV/0!</v>
      </c>
      <c r="K12" s="38">
        <v>0.50031315240083507</v>
      </c>
      <c r="L12" s="37" t="e">
        <v>#DIV/0!</v>
      </c>
    </row>
    <row r="13" spans="1:12" x14ac:dyDescent="0.4">
      <c r="A13" s="41" t="s">
        <v>84</v>
      </c>
      <c r="B13" s="132">
        <v>4457</v>
      </c>
      <c r="C13" s="132">
        <v>5999</v>
      </c>
      <c r="D13" s="38">
        <v>0.74295715952658781</v>
      </c>
      <c r="E13" s="39">
        <v>-1542</v>
      </c>
      <c r="F13" s="132">
        <v>8716</v>
      </c>
      <c r="G13" s="132">
        <v>11999</v>
      </c>
      <c r="H13" s="38">
        <v>0.72639386615551294</v>
      </c>
      <c r="I13" s="39">
        <v>-3283</v>
      </c>
      <c r="J13" s="38">
        <v>0.51135842129417164</v>
      </c>
      <c r="K13" s="38">
        <v>0.49995832986082173</v>
      </c>
      <c r="L13" s="37">
        <v>1.1400091433349913E-2</v>
      </c>
    </row>
    <row r="14" spans="1:12" x14ac:dyDescent="0.4">
      <c r="A14" s="45" t="s">
        <v>139</v>
      </c>
      <c r="B14" s="132">
        <v>695</v>
      </c>
      <c r="C14" s="132"/>
      <c r="D14" s="38" t="e">
        <v>#DIV/0!</v>
      </c>
      <c r="E14" s="39">
        <v>695</v>
      </c>
      <c r="F14" s="132">
        <v>1350</v>
      </c>
      <c r="G14" s="132"/>
      <c r="H14" s="38" t="e">
        <v>#DIV/0!</v>
      </c>
      <c r="I14" s="39">
        <v>1350</v>
      </c>
      <c r="J14" s="38">
        <v>0.51481481481481484</v>
      </c>
      <c r="K14" s="38" t="e">
        <v>#DIV/0!</v>
      </c>
      <c r="L14" s="37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12600</v>
      </c>
      <c r="C18" s="125">
        <v>11973</v>
      </c>
      <c r="D18" s="72">
        <v>1.0523678276121273</v>
      </c>
      <c r="E18" s="78">
        <v>627</v>
      </c>
      <c r="F18" s="125">
        <v>18145</v>
      </c>
      <c r="G18" s="125">
        <v>20930</v>
      </c>
      <c r="H18" s="72">
        <v>0.86693741041567129</v>
      </c>
      <c r="I18" s="78">
        <v>-2785</v>
      </c>
      <c r="J18" s="72">
        <v>0.69440617249931114</v>
      </c>
      <c r="K18" s="72">
        <v>0.57204968944099377</v>
      </c>
      <c r="L18" s="77">
        <v>0.12235648305831737</v>
      </c>
    </row>
    <row r="19" spans="1:12" x14ac:dyDescent="0.4">
      <c r="A19" s="40" t="s">
        <v>134</v>
      </c>
      <c r="B19" s="135"/>
      <c r="C19" s="135"/>
      <c r="D19" s="38" t="e">
        <v>#DIV/0!</v>
      </c>
      <c r="E19" s="39">
        <v>0</v>
      </c>
      <c r="F19" s="135"/>
      <c r="G19" s="135"/>
      <c r="H19" s="50" t="e">
        <v>#DIV/0!</v>
      </c>
      <c r="I19" s="39">
        <v>0</v>
      </c>
      <c r="J19" s="38" t="e">
        <v>#DIV/0!</v>
      </c>
      <c r="K19" s="38" t="e">
        <v>#DIV/0!</v>
      </c>
      <c r="L19" s="63" t="e">
        <v>#DIV/0!</v>
      </c>
    </row>
    <row r="20" spans="1:12" x14ac:dyDescent="0.4">
      <c r="A20" s="41" t="s">
        <v>114</v>
      </c>
      <c r="B20" s="131"/>
      <c r="C20" s="131"/>
      <c r="D20" s="38" t="e">
        <v>#DIV/0!</v>
      </c>
      <c r="E20" s="39">
        <v>0</v>
      </c>
      <c r="F20" s="131"/>
      <c r="G20" s="131"/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5381</v>
      </c>
      <c r="C21" s="131">
        <v>1060</v>
      </c>
      <c r="D21" s="38">
        <v>5.0764150943396222</v>
      </c>
      <c r="E21" s="39">
        <v>4321</v>
      </c>
      <c r="F21" s="131">
        <v>7300</v>
      </c>
      <c r="G21" s="131">
        <v>1465</v>
      </c>
      <c r="H21" s="47">
        <v>4.9829351535836182</v>
      </c>
      <c r="I21" s="39">
        <v>5835</v>
      </c>
      <c r="J21" s="38">
        <v>0.73712328767123292</v>
      </c>
      <c r="K21" s="38">
        <v>0.7235494880546075</v>
      </c>
      <c r="L21" s="37">
        <v>1.3573799616625415E-2</v>
      </c>
    </row>
    <row r="22" spans="1:12" x14ac:dyDescent="0.4">
      <c r="A22" s="41" t="s">
        <v>133</v>
      </c>
      <c r="B22" s="131">
        <v>1832</v>
      </c>
      <c r="C22" s="131">
        <v>1933</v>
      </c>
      <c r="D22" s="38">
        <v>0.94774961200206931</v>
      </c>
      <c r="E22" s="39">
        <v>-101</v>
      </c>
      <c r="F22" s="131">
        <v>2995</v>
      </c>
      <c r="G22" s="131">
        <v>2990</v>
      </c>
      <c r="H22" s="38">
        <v>1.0016722408026757</v>
      </c>
      <c r="I22" s="39">
        <v>5</v>
      </c>
      <c r="J22" s="38">
        <v>0.61168614357262108</v>
      </c>
      <c r="K22" s="38">
        <v>0.64648829431438126</v>
      </c>
      <c r="L22" s="37">
        <v>-3.4802150741760185E-2</v>
      </c>
    </row>
    <row r="23" spans="1:12" x14ac:dyDescent="0.4">
      <c r="A23" s="41" t="s">
        <v>132</v>
      </c>
      <c r="B23" s="133">
        <v>880</v>
      </c>
      <c r="C23" s="133">
        <v>1033</v>
      </c>
      <c r="D23" s="38">
        <v>0.85188770571151984</v>
      </c>
      <c r="E23" s="48">
        <v>-153</v>
      </c>
      <c r="F23" s="133">
        <v>1480</v>
      </c>
      <c r="G23" s="133">
        <v>1480</v>
      </c>
      <c r="H23" s="47">
        <v>1</v>
      </c>
      <c r="I23" s="48">
        <v>0</v>
      </c>
      <c r="J23" s="47">
        <v>0.59459459459459463</v>
      </c>
      <c r="K23" s="38">
        <v>0.697972972972973</v>
      </c>
      <c r="L23" s="46">
        <v>-0.10337837837837838</v>
      </c>
    </row>
    <row r="24" spans="1:12" x14ac:dyDescent="0.4">
      <c r="A24" s="49" t="s">
        <v>131</v>
      </c>
      <c r="B24" s="131"/>
      <c r="C24" s="131"/>
      <c r="D24" s="38" t="e">
        <v>#DIV/0!</v>
      </c>
      <c r="E24" s="39">
        <v>0</v>
      </c>
      <c r="F24" s="131"/>
      <c r="G24" s="131"/>
      <c r="H24" s="38" t="e">
        <v>#DIV/0!</v>
      </c>
      <c r="I24" s="39">
        <v>0</v>
      </c>
      <c r="J24" s="38" t="e">
        <v>#DIV/0!</v>
      </c>
      <c r="K24" s="38" t="e">
        <v>#DIV/0!</v>
      </c>
      <c r="L24" s="37" t="e">
        <v>#DIV/0!</v>
      </c>
    </row>
    <row r="25" spans="1:12" x14ac:dyDescent="0.4">
      <c r="A25" s="49" t="s">
        <v>130</v>
      </c>
      <c r="B25" s="131">
        <v>1262</v>
      </c>
      <c r="C25" s="131">
        <v>814</v>
      </c>
      <c r="D25" s="38">
        <v>1.5503685503685503</v>
      </c>
      <c r="E25" s="39">
        <v>448</v>
      </c>
      <c r="F25" s="131">
        <v>1650</v>
      </c>
      <c r="G25" s="131">
        <v>1500</v>
      </c>
      <c r="H25" s="38">
        <v>1.1000000000000001</v>
      </c>
      <c r="I25" s="39">
        <v>150</v>
      </c>
      <c r="J25" s="38">
        <v>0.76484848484848489</v>
      </c>
      <c r="K25" s="38">
        <v>0.54266666666666663</v>
      </c>
      <c r="L25" s="37">
        <v>0.22218181818181826</v>
      </c>
    </row>
    <row r="26" spans="1:12" x14ac:dyDescent="0.4">
      <c r="A26" s="41" t="s">
        <v>164</v>
      </c>
      <c r="B26" s="131"/>
      <c r="C26" s="131">
        <v>880</v>
      </c>
      <c r="D26" s="38">
        <v>0</v>
      </c>
      <c r="E26" s="39">
        <v>-880</v>
      </c>
      <c r="F26" s="131"/>
      <c r="G26" s="131">
        <v>1475</v>
      </c>
      <c r="H26" s="38">
        <v>0</v>
      </c>
      <c r="I26" s="39">
        <v>-1475</v>
      </c>
      <c r="J26" s="38" t="e">
        <v>#DIV/0!</v>
      </c>
      <c r="K26" s="38">
        <v>0.59661016949152545</v>
      </c>
      <c r="L26" s="37" t="e">
        <v>#DIV/0!</v>
      </c>
    </row>
    <row r="27" spans="1:12" x14ac:dyDescent="0.4">
      <c r="A27" s="41" t="s">
        <v>128</v>
      </c>
      <c r="B27" s="135">
        <v>911</v>
      </c>
      <c r="C27" s="135">
        <v>645</v>
      </c>
      <c r="D27" s="38">
        <v>1.4124031007751938</v>
      </c>
      <c r="E27" s="39">
        <v>266</v>
      </c>
      <c r="F27" s="135">
        <v>1495</v>
      </c>
      <c r="G27" s="135">
        <v>1500</v>
      </c>
      <c r="H27" s="38">
        <v>0.9966666666666667</v>
      </c>
      <c r="I27" s="39">
        <v>-5</v>
      </c>
      <c r="J27" s="38">
        <v>0.60936454849498323</v>
      </c>
      <c r="K27" s="38">
        <v>0.43</v>
      </c>
      <c r="L27" s="37">
        <v>0.17936454849498323</v>
      </c>
    </row>
    <row r="28" spans="1:12" x14ac:dyDescent="0.4">
      <c r="A28" s="41" t="s">
        <v>127</v>
      </c>
      <c r="B28" s="133"/>
      <c r="C28" s="133">
        <v>609</v>
      </c>
      <c r="D28" s="38">
        <v>0</v>
      </c>
      <c r="E28" s="48">
        <v>-609</v>
      </c>
      <c r="F28" s="133"/>
      <c r="G28" s="133">
        <v>1495</v>
      </c>
      <c r="H28" s="47">
        <v>0</v>
      </c>
      <c r="I28" s="48">
        <v>-1495</v>
      </c>
      <c r="J28" s="47" t="e">
        <v>#DIV/0!</v>
      </c>
      <c r="K28" s="38">
        <v>0.40735785953177256</v>
      </c>
      <c r="L28" s="46" t="e">
        <v>#DIV/0!</v>
      </c>
    </row>
    <row r="29" spans="1:12" x14ac:dyDescent="0.4">
      <c r="A29" s="49" t="s">
        <v>126</v>
      </c>
      <c r="B29" s="131"/>
      <c r="C29" s="131"/>
      <c r="D29" s="38" t="e">
        <v>#DIV/0!</v>
      </c>
      <c r="E29" s="39">
        <v>0</v>
      </c>
      <c r="F29" s="131"/>
      <c r="G29" s="131"/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1157</v>
      </c>
      <c r="C30" s="131">
        <v>946</v>
      </c>
      <c r="D30" s="38">
        <v>1.2230443974630021</v>
      </c>
      <c r="E30" s="39">
        <v>211</v>
      </c>
      <c r="F30" s="131">
        <v>1485</v>
      </c>
      <c r="G30" s="131">
        <v>1495</v>
      </c>
      <c r="H30" s="38">
        <v>0.99331103678929766</v>
      </c>
      <c r="I30" s="39">
        <v>-10</v>
      </c>
      <c r="J30" s="38">
        <v>0.77912457912457911</v>
      </c>
      <c r="K30" s="38">
        <v>0.63277591973244152</v>
      </c>
      <c r="L30" s="37">
        <v>0.14634865939213759</v>
      </c>
    </row>
    <row r="31" spans="1:12" x14ac:dyDescent="0.4">
      <c r="A31" s="49" t="s">
        <v>124</v>
      </c>
      <c r="B31" s="133"/>
      <c r="C31" s="133"/>
      <c r="D31" s="38" t="e">
        <v>#DIV/0!</v>
      </c>
      <c r="E31" s="48">
        <v>0</v>
      </c>
      <c r="F31" s="133"/>
      <c r="G31" s="133"/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1177</v>
      </c>
      <c r="C32" s="133">
        <v>1086</v>
      </c>
      <c r="D32" s="47">
        <v>1.083793738489871</v>
      </c>
      <c r="E32" s="48">
        <v>91</v>
      </c>
      <c r="F32" s="133">
        <v>1740</v>
      </c>
      <c r="G32" s="133">
        <v>1945</v>
      </c>
      <c r="H32" s="47">
        <v>0.8946015424164524</v>
      </c>
      <c r="I32" s="48">
        <v>-205</v>
      </c>
      <c r="J32" s="47">
        <v>0.6764367816091954</v>
      </c>
      <c r="K32" s="47">
        <v>0.55835475578406168</v>
      </c>
      <c r="L32" s="46">
        <v>0.11808202582513372</v>
      </c>
    </row>
    <row r="33" spans="1:64" x14ac:dyDescent="0.4">
      <c r="A33" s="41" t="s">
        <v>159</v>
      </c>
      <c r="B33" s="131"/>
      <c r="C33" s="131">
        <v>591</v>
      </c>
      <c r="D33" s="38">
        <v>0</v>
      </c>
      <c r="E33" s="39">
        <v>-591</v>
      </c>
      <c r="F33" s="131"/>
      <c r="G33" s="131">
        <v>1500</v>
      </c>
      <c r="H33" s="38">
        <v>0</v>
      </c>
      <c r="I33" s="39">
        <v>-1500</v>
      </c>
      <c r="J33" s="38" t="e">
        <v>#DIV/0!</v>
      </c>
      <c r="K33" s="38">
        <v>0.39400000000000002</v>
      </c>
      <c r="L33" s="37" t="e">
        <v>#DIV/0!</v>
      </c>
    </row>
    <row r="34" spans="1:64" x14ac:dyDescent="0.4">
      <c r="A34" s="49" t="s">
        <v>87</v>
      </c>
      <c r="B34" s="133"/>
      <c r="C34" s="133">
        <v>2376</v>
      </c>
      <c r="D34" s="47">
        <v>0</v>
      </c>
      <c r="E34" s="48">
        <v>-2376</v>
      </c>
      <c r="F34" s="133"/>
      <c r="G34" s="133">
        <v>4085</v>
      </c>
      <c r="H34" s="47">
        <v>0</v>
      </c>
      <c r="I34" s="48">
        <v>-4085</v>
      </c>
      <c r="J34" s="47" t="e">
        <v>#DIV/0!</v>
      </c>
      <c r="K34" s="47">
        <v>0.58164014687882493</v>
      </c>
      <c r="L34" s="46" t="e">
        <v>#DIV/0!</v>
      </c>
    </row>
    <row r="35" spans="1:64" x14ac:dyDescent="0.4">
      <c r="A35" s="73" t="s">
        <v>120</v>
      </c>
      <c r="B35" s="125">
        <v>416</v>
      </c>
      <c r="C35" s="125">
        <v>583</v>
      </c>
      <c r="D35" s="72">
        <v>0.71355060034305318</v>
      </c>
      <c r="E35" s="78">
        <v>-167</v>
      </c>
      <c r="F35" s="125">
        <v>879</v>
      </c>
      <c r="G35" s="125">
        <v>918</v>
      </c>
      <c r="H35" s="72">
        <v>0.95751633986928109</v>
      </c>
      <c r="I35" s="78">
        <v>-39</v>
      </c>
      <c r="J35" s="72">
        <v>0.47326507394766781</v>
      </c>
      <c r="K35" s="72">
        <v>0.63507625272331159</v>
      </c>
      <c r="L35" s="77">
        <v>-0.16181117877564377</v>
      </c>
    </row>
    <row r="36" spans="1:64" x14ac:dyDescent="0.4">
      <c r="A36" s="40" t="s">
        <v>119</v>
      </c>
      <c r="B36" s="135">
        <v>216</v>
      </c>
      <c r="C36" s="135">
        <v>313</v>
      </c>
      <c r="D36" s="50">
        <v>0.69009584664536738</v>
      </c>
      <c r="E36" s="56">
        <v>-97</v>
      </c>
      <c r="F36" s="135">
        <v>489</v>
      </c>
      <c r="G36" s="135">
        <v>489</v>
      </c>
      <c r="H36" s="50">
        <v>1</v>
      </c>
      <c r="I36" s="56">
        <v>0</v>
      </c>
      <c r="J36" s="50">
        <v>0.44171779141104295</v>
      </c>
      <c r="K36" s="50">
        <v>0.64008179959100209</v>
      </c>
      <c r="L36" s="63">
        <v>-0.19836400817995914</v>
      </c>
    </row>
    <row r="37" spans="1:64" x14ac:dyDescent="0.4">
      <c r="A37" s="41" t="s">
        <v>118</v>
      </c>
      <c r="B37" s="131">
        <v>200</v>
      </c>
      <c r="C37" s="131">
        <v>270</v>
      </c>
      <c r="D37" s="38">
        <v>0.7407407407407407</v>
      </c>
      <c r="E37" s="39">
        <v>-70</v>
      </c>
      <c r="F37" s="131">
        <v>390</v>
      </c>
      <c r="G37" s="131">
        <v>429</v>
      </c>
      <c r="H37" s="38">
        <v>0.90909090909090906</v>
      </c>
      <c r="I37" s="39">
        <v>-39</v>
      </c>
      <c r="J37" s="38">
        <v>0.51282051282051277</v>
      </c>
      <c r="K37" s="38">
        <v>0.62937062937062938</v>
      </c>
      <c r="L37" s="37">
        <v>-0.1165501165501166</v>
      </c>
    </row>
    <row r="38" spans="1:64" s="62" customFormat="1" x14ac:dyDescent="0.4">
      <c r="A38" s="70" t="s">
        <v>86</v>
      </c>
      <c r="B38" s="140">
        <v>75052</v>
      </c>
      <c r="C38" s="140">
        <v>71041</v>
      </c>
      <c r="D38" s="81">
        <v>1.0564603538801538</v>
      </c>
      <c r="E38" s="82">
        <v>4011</v>
      </c>
      <c r="F38" s="140">
        <v>110594</v>
      </c>
      <c r="G38" s="140">
        <v>111028</v>
      </c>
      <c r="H38" s="81">
        <v>0.99609107612494141</v>
      </c>
      <c r="I38" s="82">
        <v>-434</v>
      </c>
      <c r="J38" s="81">
        <v>0.67862632692551128</v>
      </c>
      <c r="K38" s="81">
        <v>0.63984760600929491</v>
      </c>
      <c r="L38" s="95">
        <v>3.8778720916216369E-2</v>
      </c>
    </row>
    <row r="39" spans="1:64" s="31" customFormat="1" x14ac:dyDescent="0.4">
      <c r="A39" s="73" t="s">
        <v>117</v>
      </c>
      <c r="B39" s="177">
        <v>74138</v>
      </c>
      <c r="C39" s="177">
        <v>70103</v>
      </c>
      <c r="D39" s="69">
        <v>1.0575581644152177</v>
      </c>
      <c r="E39" s="85">
        <v>4035</v>
      </c>
      <c r="F39" s="177">
        <v>109117</v>
      </c>
      <c r="G39" s="177">
        <v>109389</v>
      </c>
      <c r="H39" s="69">
        <v>0.99751346113411765</v>
      </c>
      <c r="I39" s="85">
        <v>-272</v>
      </c>
      <c r="J39" s="69">
        <v>0.67943583492947934</v>
      </c>
      <c r="K39" s="69">
        <v>0.64085968424613082</v>
      </c>
      <c r="L39" s="80">
        <v>3.857615068334852E-2</v>
      </c>
    </row>
    <row r="40" spans="1:64" x14ac:dyDescent="0.4">
      <c r="A40" s="41" t="s">
        <v>85</v>
      </c>
      <c r="B40" s="138">
        <v>30849</v>
      </c>
      <c r="C40" s="139">
        <v>30180</v>
      </c>
      <c r="D40" s="43">
        <v>1.0221669980119283</v>
      </c>
      <c r="E40" s="48">
        <v>669</v>
      </c>
      <c r="F40" s="138">
        <v>43818</v>
      </c>
      <c r="G40" s="131">
        <v>43539</v>
      </c>
      <c r="H40" s="47">
        <v>1.0064080479570041</v>
      </c>
      <c r="I40" s="53">
        <v>279</v>
      </c>
      <c r="J40" s="38">
        <v>0.70402574284540598</v>
      </c>
      <c r="K40" s="38">
        <v>0.69317163922000968</v>
      </c>
      <c r="L40" s="51">
        <v>1.0854103625396294E-2</v>
      </c>
    </row>
    <row r="41" spans="1:64" x14ac:dyDescent="0.4">
      <c r="A41" s="41" t="s">
        <v>116</v>
      </c>
      <c r="B41" s="132">
        <v>1402</v>
      </c>
      <c r="C41" s="174">
        <v>1594</v>
      </c>
      <c r="D41" s="50">
        <v>0.87954830614805524</v>
      </c>
      <c r="E41" s="48">
        <v>-192</v>
      </c>
      <c r="F41" s="132">
        <v>2700</v>
      </c>
      <c r="G41" s="173">
        <v>2152</v>
      </c>
      <c r="H41" s="47">
        <v>1.254646840148699</v>
      </c>
      <c r="I41" s="53">
        <v>548</v>
      </c>
      <c r="J41" s="38">
        <v>0.51925925925925931</v>
      </c>
      <c r="K41" s="38">
        <v>0.74070631970260226</v>
      </c>
      <c r="L41" s="51">
        <v>-0.22144706044334295</v>
      </c>
    </row>
    <row r="42" spans="1:64" x14ac:dyDescent="0.4">
      <c r="A42" s="41" t="s">
        <v>115</v>
      </c>
      <c r="B42" s="132">
        <v>4248</v>
      </c>
      <c r="C42" s="173">
        <v>3869</v>
      </c>
      <c r="D42" s="50">
        <v>1.0979581287154303</v>
      </c>
      <c r="E42" s="48">
        <v>379</v>
      </c>
      <c r="F42" s="132">
        <v>5140</v>
      </c>
      <c r="G42" s="173">
        <v>5030</v>
      </c>
      <c r="H42" s="55">
        <v>1.0218687872763419</v>
      </c>
      <c r="I42" s="53">
        <v>110</v>
      </c>
      <c r="J42" s="38">
        <v>0.82645914396887155</v>
      </c>
      <c r="K42" s="38">
        <v>0.76918489065606366</v>
      </c>
      <c r="L42" s="51">
        <v>5.7274253312807888E-2</v>
      </c>
    </row>
    <row r="43" spans="1:64" x14ac:dyDescent="0.4">
      <c r="A43" s="49" t="s">
        <v>114</v>
      </c>
      <c r="B43" s="132">
        <v>5543</v>
      </c>
      <c r="C43" s="173">
        <v>4846</v>
      </c>
      <c r="D43" s="52">
        <v>1.1438299628559636</v>
      </c>
      <c r="E43" s="53">
        <v>697</v>
      </c>
      <c r="F43" s="132">
        <v>9750</v>
      </c>
      <c r="G43" s="176">
        <v>8118</v>
      </c>
      <c r="H43" s="55">
        <v>1.2010347376201034</v>
      </c>
      <c r="I43" s="58">
        <v>1632</v>
      </c>
      <c r="J43" s="52">
        <v>0.56851282051282048</v>
      </c>
      <c r="K43" s="52">
        <v>0.59694506035969452</v>
      </c>
      <c r="L43" s="60">
        <v>-2.8432239846874041E-2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3065</v>
      </c>
      <c r="C44" s="175">
        <v>4057</v>
      </c>
      <c r="D44" s="52">
        <v>0.75548434804042397</v>
      </c>
      <c r="E44" s="53">
        <v>-992</v>
      </c>
      <c r="F44" s="132">
        <v>6020</v>
      </c>
      <c r="G44" s="173">
        <v>6259</v>
      </c>
      <c r="H44" s="55">
        <v>0.96181498641955587</v>
      </c>
      <c r="I44" s="58">
        <v>-239</v>
      </c>
      <c r="J44" s="52">
        <v>0.50913621262458475</v>
      </c>
      <c r="K44" s="61">
        <v>0.64818661127975719</v>
      </c>
      <c r="L44" s="60">
        <v>-0.13905039865517244</v>
      </c>
    </row>
    <row r="45" spans="1:64" x14ac:dyDescent="0.4">
      <c r="A45" s="41" t="s">
        <v>83</v>
      </c>
      <c r="B45" s="132">
        <v>11104</v>
      </c>
      <c r="C45" s="173">
        <v>10026</v>
      </c>
      <c r="D45" s="54">
        <v>1.1075204468382207</v>
      </c>
      <c r="E45" s="57">
        <v>1078</v>
      </c>
      <c r="F45" s="132">
        <v>15870</v>
      </c>
      <c r="G45" s="174">
        <v>17086</v>
      </c>
      <c r="H45" s="52">
        <v>0.9288306215615123</v>
      </c>
      <c r="I45" s="53">
        <v>-1216</v>
      </c>
      <c r="J45" s="54">
        <v>0.69968494013862637</v>
      </c>
      <c r="K45" s="52">
        <v>0.58679620742128058</v>
      </c>
      <c r="L45" s="51">
        <v>0.11288873271734579</v>
      </c>
    </row>
    <row r="46" spans="1:64" x14ac:dyDescent="0.4">
      <c r="A46" s="41" t="s">
        <v>84</v>
      </c>
      <c r="B46" s="137">
        <v>6888</v>
      </c>
      <c r="C46" s="131">
        <v>5754</v>
      </c>
      <c r="D46" s="54">
        <v>1.197080291970803</v>
      </c>
      <c r="E46" s="58">
        <v>1134</v>
      </c>
      <c r="F46" s="137">
        <v>9037</v>
      </c>
      <c r="G46" s="131">
        <v>9590</v>
      </c>
      <c r="H46" s="52">
        <v>0.9423357664233577</v>
      </c>
      <c r="I46" s="53">
        <v>-553</v>
      </c>
      <c r="J46" s="52">
        <v>0.76219984508133232</v>
      </c>
      <c r="K46" s="52">
        <v>0.6</v>
      </c>
      <c r="L46" s="51">
        <v>0.16219984508133234</v>
      </c>
    </row>
    <row r="47" spans="1:64" x14ac:dyDescent="0.4">
      <c r="A47" s="41" t="s">
        <v>82</v>
      </c>
      <c r="B47" s="136">
        <v>1980</v>
      </c>
      <c r="C47" s="131">
        <v>1861</v>
      </c>
      <c r="D47" s="54">
        <v>1.0639441160666308</v>
      </c>
      <c r="E47" s="53">
        <v>119</v>
      </c>
      <c r="F47" s="136">
        <v>2700</v>
      </c>
      <c r="G47" s="131">
        <v>2700</v>
      </c>
      <c r="H47" s="47">
        <v>1</v>
      </c>
      <c r="I47" s="39">
        <v>0</v>
      </c>
      <c r="J47" s="38">
        <v>0.73333333333333328</v>
      </c>
      <c r="K47" s="52">
        <v>0.68925925925925924</v>
      </c>
      <c r="L47" s="51">
        <v>4.4074074074074043E-2</v>
      </c>
    </row>
    <row r="48" spans="1:64" x14ac:dyDescent="0.4">
      <c r="A48" s="41" t="s">
        <v>112</v>
      </c>
      <c r="B48" s="132">
        <v>994</v>
      </c>
      <c r="C48" s="135">
        <v>605</v>
      </c>
      <c r="D48" s="50">
        <v>1.6429752066115701</v>
      </c>
      <c r="E48" s="48">
        <v>389</v>
      </c>
      <c r="F48" s="132">
        <v>1246</v>
      </c>
      <c r="G48" s="173">
        <v>1200</v>
      </c>
      <c r="H48" s="47">
        <v>1.0383333333333333</v>
      </c>
      <c r="I48" s="39">
        <v>46</v>
      </c>
      <c r="J48" s="38">
        <v>0.797752808988764</v>
      </c>
      <c r="K48" s="38">
        <v>0.50416666666666665</v>
      </c>
      <c r="L48" s="37">
        <v>0.29358614232209734</v>
      </c>
    </row>
    <row r="49" spans="1:12" x14ac:dyDescent="0.4">
      <c r="A49" s="41" t="s">
        <v>111</v>
      </c>
      <c r="B49" s="134">
        <v>753</v>
      </c>
      <c r="C49" s="135">
        <v>798</v>
      </c>
      <c r="D49" s="54">
        <v>0.94360902255639101</v>
      </c>
      <c r="E49" s="53">
        <v>-45</v>
      </c>
      <c r="F49" s="134">
        <v>1200</v>
      </c>
      <c r="G49" s="173">
        <v>1200</v>
      </c>
      <c r="H49" s="47">
        <v>1</v>
      </c>
      <c r="I49" s="39">
        <v>0</v>
      </c>
      <c r="J49" s="38">
        <v>0.62749999999999995</v>
      </c>
      <c r="K49" s="52">
        <v>0.66500000000000004</v>
      </c>
      <c r="L49" s="51">
        <v>-3.7500000000000089E-2</v>
      </c>
    </row>
    <row r="50" spans="1:12" x14ac:dyDescent="0.4">
      <c r="A50" s="41" t="s">
        <v>81</v>
      </c>
      <c r="B50" s="134">
        <v>1406</v>
      </c>
      <c r="C50" s="131">
        <v>1284</v>
      </c>
      <c r="D50" s="50">
        <v>1.0950155763239875</v>
      </c>
      <c r="E50" s="48">
        <v>122</v>
      </c>
      <c r="F50" s="134">
        <v>1660</v>
      </c>
      <c r="G50" s="131">
        <v>2700</v>
      </c>
      <c r="H50" s="47">
        <v>0.61481481481481481</v>
      </c>
      <c r="I50" s="39">
        <v>-1040</v>
      </c>
      <c r="J50" s="38">
        <v>0.84698795180722897</v>
      </c>
      <c r="K50" s="38">
        <v>0.47555555555555556</v>
      </c>
      <c r="L50" s="37">
        <v>0.3714323962516734</v>
      </c>
    </row>
    <row r="51" spans="1:12" x14ac:dyDescent="0.4">
      <c r="A51" s="49" t="s">
        <v>79</v>
      </c>
      <c r="B51" s="132">
        <v>932</v>
      </c>
      <c r="C51" s="133">
        <v>690</v>
      </c>
      <c r="D51" s="50">
        <v>1.3507246376811595</v>
      </c>
      <c r="E51" s="48">
        <v>242</v>
      </c>
      <c r="F51" s="132">
        <v>1204</v>
      </c>
      <c r="G51" s="133">
        <v>1151</v>
      </c>
      <c r="H51" s="47">
        <v>1.0460469157254562</v>
      </c>
      <c r="I51" s="39">
        <v>53</v>
      </c>
      <c r="J51" s="38">
        <v>0.77408637873754149</v>
      </c>
      <c r="K51" s="47">
        <v>0.59947871416159859</v>
      </c>
      <c r="L51" s="46">
        <v>0.1746076645759429</v>
      </c>
    </row>
    <row r="52" spans="1:12" x14ac:dyDescent="0.4">
      <c r="A52" s="41" t="s">
        <v>80</v>
      </c>
      <c r="B52" s="132">
        <v>1393</v>
      </c>
      <c r="C52" s="131">
        <v>1273</v>
      </c>
      <c r="D52" s="50">
        <v>1.0942655145326001</v>
      </c>
      <c r="E52" s="39">
        <v>120</v>
      </c>
      <c r="F52" s="132">
        <v>2700</v>
      </c>
      <c r="G52" s="131">
        <v>2700</v>
      </c>
      <c r="H52" s="38">
        <v>1</v>
      </c>
      <c r="I52" s="39">
        <v>0</v>
      </c>
      <c r="J52" s="38">
        <v>0.5159259259259259</v>
      </c>
      <c r="K52" s="38">
        <v>0.4714814814814815</v>
      </c>
      <c r="L52" s="37">
        <v>4.4444444444444398E-2</v>
      </c>
    </row>
    <row r="53" spans="1:12" x14ac:dyDescent="0.4">
      <c r="A53" s="41" t="s">
        <v>76</v>
      </c>
      <c r="B53" s="132">
        <v>2205</v>
      </c>
      <c r="C53" s="131">
        <v>1987</v>
      </c>
      <c r="D53" s="50">
        <v>1.1097131353799699</v>
      </c>
      <c r="E53" s="39">
        <v>218</v>
      </c>
      <c r="F53" s="132">
        <v>3653</v>
      </c>
      <c r="G53" s="131">
        <v>3624</v>
      </c>
      <c r="H53" s="38">
        <v>1.0080022075055188</v>
      </c>
      <c r="I53" s="39">
        <v>29</v>
      </c>
      <c r="J53" s="38">
        <v>0.60361346838215169</v>
      </c>
      <c r="K53" s="38">
        <v>0.54828918322295805</v>
      </c>
      <c r="L53" s="37">
        <v>5.5324285159193631E-2</v>
      </c>
    </row>
    <row r="54" spans="1:12" x14ac:dyDescent="0.4">
      <c r="A54" s="41" t="s">
        <v>78</v>
      </c>
      <c r="B54" s="132">
        <v>584</v>
      </c>
      <c r="C54" s="131">
        <v>587</v>
      </c>
      <c r="D54" s="50">
        <v>0.9948892674616695</v>
      </c>
      <c r="E54" s="39">
        <v>-3</v>
      </c>
      <c r="F54" s="132">
        <v>1199</v>
      </c>
      <c r="G54" s="131">
        <v>1200</v>
      </c>
      <c r="H54" s="38">
        <v>0.99916666666666665</v>
      </c>
      <c r="I54" s="39">
        <v>-1</v>
      </c>
      <c r="J54" s="38">
        <v>0.48707256046705588</v>
      </c>
      <c r="K54" s="38">
        <v>0.48916666666666669</v>
      </c>
      <c r="L54" s="37">
        <v>-2.0941061996108123E-3</v>
      </c>
    </row>
    <row r="55" spans="1:12" x14ac:dyDescent="0.4">
      <c r="A55" s="41" t="s">
        <v>77</v>
      </c>
      <c r="B55" s="134">
        <v>792</v>
      </c>
      <c r="C55" s="133">
        <v>692</v>
      </c>
      <c r="D55" s="64">
        <v>1.1445086705202312</v>
      </c>
      <c r="E55" s="48">
        <v>100</v>
      </c>
      <c r="F55" s="134">
        <v>1220</v>
      </c>
      <c r="G55" s="133">
        <v>1140</v>
      </c>
      <c r="H55" s="47">
        <v>1.0701754385964912</v>
      </c>
      <c r="I55" s="48">
        <v>80</v>
      </c>
      <c r="J55" s="47">
        <v>0.64918032786885249</v>
      </c>
      <c r="K55" s="47">
        <v>0.60701754385964912</v>
      </c>
      <c r="L55" s="46">
        <v>4.2162784009203369E-2</v>
      </c>
    </row>
    <row r="56" spans="1:12" x14ac:dyDescent="0.4">
      <c r="A56" s="45" t="s">
        <v>110</v>
      </c>
      <c r="B56" s="134"/>
      <c r="C56" s="133"/>
      <c r="D56" s="47" t="e">
        <v>#DIV/0!</v>
      </c>
      <c r="E56" s="48">
        <v>0</v>
      </c>
      <c r="F56" s="134"/>
      <c r="G56" s="133"/>
      <c r="H56" s="47" t="e">
        <v>#DIV/0!</v>
      </c>
      <c r="I56" s="48">
        <v>0</v>
      </c>
      <c r="J56" s="47" t="e">
        <v>#DIV/0!</v>
      </c>
      <c r="K56" s="47" t="e">
        <v>#DIV/0!</v>
      </c>
      <c r="L56" s="46" t="e">
        <v>#DIV/0!</v>
      </c>
    </row>
    <row r="57" spans="1:12" x14ac:dyDescent="0.4">
      <c r="A57" s="36" t="s">
        <v>109</v>
      </c>
      <c r="B57" s="127"/>
      <c r="C57" s="126"/>
      <c r="D57" s="34" t="e">
        <v>#DIV/0!</v>
      </c>
      <c r="E57" s="35">
        <v>0</v>
      </c>
      <c r="F57" s="127"/>
      <c r="G57" s="126"/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914</v>
      </c>
      <c r="C58" s="125">
        <v>938</v>
      </c>
      <c r="D58" s="72">
        <v>0.97441364605543712</v>
      </c>
      <c r="E58" s="79">
        <v>-24</v>
      </c>
      <c r="F58" s="125">
        <v>1477</v>
      </c>
      <c r="G58" s="125">
        <v>1639</v>
      </c>
      <c r="H58" s="72">
        <v>0.90115924344112264</v>
      </c>
      <c r="I58" s="78">
        <v>-162</v>
      </c>
      <c r="J58" s="72">
        <v>0.61882193635748139</v>
      </c>
      <c r="K58" s="72">
        <v>0.5723001830384381</v>
      </c>
      <c r="L58" s="77">
        <v>4.6521753319043291E-2</v>
      </c>
    </row>
    <row r="59" spans="1:12" s="32" customFormat="1" x14ac:dyDescent="0.4">
      <c r="A59" s="45" t="s">
        <v>75</v>
      </c>
      <c r="B59" s="139">
        <v>215</v>
      </c>
      <c r="C59" s="139">
        <v>246</v>
      </c>
      <c r="D59" s="43">
        <v>0.87398373983739841</v>
      </c>
      <c r="E59" s="76">
        <v>-31</v>
      </c>
      <c r="F59" s="139">
        <v>279</v>
      </c>
      <c r="G59" s="139">
        <v>359</v>
      </c>
      <c r="H59" s="43">
        <v>0.77715877437325909</v>
      </c>
      <c r="I59" s="44">
        <v>-80</v>
      </c>
      <c r="J59" s="43">
        <v>0.77060931899641572</v>
      </c>
      <c r="K59" s="43">
        <v>0.68523676880222839</v>
      </c>
      <c r="L59" s="42">
        <v>8.5372550194187324E-2</v>
      </c>
    </row>
    <row r="60" spans="1:12" s="32" customFormat="1" x14ac:dyDescent="0.4">
      <c r="A60" s="41" t="s">
        <v>107</v>
      </c>
      <c r="B60" s="131">
        <v>181</v>
      </c>
      <c r="C60" s="131">
        <v>211</v>
      </c>
      <c r="D60" s="38">
        <v>0.85781990521327012</v>
      </c>
      <c r="E60" s="75">
        <v>-30</v>
      </c>
      <c r="F60" s="131">
        <v>295</v>
      </c>
      <c r="G60" s="131">
        <v>348</v>
      </c>
      <c r="H60" s="38">
        <v>0.8477011494252874</v>
      </c>
      <c r="I60" s="39">
        <v>-53</v>
      </c>
      <c r="J60" s="38">
        <v>0.61355932203389829</v>
      </c>
      <c r="K60" s="38">
        <v>0.60632183908045978</v>
      </c>
      <c r="L60" s="37">
        <v>7.2374829534385121E-3</v>
      </c>
    </row>
    <row r="61" spans="1:12" s="32" customFormat="1" x14ac:dyDescent="0.4">
      <c r="A61" s="40" t="s">
        <v>106</v>
      </c>
      <c r="B61" s="131">
        <v>169</v>
      </c>
      <c r="C61" s="132">
        <v>129</v>
      </c>
      <c r="D61" s="38">
        <v>1.3100775193798451</v>
      </c>
      <c r="E61" s="75">
        <v>40</v>
      </c>
      <c r="F61" s="132">
        <v>299</v>
      </c>
      <c r="G61" s="131">
        <v>300</v>
      </c>
      <c r="H61" s="38">
        <v>0.9966666666666667</v>
      </c>
      <c r="I61" s="39">
        <v>-1</v>
      </c>
      <c r="J61" s="38">
        <v>0.56521739130434778</v>
      </c>
      <c r="K61" s="38">
        <v>0.43</v>
      </c>
      <c r="L61" s="37">
        <v>0.13521739130434779</v>
      </c>
    </row>
    <row r="62" spans="1:12" s="32" customFormat="1" x14ac:dyDescent="0.4">
      <c r="A62" s="36" t="s">
        <v>105</v>
      </c>
      <c r="B62" s="126">
        <v>349</v>
      </c>
      <c r="C62" s="127">
        <v>352</v>
      </c>
      <c r="D62" s="34">
        <v>0.99147727272727271</v>
      </c>
      <c r="E62" s="71">
        <v>-3</v>
      </c>
      <c r="F62" s="127">
        <v>604</v>
      </c>
      <c r="G62" s="126">
        <v>632</v>
      </c>
      <c r="H62" s="34">
        <v>0.95569620253164556</v>
      </c>
      <c r="I62" s="35">
        <v>-28</v>
      </c>
      <c r="J62" s="34">
        <v>0.57781456953642385</v>
      </c>
      <c r="K62" s="34">
        <v>0.55696202531645567</v>
      </c>
      <c r="L62" s="33">
        <v>2.0852544219968183E-2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29"/>
      <c r="E70" s="30"/>
      <c r="G70" s="29"/>
      <c r="I70" s="30"/>
      <c r="K70" s="29"/>
    </row>
    <row r="71" spans="1:12" x14ac:dyDescent="0.4">
      <c r="A71" s="31" t="s">
        <v>99</v>
      </c>
      <c r="C71" s="29"/>
      <c r="E71" s="30"/>
      <c r="G71" s="29"/>
      <c r="I71" s="30"/>
      <c r="K71" s="29"/>
    </row>
    <row r="72" spans="1:12" x14ac:dyDescent="0.4">
      <c r="A72" s="29" t="s">
        <v>98</v>
      </c>
    </row>
    <row r="73" spans="1:12" x14ac:dyDescent="0.4">
      <c r="A73" s="29" t="s">
        <v>146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2010年11月上旬航空旅客輸送実績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11月(中旬)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211</v>
      </c>
      <c r="C4" s="257" t="s">
        <v>210</v>
      </c>
      <c r="D4" s="254" t="s">
        <v>92</v>
      </c>
      <c r="E4" s="254"/>
      <c r="F4" s="251" t="s">
        <v>211</v>
      </c>
      <c r="G4" s="251" t="s">
        <v>210</v>
      </c>
      <c r="H4" s="254" t="s">
        <v>92</v>
      </c>
      <c r="I4" s="254"/>
      <c r="J4" s="251" t="s">
        <v>211</v>
      </c>
      <c r="K4" s="251" t="s">
        <v>210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156523</v>
      </c>
      <c r="C6" s="110">
        <v>147831</v>
      </c>
      <c r="D6" s="81">
        <v>1.0587968693981642</v>
      </c>
      <c r="E6" s="82">
        <v>8692</v>
      </c>
      <c r="F6" s="110">
        <v>203067</v>
      </c>
      <c r="G6" s="110">
        <v>222102</v>
      </c>
      <c r="H6" s="81">
        <v>0.91429613420860689</v>
      </c>
      <c r="I6" s="82">
        <v>-19035</v>
      </c>
      <c r="J6" s="81">
        <v>0.77079486080948656</v>
      </c>
      <c r="K6" s="81">
        <v>0.66559958937785346</v>
      </c>
      <c r="L6" s="95">
        <v>0.1051952714316331</v>
      </c>
    </row>
    <row r="7" spans="1:12" s="62" customFormat="1" x14ac:dyDescent="0.4">
      <c r="A7" s="70" t="s">
        <v>89</v>
      </c>
      <c r="B7" s="110">
        <v>68603</v>
      </c>
      <c r="C7" s="110">
        <v>70902</v>
      </c>
      <c r="D7" s="81">
        <v>0.96757496262446763</v>
      </c>
      <c r="E7" s="82">
        <v>-2299</v>
      </c>
      <c r="F7" s="110">
        <v>90077</v>
      </c>
      <c r="G7" s="110">
        <v>110383</v>
      </c>
      <c r="H7" s="81">
        <v>0.81604051348486628</v>
      </c>
      <c r="I7" s="82">
        <v>-20306</v>
      </c>
      <c r="J7" s="81">
        <v>0.7616039610555414</v>
      </c>
      <c r="K7" s="81">
        <v>0.64232716994464722</v>
      </c>
      <c r="L7" s="95">
        <v>0.11927679111089418</v>
      </c>
    </row>
    <row r="8" spans="1:12" x14ac:dyDescent="0.4">
      <c r="A8" s="73" t="s">
        <v>140</v>
      </c>
      <c r="B8" s="142">
        <v>53532</v>
      </c>
      <c r="C8" s="142">
        <v>56962</v>
      </c>
      <c r="D8" s="93">
        <v>0.93978441768196341</v>
      </c>
      <c r="E8" s="79">
        <v>-3430</v>
      </c>
      <c r="F8" s="142">
        <v>70692</v>
      </c>
      <c r="G8" s="142">
        <v>88540</v>
      </c>
      <c r="H8" s="93">
        <v>0.79841879376552971</v>
      </c>
      <c r="I8" s="79">
        <v>-17848</v>
      </c>
      <c r="J8" s="93">
        <v>0.75725683245628927</v>
      </c>
      <c r="K8" s="93">
        <v>0.64334763948497853</v>
      </c>
      <c r="L8" s="92">
        <v>0.11390919297131075</v>
      </c>
    </row>
    <row r="9" spans="1:12" x14ac:dyDescent="0.4">
      <c r="A9" s="40" t="s">
        <v>85</v>
      </c>
      <c r="B9" s="141">
        <v>37663</v>
      </c>
      <c r="C9" s="141">
        <v>34925</v>
      </c>
      <c r="D9" s="87">
        <v>1.0783965640658555</v>
      </c>
      <c r="E9" s="88">
        <v>2738</v>
      </c>
      <c r="F9" s="141">
        <v>47897</v>
      </c>
      <c r="G9" s="141">
        <v>53030</v>
      </c>
      <c r="H9" s="87">
        <v>0.90320573260418635</v>
      </c>
      <c r="I9" s="88">
        <v>-5133</v>
      </c>
      <c r="J9" s="87">
        <v>0.78633317326763685</v>
      </c>
      <c r="K9" s="87">
        <v>0.65858947765415798</v>
      </c>
      <c r="L9" s="86">
        <v>0.12774369561347887</v>
      </c>
    </row>
    <row r="10" spans="1:12" x14ac:dyDescent="0.4">
      <c r="A10" s="41" t="s">
        <v>88</v>
      </c>
      <c r="B10" s="141">
        <v>3738</v>
      </c>
      <c r="C10" s="141">
        <v>3016</v>
      </c>
      <c r="D10" s="89">
        <v>1.2393899204244032</v>
      </c>
      <c r="E10" s="75">
        <v>722</v>
      </c>
      <c r="F10" s="141">
        <v>5000</v>
      </c>
      <c r="G10" s="141">
        <v>5000</v>
      </c>
      <c r="H10" s="89">
        <v>1</v>
      </c>
      <c r="I10" s="75">
        <v>0</v>
      </c>
      <c r="J10" s="89">
        <v>0.74760000000000004</v>
      </c>
      <c r="K10" s="89">
        <v>0.60319999999999996</v>
      </c>
      <c r="L10" s="94">
        <v>0.14440000000000008</v>
      </c>
    </row>
    <row r="11" spans="1:12" x14ac:dyDescent="0.4">
      <c r="A11" s="41" t="s">
        <v>114</v>
      </c>
      <c r="B11" s="141">
        <v>5326</v>
      </c>
      <c r="C11" s="141">
        <v>5935</v>
      </c>
      <c r="D11" s="89">
        <v>0.89738837405223248</v>
      </c>
      <c r="E11" s="75">
        <v>-609</v>
      </c>
      <c r="F11" s="141">
        <v>6971</v>
      </c>
      <c r="G11" s="141">
        <v>8190</v>
      </c>
      <c r="H11" s="89">
        <v>0.85115995115995113</v>
      </c>
      <c r="I11" s="75">
        <v>-1219</v>
      </c>
      <c r="J11" s="89">
        <v>0.76402237842490317</v>
      </c>
      <c r="K11" s="89">
        <v>0.72466422466422464</v>
      </c>
      <c r="L11" s="94">
        <v>3.9358153760678527E-2</v>
      </c>
    </row>
    <row r="12" spans="1:12" x14ac:dyDescent="0.4">
      <c r="A12" s="41" t="s">
        <v>83</v>
      </c>
      <c r="B12" s="141">
        <v>312</v>
      </c>
      <c r="C12" s="141">
        <v>6285</v>
      </c>
      <c r="D12" s="89">
        <v>4.9642004773269688E-2</v>
      </c>
      <c r="E12" s="75">
        <v>-5973</v>
      </c>
      <c r="F12" s="141">
        <v>783</v>
      </c>
      <c r="G12" s="141">
        <v>9950</v>
      </c>
      <c r="H12" s="89">
        <v>7.869346733668342E-2</v>
      </c>
      <c r="I12" s="75">
        <v>-9167</v>
      </c>
      <c r="J12" s="89">
        <v>0.39846743295019155</v>
      </c>
      <c r="K12" s="89">
        <v>0.63165829145728647</v>
      </c>
      <c r="L12" s="94">
        <v>-0.23319085850709492</v>
      </c>
    </row>
    <row r="13" spans="1:12" x14ac:dyDescent="0.4">
      <c r="A13" s="41" t="s">
        <v>84</v>
      </c>
      <c r="B13" s="141">
        <v>5815</v>
      </c>
      <c r="C13" s="141">
        <v>6801</v>
      </c>
      <c r="D13" s="89">
        <v>0.85502132039405965</v>
      </c>
      <c r="E13" s="75">
        <v>-986</v>
      </c>
      <c r="F13" s="141">
        <v>8691</v>
      </c>
      <c r="G13" s="141">
        <v>12370</v>
      </c>
      <c r="H13" s="89">
        <v>0.70258690379951494</v>
      </c>
      <c r="I13" s="75">
        <v>-3679</v>
      </c>
      <c r="J13" s="89">
        <v>0.66908295938327</v>
      </c>
      <c r="K13" s="89">
        <v>0.54979789814066293</v>
      </c>
      <c r="L13" s="94">
        <v>0.11928506124260707</v>
      </c>
    </row>
    <row r="14" spans="1:12" x14ac:dyDescent="0.4">
      <c r="A14" s="45" t="s">
        <v>139</v>
      </c>
      <c r="B14" s="141">
        <v>678</v>
      </c>
      <c r="C14" s="141"/>
      <c r="D14" s="89" t="e">
        <v>#DIV/0!</v>
      </c>
      <c r="E14" s="75">
        <v>678</v>
      </c>
      <c r="F14" s="141">
        <v>1350</v>
      </c>
      <c r="G14" s="141"/>
      <c r="H14" s="89" t="e">
        <v>#DIV/0!</v>
      </c>
      <c r="I14" s="75">
        <v>1350</v>
      </c>
      <c r="J14" s="89">
        <v>0.50222222222222224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41"/>
      <c r="C15" s="141"/>
      <c r="D15" s="89" t="e">
        <v>#DIV/0!</v>
      </c>
      <c r="E15" s="90">
        <v>0</v>
      </c>
      <c r="F15" s="141"/>
      <c r="G15" s="141"/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/>
      <c r="C16" s="141"/>
      <c r="D16" s="89" t="e">
        <v>#DIV/0!</v>
      </c>
      <c r="E16" s="75">
        <v>0</v>
      </c>
      <c r="F16" s="141"/>
      <c r="G16" s="141"/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/>
      <c r="C17" s="130"/>
      <c r="D17" s="91" t="e">
        <v>#DIV/0!</v>
      </c>
      <c r="E17" s="74">
        <v>0</v>
      </c>
      <c r="F17" s="130"/>
      <c r="G17" s="130"/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14517</v>
      </c>
      <c r="C18" s="142">
        <v>13325</v>
      </c>
      <c r="D18" s="93">
        <v>1.0894559099437149</v>
      </c>
      <c r="E18" s="79">
        <v>1192</v>
      </c>
      <c r="F18" s="142">
        <v>18445</v>
      </c>
      <c r="G18" s="142">
        <v>20925</v>
      </c>
      <c r="H18" s="93">
        <v>0.88148148148148153</v>
      </c>
      <c r="I18" s="79">
        <v>-2480</v>
      </c>
      <c r="J18" s="93">
        <v>0.7870425589590675</v>
      </c>
      <c r="K18" s="93">
        <v>0.63679808841099161</v>
      </c>
      <c r="L18" s="92">
        <v>0.15024447054807588</v>
      </c>
    </row>
    <row r="19" spans="1:12" x14ac:dyDescent="0.4">
      <c r="A19" s="40" t="s">
        <v>134</v>
      </c>
      <c r="B19" s="131"/>
      <c r="C19" s="141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6"/>
      <c r="C20" s="141"/>
      <c r="D20" s="89" t="e">
        <v>#DIV/0!</v>
      </c>
      <c r="E20" s="75">
        <v>0</v>
      </c>
      <c r="F20" s="141"/>
      <c r="G20" s="135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6437</v>
      </c>
      <c r="C21" s="141">
        <v>1376</v>
      </c>
      <c r="D21" s="89">
        <v>4.6780523255813957</v>
      </c>
      <c r="E21" s="75">
        <v>5061</v>
      </c>
      <c r="F21" s="141">
        <v>7300</v>
      </c>
      <c r="G21" s="135">
        <v>1450</v>
      </c>
      <c r="H21" s="89">
        <v>5.0344827586206895</v>
      </c>
      <c r="I21" s="75">
        <v>5850</v>
      </c>
      <c r="J21" s="89">
        <v>0.88178082191780827</v>
      </c>
      <c r="K21" s="89">
        <v>0.94896551724137934</v>
      </c>
      <c r="L21" s="94">
        <v>-6.7184695323571075E-2</v>
      </c>
    </row>
    <row r="22" spans="1:12" x14ac:dyDescent="0.4">
      <c r="A22" s="41" t="s">
        <v>133</v>
      </c>
      <c r="B22" s="131">
        <v>2029</v>
      </c>
      <c r="C22" s="141">
        <v>1947</v>
      </c>
      <c r="D22" s="89">
        <v>1.0421160760143811</v>
      </c>
      <c r="E22" s="75">
        <v>82</v>
      </c>
      <c r="F22" s="141">
        <v>2995</v>
      </c>
      <c r="G22" s="135">
        <v>2995</v>
      </c>
      <c r="H22" s="89">
        <v>1</v>
      </c>
      <c r="I22" s="75">
        <v>0</v>
      </c>
      <c r="J22" s="89">
        <v>0.67746243739565948</v>
      </c>
      <c r="K22" s="89">
        <v>0.65008347245409015</v>
      </c>
      <c r="L22" s="94">
        <v>2.7378964941569328E-2</v>
      </c>
    </row>
    <row r="23" spans="1:12" x14ac:dyDescent="0.4">
      <c r="A23" s="41" t="s">
        <v>132</v>
      </c>
      <c r="B23" s="133">
        <v>1049</v>
      </c>
      <c r="C23" s="141">
        <v>1008</v>
      </c>
      <c r="D23" s="84">
        <v>1.0406746031746033</v>
      </c>
      <c r="E23" s="74">
        <v>41</v>
      </c>
      <c r="F23" s="141">
        <v>1475</v>
      </c>
      <c r="G23" s="135">
        <v>1475</v>
      </c>
      <c r="H23" s="84">
        <v>1</v>
      </c>
      <c r="I23" s="74">
        <v>0</v>
      </c>
      <c r="J23" s="84">
        <v>0.7111864406779661</v>
      </c>
      <c r="K23" s="84">
        <v>0.68338983050847457</v>
      </c>
      <c r="L23" s="83">
        <v>2.7796610169491531E-2</v>
      </c>
    </row>
    <row r="24" spans="1:12" x14ac:dyDescent="0.4">
      <c r="A24" s="49" t="s">
        <v>131</v>
      </c>
      <c r="B24" s="131"/>
      <c r="C24" s="141"/>
      <c r="D24" s="89" t="e">
        <v>#DIV/0!</v>
      </c>
      <c r="E24" s="75">
        <v>0</v>
      </c>
      <c r="F24" s="141"/>
      <c r="G24" s="135"/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1">
        <v>1183</v>
      </c>
      <c r="C25" s="141">
        <v>817</v>
      </c>
      <c r="D25" s="89">
        <v>1.4479804161566707</v>
      </c>
      <c r="E25" s="75">
        <v>366</v>
      </c>
      <c r="F25" s="141">
        <v>1500</v>
      </c>
      <c r="G25" s="135">
        <v>1490</v>
      </c>
      <c r="H25" s="89">
        <v>1.0067114093959733</v>
      </c>
      <c r="I25" s="75">
        <v>10</v>
      </c>
      <c r="J25" s="89">
        <v>0.78866666666666663</v>
      </c>
      <c r="K25" s="89">
        <v>0.54832214765100673</v>
      </c>
      <c r="L25" s="94">
        <v>0.2403445190156599</v>
      </c>
    </row>
    <row r="26" spans="1:12" x14ac:dyDescent="0.4">
      <c r="A26" s="41" t="s">
        <v>164</v>
      </c>
      <c r="B26" s="131"/>
      <c r="C26" s="141">
        <v>863</v>
      </c>
      <c r="D26" s="89">
        <v>0</v>
      </c>
      <c r="E26" s="75">
        <v>-863</v>
      </c>
      <c r="F26" s="141"/>
      <c r="G26" s="135">
        <v>1475</v>
      </c>
      <c r="H26" s="89">
        <v>0</v>
      </c>
      <c r="I26" s="75">
        <v>-1475</v>
      </c>
      <c r="J26" s="89" t="e">
        <v>#DIV/0!</v>
      </c>
      <c r="K26" s="89">
        <v>0.58508474576271186</v>
      </c>
      <c r="L26" s="94" t="e">
        <v>#DIV/0!</v>
      </c>
    </row>
    <row r="27" spans="1:12" x14ac:dyDescent="0.4">
      <c r="A27" s="41" t="s">
        <v>128</v>
      </c>
      <c r="B27" s="135">
        <v>925</v>
      </c>
      <c r="C27" s="141">
        <v>682</v>
      </c>
      <c r="D27" s="89">
        <v>1.3563049853372433</v>
      </c>
      <c r="E27" s="75">
        <v>243</v>
      </c>
      <c r="F27" s="141">
        <v>1500</v>
      </c>
      <c r="G27" s="135">
        <v>1500</v>
      </c>
      <c r="H27" s="89">
        <v>1</v>
      </c>
      <c r="I27" s="75">
        <v>0</v>
      </c>
      <c r="J27" s="89">
        <v>0.6166666666666667</v>
      </c>
      <c r="K27" s="89">
        <v>0.45466666666666666</v>
      </c>
      <c r="L27" s="94">
        <v>0.16200000000000003</v>
      </c>
    </row>
    <row r="28" spans="1:12" x14ac:dyDescent="0.4">
      <c r="A28" s="41" t="s">
        <v>127</v>
      </c>
      <c r="B28" s="133"/>
      <c r="C28" s="141">
        <v>700</v>
      </c>
      <c r="D28" s="84">
        <v>0</v>
      </c>
      <c r="E28" s="74">
        <v>-700</v>
      </c>
      <c r="F28" s="141"/>
      <c r="G28" s="135">
        <v>1495</v>
      </c>
      <c r="H28" s="84">
        <v>0</v>
      </c>
      <c r="I28" s="74">
        <v>-1495</v>
      </c>
      <c r="J28" s="84" t="e">
        <v>#DIV/0!</v>
      </c>
      <c r="K28" s="84">
        <v>0.4682274247491639</v>
      </c>
      <c r="L28" s="83" t="e">
        <v>#DIV/0!</v>
      </c>
    </row>
    <row r="29" spans="1:12" x14ac:dyDescent="0.4">
      <c r="A29" s="49" t="s">
        <v>126</v>
      </c>
      <c r="B29" s="131"/>
      <c r="C29" s="141"/>
      <c r="D29" s="89" t="e">
        <v>#DIV/0!</v>
      </c>
      <c r="E29" s="75">
        <v>0</v>
      </c>
      <c r="F29" s="141"/>
      <c r="G29" s="135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1249</v>
      </c>
      <c r="C30" s="141">
        <v>990</v>
      </c>
      <c r="D30" s="89">
        <v>1.2616161616161616</v>
      </c>
      <c r="E30" s="75">
        <v>259</v>
      </c>
      <c r="F30" s="141">
        <v>1490</v>
      </c>
      <c r="G30" s="135">
        <v>1495</v>
      </c>
      <c r="H30" s="89">
        <v>0.99665551839464883</v>
      </c>
      <c r="I30" s="75">
        <v>-5</v>
      </c>
      <c r="J30" s="89">
        <v>0.838255033557047</v>
      </c>
      <c r="K30" s="89">
        <v>0.66220735785953178</v>
      </c>
      <c r="L30" s="94">
        <v>0.17604767569751523</v>
      </c>
    </row>
    <row r="31" spans="1:12" x14ac:dyDescent="0.4">
      <c r="A31" s="49" t="s">
        <v>124</v>
      </c>
      <c r="B31" s="133"/>
      <c r="C31" s="141"/>
      <c r="D31" s="84" t="e">
        <v>#DIV/0!</v>
      </c>
      <c r="E31" s="74">
        <v>0</v>
      </c>
      <c r="F31" s="141"/>
      <c r="G31" s="135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1645</v>
      </c>
      <c r="C32" s="130">
        <v>1442</v>
      </c>
      <c r="D32" s="84">
        <v>1.1407766990291262</v>
      </c>
      <c r="E32" s="74">
        <v>203</v>
      </c>
      <c r="F32" s="130">
        <v>2185</v>
      </c>
      <c r="G32" s="129">
        <v>1945</v>
      </c>
      <c r="H32" s="84">
        <v>1.1233933161953729</v>
      </c>
      <c r="I32" s="74">
        <v>240</v>
      </c>
      <c r="J32" s="84">
        <v>0.75286041189931352</v>
      </c>
      <c r="K32" s="84">
        <v>0.74138817480719799</v>
      </c>
      <c r="L32" s="83">
        <v>1.1472237092115534E-2</v>
      </c>
    </row>
    <row r="33" spans="1:12" x14ac:dyDescent="0.4">
      <c r="A33" s="41" t="s">
        <v>159</v>
      </c>
      <c r="B33" s="131"/>
      <c r="C33" s="132">
        <v>758</v>
      </c>
      <c r="D33" s="89">
        <v>0</v>
      </c>
      <c r="E33" s="75">
        <v>-758</v>
      </c>
      <c r="F33" s="132"/>
      <c r="G33" s="132">
        <v>1495</v>
      </c>
      <c r="H33" s="89">
        <v>0</v>
      </c>
      <c r="I33" s="75">
        <v>-1495</v>
      </c>
      <c r="J33" s="89" t="e">
        <v>#DIV/0!</v>
      </c>
      <c r="K33" s="89">
        <v>0.50702341137123741</v>
      </c>
      <c r="L33" s="94" t="e">
        <v>#DIV/0!</v>
      </c>
    </row>
    <row r="34" spans="1:12" x14ac:dyDescent="0.4">
      <c r="A34" s="49" t="s">
        <v>87</v>
      </c>
      <c r="B34" s="133"/>
      <c r="C34" s="130">
        <v>2742</v>
      </c>
      <c r="D34" s="84">
        <v>0</v>
      </c>
      <c r="E34" s="74">
        <v>-2742</v>
      </c>
      <c r="F34" s="130"/>
      <c r="G34" s="129">
        <v>4110</v>
      </c>
      <c r="H34" s="84">
        <v>0</v>
      </c>
      <c r="I34" s="74">
        <v>-4110</v>
      </c>
      <c r="J34" s="84" t="e">
        <v>#DIV/0!</v>
      </c>
      <c r="K34" s="84">
        <v>0.6671532846715329</v>
      </c>
      <c r="L34" s="83" t="e">
        <v>#DIV/0!</v>
      </c>
    </row>
    <row r="35" spans="1:12" x14ac:dyDescent="0.4">
      <c r="A35" s="73" t="s">
        <v>120</v>
      </c>
      <c r="B35" s="142">
        <v>554</v>
      </c>
      <c r="C35" s="142">
        <v>615</v>
      </c>
      <c r="D35" s="93">
        <v>0.90081300813008125</v>
      </c>
      <c r="E35" s="79">
        <v>-61</v>
      </c>
      <c r="F35" s="142">
        <v>940</v>
      </c>
      <c r="G35" s="142">
        <v>918</v>
      </c>
      <c r="H35" s="93">
        <v>1.0239651416122004</v>
      </c>
      <c r="I35" s="79">
        <v>22</v>
      </c>
      <c r="J35" s="93">
        <v>0.58936170212765959</v>
      </c>
      <c r="K35" s="93">
        <v>0.66993464052287577</v>
      </c>
      <c r="L35" s="92">
        <v>-8.0572938395216176E-2</v>
      </c>
    </row>
    <row r="36" spans="1:12" x14ac:dyDescent="0.4">
      <c r="A36" s="40" t="s">
        <v>119</v>
      </c>
      <c r="B36" s="141">
        <v>301</v>
      </c>
      <c r="C36" s="141">
        <v>356</v>
      </c>
      <c r="D36" s="87">
        <v>0.8455056179775281</v>
      </c>
      <c r="E36" s="88">
        <v>-55</v>
      </c>
      <c r="F36" s="141">
        <v>539</v>
      </c>
      <c r="G36" s="141">
        <v>528</v>
      </c>
      <c r="H36" s="87">
        <v>1.0208333333333333</v>
      </c>
      <c r="I36" s="88">
        <v>11</v>
      </c>
      <c r="J36" s="87">
        <v>0.55844155844155841</v>
      </c>
      <c r="K36" s="87">
        <v>0.6742424242424242</v>
      </c>
      <c r="L36" s="86">
        <v>-0.11580086580086579</v>
      </c>
    </row>
    <row r="37" spans="1:12" x14ac:dyDescent="0.4">
      <c r="A37" s="41" t="s">
        <v>118</v>
      </c>
      <c r="B37" s="141">
        <v>253</v>
      </c>
      <c r="C37" s="141">
        <v>259</v>
      </c>
      <c r="D37" s="89">
        <v>0.97683397683397688</v>
      </c>
      <c r="E37" s="75">
        <v>-6</v>
      </c>
      <c r="F37" s="141">
        <v>401</v>
      </c>
      <c r="G37" s="141">
        <v>390</v>
      </c>
      <c r="H37" s="89">
        <v>1.0282051282051281</v>
      </c>
      <c r="I37" s="75">
        <v>11</v>
      </c>
      <c r="J37" s="89">
        <v>0.63092269326683292</v>
      </c>
      <c r="K37" s="89">
        <v>0.66410256410256407</v>
      </c>
      <c r="L37" s="94">
        <v>-3.3179870835731151E-2</v>
      </c>
    </row>
    <row r="38" spans="1:12" s="62" customFormat="1" x14ac:dyDescent="0.4">
      <c r="A38" s="70" t="s">
        <v>86</v>
      </c>
      <c r="B38" s="140">
        <v>87920</v>
      </c>
      <c r="C38" s="140">
        <v>76929</v>
      </c>
      <c r="D38" s="81">
        <v>1.142871998856088</v>
      </c>
      <c r="E38" s="82">
        <v>10991</v>
      </c>
      <c r="F38" s="140">
        <v>112990</v>
      </c>
      <c r="G38" s="140">
        <v>111719</v>
      </c>
      <c r="H38" s="81">
        <v>1.0113767577583044</v>
      </c>
      <c r="I38" s="82">
        <v>1271</v>
      </c>
      <c r="J38" s="81">
        <v>0.77812195769537129</v>
      </c>
      <c r="K38" s="81">
        <v>0.68859370384625718</v>
      </c>
      <c r="L38" s="95">
        <v>8.9528253849114114E-2</v>
      </c>
    </row>
    <row r="39" spans="1:12" s="62" customFormat="1" x14ac:dyDescent="0.4">
      <c r="A39" s="73" t="s">
        <v>117</v>
      </c>
      <c r="B39" s="110">
        <v>86875</v>
      </c>
      <c r="C39" s="110">
        <v>75906</v>
      </c>
      <c r="D39" s="81">
        <v>1.144507680552262</v>
      </c>
      <c r="E39" s="82">
        <v>10969</v>
      </c>
      <c r="F39" s="110">
        <v>111502</v>
      </c>
      <c r="G39" s="110">
        <v>109927</v>
      </c>
      <c r="H39" s="81">
        <v>1.0143276901944018</v>
      </c>
      <c r="I39" s="82">
        <v>1575</v>
      </c>
      <c r="J39" s="81">
        <v>0.77913400656490461</v>
      </c>
      <c r="K39" s="81">
        <v>0.69051279485476724</v>
      </c>
      <c r="L39" s="95">
        <v>8.8621211710137371E-2</v>
      </c>
    </row>
    <row r="40" spans="1:12" x14ac:dyDescent="0.4">
      <c r="A40" s="41" t="s">
        <v>85</v>
      </c>
      <c r="B40" s="215">
        <v>35297</v>
      </c>
      <c r="C40" s="215">
        <v>30757</v>
      </c>
      <c r="D40" s="120">
        <v>1.1476086744480931</v>
      </c>
      <c r="E40" s="74">
        <v>4540</v>
      </c>
      <c r="F40" s="215">
        <v>44591</v>
      </c>
      <c r="G40" s="215">
        <v>43420</v>
      </c>
      <c r="H40" s="84">
        <v>1.0269691386457853</v>
      </c>
      <c r="I40" s="74">
        <v>1171</v>
      </c>
      <c r="J40" s="84">
        <v>0.79157229037249666</v>
      </c>
      <c r="K40" s="84">
        <v>0.70836020267157995</v>
      </c>
      <c r="L40" s="83">
        <v>8.3212087700916704E-2</v>
      </c>
    </row>
    <row r="41" spans="1:12" x14ac:dyDescent="0.4">
      <c r="A41" s="41" t="s">
        <v>116</v>
      </c>
      <c r="B41" s="205">
        <v>1313</v>
      </c>
      <c r="C41" s="205">
        <v>1481</v>
      </c>
      <c r="D41" s="89">
        <v>0.88656313301823098</v>
      </c>
      <c r="E41" s="75">
        <v>-168</v>
      </c>
      <c r="F41" s="205">
        <v>2699</v>
      </c>
      <c r="G41" s="205">
        <v>2156</v>
      </c>
      <c r="H41" s="89">
        <v>1.2518552875695732</v>
      </c>
      <c r="I41" s="75">
        <v>543</v>
      </c>
      <c r="J41" s="89">
        <v>0.48647647276769174</v>
      </c>
      <c r="K41" s="89">
        <v>0.68692022263450836</v>
      </c>
      <c r="L41" s="94">
        <v>-0.20044374986681662</v>
      </c>
    </row>
    <row r="42" spans="1:12" x14ac:dyDescent="0.4">
      <c r="A42" s="41" t="s">
        <v>115</v>
      </c>
      <c r="B42" s="205">
        <v>4970</v>
      </c>
      <c r="C42" s="205">
        <v>4025</v>
      </c>
      <c r="D42" s="89">
        <v>1.2347826086956522</v>
      </c>
      <c r="E42" s="75">
        <v>945</v>
      </c>
      <c r="F42" s="205">
        <v>5139</v>
      </c>
      <c r="G42" s="205">
        <v>5140</v>
      </c>
      <c r="H42" s="212">
        <v>0.99980544747081712</v>
      </c>
      <c r="I42" s="75">
        <v>-1</v>
      </c>
      <c r="J42" s="89">
        <v>0.96711422455730689</v>
      </c>
      <c r="K42" s="89">
        <v>0.78307392996108949</v>
      </c>
      <c r="L42" s="94">
        <v>0.1840402945962174</v>
      </c>
    </row>
    <row r="43" spans="1:12" x14ac:dyDescent="0.4">
      <c r="A43" s="49" t="s">
        <v>114</v>
      </c>
      <c r="B43" s="205">
        <v>7035</v>
      </c>
      <c r="C43" s="205">
        <v>4844</v>
      </c>
      <c r="D43" s="211">
        <v>1.4523121387283238</v>
      </c>
      <c r="E43" s="96">
        <v>2191</v>
      </c>
      <c r="F43" s="205">
        <v>10097</v>
      </c>
      <c r="G43" s="205">
        <v>8240</v>
      </c>
      <c r="H43" s="212">
        <v>1.2253640776699029</v>
      </c>
      <c r="I43" s="75">
        <v>1857</v>
      </c>
      <c r="J43" s="89">
        <v>0.69674160641774785</v>
      </c>
      <c r="K43" s="89">
        <v>0.5878640776699029</v>
      </c>
      <c r="L43" s="94">
        <v>0.10887752874784495</v>
      </c>
    </row>
    <row r="44" spans="1:12" x14ac:dyDescent="0.4">
      <c r="A44" s="49" t="s">
        <v>113</v>
      </c>
      <c r="B44" s="205">
        <v>3846</v>
      </c>
      <c r="C44" s="205">
        <v>3759</v>
      </c>
      <c r="D44" s="211">
        <v>1.0231444533120511</v>
      </c>
      <c r="E44" s="96">
        <v>87</v>
      </c>
      <c r="F44" s="205">
        <v>6123</v>
      </c>
      <c r="G44" s="205">
        <v>6228</v>
      </c>
      <c r="H44" s="212">
        <v>0.98314065510597304</v>
      </c>
      <c r="I44" s="75">
        <v>-105</v>
      </c>
      <c r="J44" s="89">
        <v>0.62812346888780013</v>
      </c>
      <c r="K44" s="89">
        <v>0.6035645472061657</v>
      </c>
      <c r="L44" s="94">
        <v>2.4558921681634427E-2</v>
      </c>
    </row>
    <row r="45" spans="1:12" x14ac:dyDescent="0.4">
      <c r="A45" s="41" t="s">
        <v>83</v>
      </c>
      <c r="B45" s="205">
        <v>14260</v>
      </c>
      <c r="C45" s="205">
        <v>13192</v>
      </c>
      <c r="D45" s="211">
        <v>1.0809581564584596</v>
      </c>
      <c r="E45" s="96">
        <v>1068</v>
      </c>
      <c r="F45" s="205">
        <v>16229</v>
      </c>
      <c r="G45" s="214">
        <v>17152</v>
      </c>
      <c r="H45" s="212">
        <v>0.94618703358208955</v>
      </c>
      <c r="I45" s="75">
        <v>-923</v>
      </c>
      <c r="J45" s="89">
        <v>0.87867397868014052</v>
      </c>
      <c r="K45" s="89">
        <v>0.76912313432835822</v>
      </c>
      <c r="L45" s="94">
        <v>0.10955084435178231</v>
      </c>
    </row>
    <row r="46" spans="1:12" x14ac:dyDescent="0.4">
      <c r="A46" s="41" t="s">
        <v>84</v>
      </c>
      <c r="B46" s="205">
        <v>7295</v>
      </c>
      <c r="C46" s="205">
        <v>5790</v>
      </c>
      <c r="D46" s="211">
        <v>1.2599309153713298</v>
      </c>
      <c r="E46" s="74">
        <v>1505</v>
      </c>
      <c r="F46" s="205">
        <v>9712</v>
      </c>
      <c r="G46" s="205">
        <v>9805</v>
      </c>
      <c r="H46" s="212">
        <v>0.99051504334523199</v>
      </c>
      <c r="I46" s="75">
        <v>-93</v>
      </c>
      <c r="J46" s="89">
        <v>0.7511326194398682</v>
      </c>
      <c r="K46" s="89">
        <v>0.59051504334523197</v>
      </c>
      <c r="L46" s="94">
        <v>0.16061757609463623</v>
      </c>
    </row>
    <row r="47" spans="1:12" x14ac:dyDescent="0.4">
      <c r="A47" s="41" t="s">
        <v>82</v>
      </c>
      <c r="B47" s="205">
        <v>2289</v>
      </c>
      <c r="C47" s="205">
        <v>2101</v>
      </c>
      <c r="D47" s="211">
        <v>1.0894811994288434</v>
      </c>
      <c r="E47" s="74">
        <v>188</v>
      </c>
      <c r="F47" s="205">
        <v>2700</v>
      </c>
      <c r="G47" s="207">
        <v>2700</v>
      </c>
      <c r="H47" s="209">
        <v>1</v>
      </c>
      <c r="I47" s="75">
        <v>0</v>
      </c>
      <c r="J47" s="89">
        <v>0.84777777777777774</v>
      </c>
      <c r="K47" s="89">
        <v>0.77814814814814814</v>
      </c>
      <c r="L47" s="94">
        <v>6.9629629629629597E-2</v>
      </c>
    </row>
    <row r="48" spans="1:12" x14ac:dyDescent="0.4">
      <c r="A48" s="41" t="s">
        <v>112</v>
      </c>
      <c r="B48" s="205">
        <v>964</v>
      </c>
      <c r="C48" s="205">
        <v>778</v>
      </c>
      <c r="D48" s="211">
        <v>1.2390745501285347</v>
      </c>
      <c r="E48" s="74">
        <v>186</v>
      </c>
      <c r="F48" s="205">
        <v>1384</v>
      </c>
      <c r="G48" s="205">
        <v>1206</v>
      </c>
      <c r="H48" s="213">
        <v>1.1475953565505805</v>
      </c>
      <c r="I48" s="75">
        <v>178</v>
      </c>
      <c r="J48" s="89">
        <v>0.69653179190751446</v>
      </c>
      <c r="K48" s="89">
        <v>0.64510779436152565</v>
      </c>
      <c r="L48" s="94">
        <v>5.1423997545988809E-2</v>
      </c>
    </row>
    <row r="49" spans="1:12" x14ac:dyDescent="0.4">
      <c r="A49" s="41" t="s">
        <v>111</v>
      </c>
      <c r="B49" s="205">
        <v>973</v>
      </c>
      <c r="C49" s="205">
        <v>973</v>
      </c>
      <c r="D49" s="211">
        <v>1</v>
      </c>
      <c r="E49" s="74">
        <v>0</v>
      </c>
      <c r="F49" s="205">
        <v>1200</v>
      </c>
      <c r="G49" s="205">
        <v>1200</v>
      </c>
      <c r="H49" s="209">
        <v>1</v>
      </c>
      <c r="I49" s="75">
        <v>0</v>
      </c>
      <c r="J49" s="89">
        <v>0.81083333333333329</v>
      </c>
      <c r="K49" s="89">
        <v>0.81083333333333329</v>
      </c>
      <c r="L49" s="94">
        <v>0</v>
      </c>
    </row>
    <row r="50" spans="1:12" x14ac:dyDescent="0.4">
      <c r="A50" s="41" t="s">
        <v>81</v>
      </c>
      <c r="B50" s="205">
        <v>1553</v>
      </c>
      <c r="C50" s="205">
        <v>1776</v>
      </c>
      <c r="D50" s="211">
        <v>0.87443693693693691</v>
      </c>
      <c r="E50" s="74">
        <v>-223</v>
      </c>
      <c r="F50" s="205">
        <v>1660</v>
      </c>
      <c r="G50" s="205">
        <v>2699</v>
      </c>
      <c r="H50" s="212">
        <v>0.61504260837347169</v>
      </c>
      <c r="I50" s="75">
        <v>-1039</v>
      </c>
      <c r="J50" s="89">
        <v>0.93554216867469875</v>
      </c>
      <c r="K50" s="89">
        <v>0.65802148944053351</v>
      </c>
      <c r="L50" s="94">
        <v>0.27752067923416524</v>
      </c>
    </row>
    <row r="51" spans="1:12" x14ac:dyDescent="0.4">
      <c r="A51" s="49" t="s">
        <v>79</v>
      </c>
      <c r="B51" s="205">
        <v>893</v>
      </c>
      <c r="C51" s="205">
        <v>971</v>
      </c>
      <c r="D51" s="211">
        <v>0.91967044284243049</v>
      </c>
      <c r="E51" s="74">
        <v>-78</v>
      </c>
      <c r="F51" s="205">
        <v>1200</v>
      </c>
      <c r="G51" s="207">
        <v>1225</v>
      </c>
      <c r="H51" s="212">
        <v>0.97959183673469385</v>
      </c>
      <c r="I51" s="75">
        <v>-25</v>
      </c>
      <c r="J51" s="89">
        <v>0.74416666666666664</v>
      </c>
      <c r="K51" s="84">
        <v>0.79265306122448975</v>
      </c>
      <c r="L51" s="83">
        <v>-4.8486394557823109E-2</v>
      </c>
    </row>
    <row r="52" spans="1:12" x14ac:dyDescent="0.4">
      <c r="A52" s="41" t="s">
        <v>80</v>
      </c>
      <c r="B52" s="205">
        <v>1971</v>
      </c>
      <c r="C52" s="205">
        <v>1471</v>
      </c>
      <c r="D52" s="211">
        <v>1.3399048266485385</v>
      </c>
      <c r="E52" s="75">
        <v>500</v>
      </c>
      <c r="F52" s="205">
        <v>2700</v>
      </c>
      <c r="G52" s="207">
        <v>2700</v>
      </c>
      <c r="H52" s="209">
        <v>1</v>
      </c>
      <c r="I52" s="75">
        <v>0</v>
      </c>
      <c r="J52" s="89">
        <v>0.73</v>
      </c>
      <c r="K52" s="89">
        <v>0.54481481481481486</v>
      </c>
      <c r="L52" s="94">
        <v>0.18518518518518512</v>
      </c>
    </row>
    <row r="53" spans="1:12" x14ac:dyDescent="0.4">
      <c r="A53" s="41" t="s">
        <v>76</v>
      </c>
      <c r="B53" s="205">
        <v>2560</v>
      </c>
      <c r="C53" s="205">
        <v>2441</v>
      </c>
      <c r="D53" s="211">
        <v>1.048750512085211</v>
      </c>
      <c r="E53" s="75">
        <v>119</v>
      </c>
      <c r="F53" s="205">
        <v>3670</v>
      </c>
      <c r="G53" s="205">
        <v>3657</v>
      </c>
      <c r="H53" s="209">
        <v>1.0035548263604046</v>
      </c>
      <c r="I53" s="75">
        <v>13</v>
      </c>
      <c r="J53" s="89">
        <v>0.6975476839237057</v>
      </c>
      <c r="K53" s="89">
        <v>0.66748701121137544</v>
      </c>
      <c r="L53" s="94">
        <v>3.0060672712330261E-2</v>
      </c>
    </row>
    <row r="54" spans="1:12" x14ac:dyDescent="0.4">
      <c r="A54" s="41" t="s">
        <v>78</v>
      </c>
      <c r="B54" s="205">
        <v>667</v>
      </c>
      <c r="C54" s="205">
        <v>623</v>
      </c>
      <c r="D54" s="87">
        <v>1.0706260032102728</v>
      </c>
      <c r="E54" s="75">
        <v>44</v>
      </c>
      <c r="F54" s="205">
        <v>1200</v>
      </c>
      <c r="G54" s="207">
        <v>1200</v>
      </c>
      <c r="H54" s="89">
        <v>1</v>
      </c>
      <c r="I54" s="75">
        <v>0</v>
      </c>
      <c r="J54" s="89">
        <v>0.55583333333333329</v>
      </c>
      <c r="K54" s="89">
        <v>0.51916666666666667</v>
      </c>
      <c r="L54" s="94">
        <v>3.6666666666666625E-2</v>
      </c>
    </row>
    <row r="55" spans="1:12" x14ac:dyDescent="0.4">
      <c r="A55" s="41" t="s">
        <v>77</v>
      </c>
      <c r="B55" s="205">
        <v>989</v>
      </c>
      <c r="C55" s="205">
        <v>924</v>
      </c>
      <c r="D55" s="87">
        <v>1.0703463203463204</v>
      </c>
      <c r="E55" s="75">
        <v>65</v>
      </c>
      <c r="F55" s="205">
        <v>1198</v>
      </c>
      <c r="G55" s="205">
        <v>1199</v>
      </c>
      <c r="H55" s="89">
        <v>0.99916597164303589</v>
      </c>
      <c r="I55" s="75">
        <v>-1</v>
      </c>
      <c r="J55" s="89">
        <v>0.82554257095158601</v>
      </c>
      <c r="K55" s="89">
        <v>0.77064220183486243</v>
      </c>
      <c r="L55" s="94">
        <v>5.490036911672358E-2</v>
      </c>
    </row>
    <row r="56" spans="1:12" x14ac:dyDescent="0.4">
      <c r="A56" s="45" t="s">
        <v>110</v>
      </c>
      <c r="B56" s="203">
        <v>0</v>
      </c>
      <c r="C56" s="203">
        <v>0</v>
      </c>
      <c r="D56" s="91" t="e">
        <v>#DIV/0!</v>
      </c>
      <c r="E56" s="74">
        <v>0</v>
      </c>
      <c r="F56" s="203">
        <v>0</v>
      </c>
      <c r="G56" s="203">
        <v>0</v>
      </c>
      <c r="H56" s="84" t="e">
        <v>#DIV/0!</v>
      </c>
      <c r="I56" s="74">
        <v>0</v>
      </c>
      <c r="J56" s="84" t="e">
        <v>#DIV/0!</v>
      </c>
      <c r="K56" s="84" t="e">
        <v>#DIV/0!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1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1045</v>
      </c>
      <c r="C58" s="125">
        <v>1023</v>
      </c>
      <c r="D58" s="93">
        <v>1.021505376344086</v>
      </c>
      <c r="E58" s="79">
        <v>22</v>
      </c>
      <c r="F58" s="125">
        <v>1488</v>
      </c>
      <c r="G58" s="125">
        <v>1792</v>
      </c>
      <c r="H58" s="93">
        <v>0.8303571428571429</v>
      </c>
      <c r="I58" s="79">
        <v>-304</v>
      </c>
      <c r="J58" s="93">
        <v>0.70228494623655913</v>
      </c>
      <c r="K58" s="93">
        <v>0.5708705357142857</v>
      </c>
      <c r="L58" s="92">
        <v>0.13141441052227343</v>
      </c>
    </row>
    <row r="59" spans="1:12" x14ac:dyDescent="0.4">
      <c r="A59" s="45" t="s">
        <v>75</v>
      </c>
      <c r="B59" s="129">
        <v>225</v>
      </c>
      <c r="C59" s="129">
        <v>214</v>
      </c>
      <c r="D59" s="91">
        <v>1.0514018691588785</v>
      </c>
      <c r="E59" s="90">
        <v>11</v>
      </c>
      <c r="F59" s="129">
        <v>302</v>
      </c>
      <c r="G59" s="129">
        <v>299</v>
      </c>
      <c r="H59" s="91">
        <v>1.0100334448160535</v>
      </c>
      <c r="I59" s="90">
        <v>3</v>
      </c>
      <c r="J59" s="91">
        <v>0.74503311258278149</v>
      </c>
      <c r="K59" s="91">
        <v>0.71571906354515047</v>
      </c>
      <c r="L59" s="128">
        <v>2.9314049037631018E-2</v>
      </c>
    </row>
    <row r="60" spans="1:12" x14ac:dyDescent="0.4">
      <c r="A60" s="41" t="s">
        <v>107</v>
      </c>
      <c r="B60" s="131">
        <v>204</v>
      </c>
      <c r="C60" s="131">
        <v>427</v>
      </c>
      <c r="D60" s="91">
        <v>0.47775175644028101</v>
      </c>
      <c r="E60" s="90">
        <v>-223</v>
      </c>
      <c r="F60" s="131">
        <v>299</v>
      </c>
      <c r="G60" s="131">
        <v>597</v>
      </c>
      <c r="H60" s="91">
        <v>0.50083752093802347</v>
      </c>
      <c r="I60" s="90">
        <v>-298</v>
      </c>
      <c r="J60" s="91">
        <v>0.68227424749163879</v>
      </c>
      <c r="K60" s="91">
        <v>0.71524288107202683</v>
      </c>
      <c r="L60" s="128">
        <v>-3.296863358038804E-2</v>
      </c>
    </row>
    <row r="61" spans="1:12" x14ac:dyDescent="0.4">
      <c r="A61" s="40" t="s">
        <v>106</v>
      </c>
      <c r="B61" s="129">
        <v>234</v>
      </c>
      <c r="C61" s="129">
        <v>138</v>
      </c>
      <c r="D61" s="91">
        <v>1.6956521739130435</v>
      </c>
      <c r="E61" s="90">
        <v>96</v>
      </c>
      <c r="F61" s="129">
        <v>299</v>
      </c>
      <c r="G61" s="129">
        <v>297</v>
      </c>
      <c r="H61" s="91">
        <v>1.0067340067340067</v>
      </c>
      <c r="I61" s="90">
        <v>2</v>
      </c>
      <c r="J61" s="91">
        <v>0.78260869565217395</v>
      </c>
      <c r="K61" s="91">
        <v>0.46464646464646464</v>
      </c>
      <c r="L61" s="128">
        <v>0.31796223100570931</v>
      </c>
    </row>
    <row r="62" spans="1:12" x14ac:dyDescent="0.4">
      <c r="A62" s="36" t="s">
        <v>105</v>
      </c>
      <c r="B62" s="126">
        <v>382</v>
      </c>
      <c r="C62" s="126">
        <v>244</v>
      </c>
      <c r="D62" s="100">
        <v>1.5655737704918034</v>
      </c>
      <c r="E62" s="71">
        <v>138</v>
      </c>
      <c r="F62" s="126">
        <v>588</v>
      </c>
      <c r="G62" s="126">
        <v>599</v>
      </c>
      <c r="H62" s="100">
        <v>0.98163606010016691</v>
      </c>
      <c r="I62" s="71">
        <v>-11</v>
      </c>
      <c r="J62" s="100">
        <v>0.64965986394557829</v>
      </c>
      <c r="K62" s="100">
        <v>0.4073455759599332</v>
      </c>
      <c r="L62" s="99">
        <v>0.24231428798564508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49" t="s">
        <v>95</v>
      </c>
      <c r="B66" s="238"/>
      <c r="C66" s="237"/>
      <c r="D66" s="236"/>
      <c r="E66" s="235"/>
      <c r="F66" s="238"/>
      <c r="G66" s="237"/>
      <c r="H66" s="236"/>
      <c r="I66" s="235"/>
      <c r="J66" s="234"/>
      <c r="K66" s="234"/>
      <c r="L66" s="233"/>
    </row>
    <row r="67" spans="1:12" x14ac:dyDescent="0.4">
      <c r="A67" s="36" t="s">
        <v>181</v>
      </c>
      <c r="B67" s="190"/>
      <c r="C67" s="189"/>
      <c r="D67" s="188"/>
      <c r="E67" s="187"/>
      <c r="F67" s="190"/>
      <c r="G67" s="189"/>
      <c r="H67" s="188"/>
      <c r="I67" s="187"/>
      <c r="J67" s="186"/>
      <c r="K67" s="186"/>
      <c r="L67" s="185"/>
    </row>
    <row r="68" spans="1:12" x14ac:dyDescent="0.4">
      <c r="A68" s="70" t="s">
        <v>102</v>
      </c>
      <c r="B68" s="183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109" t="s">
        <v>101</v>
      </c>
      <c r="B69" s="184"/>
      <c r="C69" s="182"/>
      <c r="D69" s="181"/>
      <c r="E69" s="180"/>
      <c r="F69" s="183"/>
      <c r="G69" s="182"/>
      <c r="H69" s="181"/>
      <c r="I69" s="180"/>
      <c r="J69" s="179"/>
      <c r="K69" s="179"/>
      <c r="L69" s="178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2010年11月中旬航空旅客輸送実績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11月(下旬)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213</v>
      </c>
      <c r="C4" s="257" t="s">
        <v>212</v>
      </c>
      <c r="D4" s="254" t="s">
        <v>92</v>
      </c>
      <c r="E4" s="254"/>
      <c r="F4" s="251" t="s">
        <v>213</v>
      </c>
      <c r="G4" s="251" t="s">
        <v>212</v>
      </c>
      <c r="H4" s="254" t="s">
        <v>92</v>
      </c>
      <c r="I4" s="254"/>
      <c r="J4" s="251" t="s">
        <v>213</v>
      </c>
      <c r="K4" s="251" t="s">
        <v>212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136081</v>
      </c>
      <c r="C6" s="110">
        <v>143907</v>
      </c>
      <c r="D6" s="81">
        <v>0.94561765584717905</v>
      </c>
      <c r="E6" s="82">
        <v>-7826</v>
      </c>
      <c r="F6" s="110">
        <v>198715</v>
      </c>
      <c r="G6" s="110">
        <v>220920</v>
      </c>
      <c r="H6" s="81">
        <v>0.89948850262538471</v>
      </c>
      <c r="I6" s="82">
        <v>-22205</v>
      </c>
      <c r="J6" s="81">
        <v>0.6848048712980902</v>
      </c>
      <c r="K6" s="81">
        <v>0.6513986963606736</v>
      </c>
      <c r="L6" s="95">
        <v>3.3406174937416599E-2</v>
      </c>
    </row>
    <row r="7" spans="1:12" s="62" customFormat="1" x14ac:dyDescent="0.4">
      <c r="A7" s="70" t="s">
        <v>89</v>
      </c>
      <c r="B7" s="232">
        <v>59914</v>
      </c>
      <c r="C7" s="110">
        <v>69845</v>
      </c>
      <c r="D7" s="81">
        <v>0.85781373040303532</v>
      </c>
      <c r="E7" s="82">
        <v>-9931</v>
      </c>
      <c r="F7" s="110">
        <v>88277</v>
      </c>
      <c r="G7" s="110">
        <v>109614</v>
      </c>
      <c r="H7" s="81">
        <v>0.80534420785666061</v>
      </c>
      <c r="I7" s="231">
        <v>-21337</v>
      </c>
      <c r="J7" s="81">
        <v>0.67870453232438799</v>
      </c>
      <c r="K7" s="81">
        <v>0.6371905048625176</v>
      </c>
      <c r="L7" s="95">
        <v>4.1514027461870384E-2</v>
      </c>
    </row>
    <row r="8" spans="1:12" x14ac:dyDescent="0.4">
      <c r="A8" s="73" t="s">
        <v>140</v>
      </c>
      <c r="B8" s="227">
        <v>47316</v>
      </c>
      <c r="C8" s="142">
        <v>57488</v>
      </c>
      <c r="D8" s="93">
        <v>0.82305872529919288</v>
      </c>
      <c r="E8" s="98">
        <v>-10172</v>
      </c>
      <c r="F8" s="142">
        <v>69072</v>
      </c>
      <c r="G8" s="142">
        <v>88084</v>
      </c>
      <c r="H8" s="93">
        <v>0.78416057399754779</v>
      </c>
      <c r="I8" s="98">
        <v>-19012</v>
      </c>
      <c r="J8" s="93">
        <v>0.6850243224461432</v>
      </c>
      <c r="K8" s="93">
        <v>0.65264974342672899</v>
      </c>
      <c r="L8" s="92">
        <v>3.2374579019414207E-2</v>
      </c>
    </row>
    <row r="9" spans="1:12" x14ac:dyDescent="0.4">
      <c r="A9" s="40" t="s">
        <v>85</v>
      </c>
      <c r="B9" s="210">
        <v>32710</v>
      </c>
      <c r="C9" s="214">
        <v>37933</v>
      </c>
      <c r="D9" s="87">
        <v>0.86230986212532623</v>
      </c>
      <c r="E9" s="97">
        <v>-5223</v>
      </c>
      <c r="F9" s="214">
        <v>47885</v>
      </c>
      <c r="G9" s="214">
        <v>52569</v>
      </c>
      <c r="H9" s="87">
        <v>0.9108980577907132</v>
      </c>
      <c r="I9" s="97">
        <v>-4684</v>
      </c>
      <c r="J9" s="87">
        <v>0.68309491490028196</v>
      </c>
      <c r="K9" s="87">
        <v>0.72158496452281762</v>
      </c>
      <c r="L9" s="86">
        <v>-3.849004962253566E-2</v>
      </c>
    </row>
    <row r="10" spans="1:12" x14ac:dyDescent="0.4">
      <c r="A10" s="41" t="s">
        <v>88</v>
      </c>
      <c r="B10" s="210">
        <v>4086</v>
      </c>
      <c r="C10" s="214">
        <v>2876</v>
      </c>
      <c r="D10" s="89">
        <v>1.4207232267037553</v>
      </c>
      <c r="E10" s="96">
        <v>1210</v>
      </c>
      <c r="F10" s="214">
        <v>5000</v>
      </c>
      <c r="G10" s="214">
        <v>5000</v>
      </c>
      <c r="H10" s="89">
        <v>1</v>
      </c>
      <c r="I10" s="96">
        <v>0</v>
      </c>
      <c r="J10" s="89">
        <v>0.81720000000000004</v>
      </c>
      <c r="K10" s="89">
        <v>0.57520000000000004</v>
      </c>
      <c r="L10" s="94">
        <v>0.24199999999999999</v>
      </c>
    </row>
    <row r="11" spans="1:12" x14ac:dyDescent="0.4">
      <c r="A11" s="41" t="s">
        <v>114</v>
      </c>
      <c r="B11" s="210">
        <v>4825</v>
      </c>
      <c r="C11" s="214">
        <v>5502</v>
      </c>
      <c r="D11" s="89">
        <v>0.87695383496910218</v>
      </c>
      <c r="E11" s="96">
        <v>-677</v>
      </c>
      <c r="F11" s="214">
        <v>6715</v>
      </c>
      <c r="G11" s="214">
        <v>8195</v>
      </c>
      <c r="H11" s="89">
        <v>0.81940207443563151</v>
      </c>
      <c r="I11" s="96">
        <v>-1480</v>
      </c>
      <c r="J11" s="89">
        <v>0.71854058078927774</v>
      </c>
      <c r="K11" s="89">
        <v>0.67138499084807812</v>
      </c>
      <c r="L11" s="94">
        <v>4.7155589941199616E-2</v>
      </c>
    </row>
    <row r="12" spans="1:12" x14ac:dyDescent="0.4">
      <c r="A12" s="41" t="s">
        <v>83</v>
      </c>
      <c r="B12" s="210">
        <v>230</v>
      </c>
      <c r="C12" s="214">
        <v>5563</v>
      </c>
      <c r="D12" s="89">
        <v>4.1344598238360598E-2</v>
      </c>
      <c r="E12" s="96">
        <v>-5333</v>
      </c>
      <c r="F12" s="214">
        <v>522</v>
      </c>
      <c r="G12" s="214">
        <v>9950</v>
      </c>
      <c r="H12" s="89">
        <v>5.2462311557788945E-2</v>
      </c>
      <c r="I12" s="96">
        <v>-9428</v>
      </c>
      <c r="J12" s="89">
        <v>0.44061302681992337</v>
      </c>
      <c r="K12" s="89">
        <v>0.55909547738693466</v>
      </c>
      <c r="L12" s="94">
        <v>-0.11848245056701129</v>
      </c>
    </row>
    <row r="13" spans="1:12" x14ac:dyDescent="0.4">
      <c r="A13" s="41" t="s">
        <v>84</v>
      </c>
      <c r="B13" s="210">
        <v>4765</v>
      </c>
      <c r="C13" s="214">
        <v>5614</v>
      </c>
      <c r="D13" s="89">
        <v>0.84877092981831137</v>
      </c>
      <c r="E13" s="96">
        <v>-849</v>
      </c>
      <c r="F13" s="214">
        <v>7600</v>
      </c>
      <c r="G13" s="214">
        <v>12370</v>
      </c>
      <c r="H13" s="89">
        <v>0.61438965238480192</v>
      </c>
      <c r="I13" s="96">
        <v>-4770</v>
      </c>
      <c r="J13" s="89">
        <v>0.62697368421052635</v>
      </c>
      <c r="K13" s="89">
        <v>0.45383993532740502</v>
      </c>
      <c r="L13" s="94">
        <v>0.17313374888312133</v>
      </c>
    </row>
    <row r="14" spans="1:12" x14ac:dyDescent="0.4">
      <c r="A14" s="45" t="s">
        <v>139</v>
      </c>
      <c r="B14" s="210">
        <v>700</v>
      </c>
      <c r="C14" s="214">
        <v>0</v>
      </c>
      <c r="D14" s="89" t="e">
        <v>#DIV/0!</v>
      </c>
      <c r="E14" s="96">
        <v>700</v>
      </c>
      <c r="F14" s="214">
        <v>1350</v>
      </c>
      <c r="G14" s="214">
        <v>0</v>
      </c>
      <c r="H14" s="89" t="e">
        <v>#DIV/0!</v>
      </c>
      <c r="I14" s="96">
        <v>1350</v>
      </c>
      <c r="J14" s="89">
        <v>0.51851851851851849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12004</v>
      </c>
      <c r="C18" s="227">
        <v>11812</v>
      </c>
      <c r="D18" s="93">
        <v>1.0162546562817474</v>
      </c>
      <c r="E18" s="98">
        <v>192</v>
      </c>
      <c r="F18" s="142">
        <v>18315</v>
      </c>
      <c r="G18" s="142">
        <v>20640</v>
      </c>
      <c r="H18" s="93">
        <v>0.88735465116279066</v>
      </c>
      <c r="I18" s="98">
        <v>-2325</v>
      </c>
      <c r="J18" s="93">
        <v>0.65541905541905543</v>
      </c>
      <c r="K18" s="93">
        <v>0.57228682170542633</v>
      </c>
      <c r="L18" s="92">
        <v>8.31322337136291E-2</v>
      </c>
    </row>
    <row r="19" spans="1:12" x14ac:dyDescent="0.4">
      <c r="A19" s="40" t="s">
        <v>134</v>
      </c>
      <c r="B19" s="210">
        <v>0</v>
      </c>
      <c r="C19" s="214">
        <v>0</v>
      </c>
      <c r="D19" s="87" t="e">
        <v>#DIV/0!</v>
      </c>
      <c r="E19" s="97">
        <v>0</v>
      </c>
      <c r="F19" s="214">
        <v>0</v>
      </c>
      <c r="G19" s="214">
        <v>0</v>
      </c>
      <c r="H19" s="87" t="e">
        <v>#DIV/0!</v>
      </c>
      <c r="I19" s="97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5791</v>
      </c>
      <c r="C21" s="214">
        <v>1373</v>
      </c>
      <c r="D21" s="89">
        <v>4.2177713037144935</v>
      </c>
      <c r="E21" s="96">
        <v>4418</v>
      </c>
      <c r="F21" s="214">
        <v>7450</v>
      </c>
      <c r="G21" s="214">
        <v>1460</v>
      </c>
      <c r="H21" s="89">
        <v>5.102739726027397</v>
      </c>
      <c r="I21" s="96">
        <v>5990</v>
      </c>
      <c r="J21" s="89">
        <v>0.7773154362416107</v>
      </c>
      <c r="K21" s="89">
        <v>0.94041095890410964</v>
      </c>
      <c r="L21" s="94">
        <v>-0.16309552266249894</v>
      </c>
    </row>
    <row r="22" spans="1:12" x14ac:dyDescent="0.4">
      <c r="A22" s="41" t="s">
        <v>133</v>
      </c>
      <c r="B22" s="210">
        <v>1510</v>
      </c>
      <c r="C22" s="214">
        <v>1642</v>
      </c>
      <c r="D22" s="89">
        <v>0.91961023142509135</v>
      </c>
      <c r="E22" s="96">
        <v>-132</v>
      </c>
      <c r="F22" s="214">
        <v>3000</v>
      </c>
      <c r="G22" s="214">
        <v>2985</v>
      </c>
      <c r="H22" s="89">
        <v>1.0050251256281406</v>
      </c>
      <c r="I22" s="96">
        <v>15</v>
      </c>
      <c r="J22" s="89">
        <v>0.5033333333333333</v>
      </c>
      <c r="K22" s="89">
        <v>0.55008375209380234</v>
      </c>
      <c r="L22" s="94">
        <v>-4.6750418760469037E-2</v>
      </c>
    </row>
    <row r="23" spans="1:12" x14ac:dyDescent="0.4">
      <c r="A23" s="41" t="s">
        <v>132</v>
      </c>
      <c r="B23" s="210">
        <v>699</v>
      </c>
      <c r="C23" s="214">
        <v>924</v>
      </c>
      <c r="D23" s="84">
        <v>0.75649350649350644</v>
      </c>
      <c r="E23" s="102">
        <v>-225</v>
      </c>
      <c r="F23" s="214">
        <v>1495</v>
      </c>
      <c r="G23" s="214">
        <v>1475</v>
      </c>
      <c r="H23" s="84">
        <v>1.0135593220338983</v>
      </c>
      <c r="I23" s="102">
        <v>20</v>
      </c>
      <c r="J23" s="84">
        <v>0.46755852842809364</v>
      </c>
      <c r="K23" s="84">
        <v>0.6264406779661017</v>
      </c>
      <c r="L23" s="83">
        <v>-0.15888214953800806</v>
      </c>
    </row>
    <row r="24" spans="1:12" x14ac:dyDescent="0.4">
      <c r="A24" s="49" t="s">
        <v>131</v>
      </c>
      <c r="B24" s="210">
        <v>0</v>
      </c>
      <c r="C24" s="214">
        <v>0</v>
      </c>
      <c r="D24" s="89" t="e">
        <v>#DIV/0!</v>
      </c>
      <c r="E24" s="96">
        <v>0</v>
      </c>
      <c r="F24" s="214">
        <v>0</v>
      </c>
      <c r="G24" s="214">
        <v>0</v>
      </c>
      <c r="H24" s="89" t="e">
        <v>#DIV/0!</v>
      </c>
      <c r="I24" s="96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210">
        <v>906</v>
      </c>
      <c r="C25" s="214">
        <v>785</v>
      </c>
      <c r="D25" s="89">
        <v>1.154140127388535</v>
      </c>
      <c r="E25" s="96">
        <v>121</v>
      </c>
      <c r="F25" s="214">
        <v>1490</v>
      </c>
      <c r="G25" s="214">
        <v>1495</v>
      </c>
      <c r="H25" s="89">
        <v>0.99665551839464883</v>
      </c>
      <c r="I25" s="96">
        <v>-5</v>
      </c>
      <c r="J25" s="89">
        <v>0.60805369127516784</v>
      </c>
      <c r="K25" s="89">
        <v>0.52508361204013376</v>
      </c>
      <c r="L25" s="94">
        <v>8.2970079235034078E-2</v>
      </c>
    </row>
    <row r="26" spans="1:12" x14ac:dyDescent="0.4">
      <c r="A26" s="41" t="s">
        <v>164</v>
      </c>
      <c r="B26" s="210">
        <v>0</v>
      </c>
      <c r="C26" s="214">
        <v>741</v>
      </c>
      <c r="D26" s="89">
        <v>0</v>
      </c>
      <c r="E26" s="96">
        <v>-741</v>
      </c>
      <c r="F26" s="214">
        <v>0</v>
      </c>
      <c r="G26" s="214">
        <v>1475</v>
      </c>
      <c r="H26" s="89">
        <v>0</v>
      </c>
      <c r="I26" s="96">
        <v>-1475</v>
      </c>
      <c r="J26" s="89" t="e">
        <v>#DIV/0!</v>
      </c>
      <c r="K26" s="89">
        <v>0.50237288135593217</v>
      </c>
      <c r="L26" s="94" t="e">
        <v>#DIV/0!</v>
      </c>
    </row>
    <row r="27" spans="1:12" x14ac:dyDescent="0.4">
      <c r="A27" s="41" t="s">
        <v>128</v>
      </c>
      <c r="B27" s="210">
        <v>802</v>
      </c>
      <c r="C27" s="214">
        <v>557</v>
      </c>
      <c r="D27" s="89">
        <v>1.4398563734290843</v>
      </c>
      <c r="E27" s="96">
        <v>245</v>
      </c>
      <c r="F27" s="214">
        <v>1495</v>
      </c>
      <c r="G27" s="214">
        <v>1495</v>
      </c>
      <c r="H27" s="89">
        <v>1</v>
      </c>
      <c r="I27" s="96">
        <v>0</v>
      </c>
      <c r="J27" s="89">
        <v>0.53645484949832778</v>
      </c>
      <c r="K27" s="89">
        <v>0.37257525083612042</v>
      </c>
      <c r="L27" s="94">
        <v>0.16387959866220736</v>
      </c>
    </row>
    <row r="28" spans="1:12" x14ac:dyDescent="0.4">
      <c r="A28" s="41" t="s">
        <v>127</v>
      </c>
      <c r="B28" s="210">
        <v>0</v>
      </c>
      <c r="C28" s="214">
        <v>721</v>
      </c>
      <c r="D28" s="84">
        <v>0</v>
      </c>
      <c r="E28" s="102">
        <v>-721</v>
      </c>
      <c r="F28" s="214">
        <v>0</v>
      </c>
      <c r="G28" s="124">
        <v>1500</v>
      </c>
      <c r="H28" s="84">
        <v>0</v>
      </c>
      <c r="I28" s="102">
        <v>-1500</v>
      </c>
      <c r="J28" s="84" t="e">
        <v>#DIV/0!</v>
      </c>
      <c r="K28" s="84">
        <v>0.48066666666666669</v>
      </c>
      <c r="L28" s="83" t="e">
        <v>#DIV/0!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1169</v>
      </c>
      <c r="C30" s="214">
        <v>871</v>
      </c>
      <c r="D30" s="89">
        <v>1.3421354764638347</v>
      </c>
      <c r="E30" s="96">
        <v>298</v>
      </c>
      <c r="F30" s="214">
        <v>1500</v>
      </c>
      <c r="G30" s="124">
        <v>1650</v>
      </c>
      <c r="H30" s="89">
        <v>0.90909090909090906</v>
      </c>
      <c r="I30" s="96">
        <v>-150</v>
      </c>
      <c r="J30" s="89">
        <v>0.77933333333333332</v>
      </c>
      <c r="K30" s="89">
        <v>0.52787878787878784</v>
      </c>
      <c r="L30" s="94">
        <v>0.25145454545454549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1127</v>
      </c>
      <c r="C32" s="207">
        <v>1001</v>
      </c>
      <c r="D32" s="84">
        <v>1.1258741258741258</v>
      </c>
      <c r="E32" s="102">
        <v>126</v>
      </c>
      <c r="F32" s="214">
        <v>1885</v>
      </c>
      <c r="G32" s="207">
        <v>1500</v>
      </c>
      <c r="H32" s="84">
        <v>1.2566666666666666</v>
      </c>
      <c r="I32" s="102">
        <v>385</v>
      </c>
      <c r="J32" s="84">
        <v>0.59787798408488069</v>
      </c>
      <c r="K32" s="84">
        <v>0.66733333333333333</v>
      </c>
      <c r="L32" s="83">
        <v>-6.9455349248452647E-2</v>
      </c>
    </row>
    <row r="33" spans="1:12" x14ac:dyDescent="0.4">
      <c r="A33" s="41" t="s">
        <v>159</v>
      </c>
      <c r="B33" s="206">
        <v>0</v>
      </c>
      <c r="C33" s="205">
        <v>666</v>
      </c>
      <c r="D33" s="89">
        <v>0</v>
      </c>
      <c r="E33" s="96">
        <v>-666</v>
      </c>
      <c r="F33" s="214">
        <v>0</v>
      </c>
      <c r="G33" s="205">
        <v>1500</v>
      </c>
      <c r="H33" s="89">
        <v>0</v>
      </c>
      <c r="I33" s="96">
        <v>-1500</v>
      </c>
      <c r="J33" s="89" t="e">
        <v>#DIV/0!</v>
      </c>
      <c r="K33" s="89">
        <v>0.44400000000000001</v>
      </c>
      <c r="L33" s="94" t="e">
        <v>#DIV/0!</v>
      </c>
    </row>
    <row r="34" spans="1:12" x14ac:dyDescent="0.4">
      <c r="A34" s="49" t="s">
        <v>87</v>
      </c>
      <c r="B34" s="208">
        <v>0</v>
      </c>
      <c r="C34" s="207">
        <v>2531</v>
      </c>
      <c r="D34" s="84">
        <v>0</v>
      </c>
      <c r="E34" s="102">
        <v>-2531</v>
      </c>
      <c r="F34" s="207">
        <v>0</v>
      </c>
      <c r="G34" s="207">
        <v>4105</v>
      </c>
      <c r="H34" s="84">
        <v>0</v>
      </c>
      <c r="I34" s="102">
        <v>-4105</v>
      </c>
      <c r="J34" s="84" t="e">
        <v>#DIV/0!</v>
      </c>
      <c r="K34" s="84">
        <v>0.61656516443361753</v>
      </c>
      <c r="L34" s="83" t="e">
        <v>#DIV/0!</v>
      </c>
    </row>
    <row r="35" spans="1:12" x14ac:dyDescent="0.4">
      <c r="A35" s="73" t="s">
        <v>120</v>
      </c>
      <c r="B35" s="227">
        <v>594</v>
      </c>
      <c r="C35" s="142">
        <v>545</v>
      </c>
      <c r="D35" s="93">
        <v>1.0899082568807339</v>
      </c>
      <c r="E35" s="98">
        <v>49</v>
      </c>
      <c r="F35" s="142">
        <v>890</v>
      </c>
      <c r="G35" s="142">
        <v>890</v>
      </c>
      <c r="H35" s="93">
        <v>1</v>
      </c>
      <c r="I35" s="98">
        <v>0</v>
      </c>
      <c r="J35" s="93">
        <v>0.66741573033707868</v>
      </c>
      <c r="K35" s="93">
        <v>0.61235955056179781</v>
      </c>
      <c r="L35" s="92">
        <v>5.5056179775280878E-2</v>
      </c>
    </row>
    <row r="36" spans="1:12" x14ac:dyDescent="0.4">
      <c r="A36" s="40" t="s">
        <v>119</v>
      </c>
      <c r="B36" s="210">
        <v>346</v>
      </c>
      <c r="C36" s="214">
        <v>294</v>
      </c>
      <c r="D36" s="87">
        <v>1.1768707482993197</v>
      </c>
      <c r="E36" s="97">
        <v>52</v>
      </c>
      <c r="F36" s="214">
        <v>500</v>
      </c>
      <c r="G36" s="214">
        <v>500</v>
      </c>
      <c r="H36" s="87">
        <v>1</v>
      </c>
      <c r="I36" s="97">
        <v>0</v>
      </c>
      <c r="J36" s="87">
        <v>0.69199999999999995</v>
      </c>
      <c r="K36" s="87">
        <v>0.58799999999999997</v>
      </c>
      <c r="L36" s="86">
        <v>0.10399999999999998</v>
      </c>
    </row>
    <row r="37" spans="1:12" x14ac:dyDescent="0.4">
      <c r="A37" s="41" t="s">
        <v>118</v>
      </c>
      <c r="B37" s="210">
        <v>248</v>
      </c>
      <c r="C37" s="214">
        <v>251</v>
      </c>
      <c r="D37" s="89">
        <v>0.98804780876494025</v>
      </c>
      <c r="E37" s="96">
        <v>-3</v>
      </c>
      <c r="F37" s="214">
        <v>390</v>
      </c>
      <c r="G37" s="214">
        <v>390</v>
      </c>
      <c r="H37" s="89">
        <v>1</v>
      </c>
      <c r="I37" s="96">
        <v>0</v>
      </c>
      <c r="J37" s="89">
        <v>0.63589743589743586</v>
      </c>
      <c r="K37" s="89">
        <v>0.64358974358974363</v>
      </c>
      <c r="L37" s="94">
        <v>-7.692307692307776E-3</v>
      </c>
    </row>
    <row r="38" spans="1:12" s="62" customFormat="1" x14ac:dyDescent="0.4">
      <c r="A38" s="70" t="s">
        <v>86</v>
      </c>
      <c r="B38" s="140">
        <v>76167</v>
      </c>
      <c r="C38" s="140">
        <v>74062</v>
      </c>
      <c r="D38" s="81">
        <v>1.0284221328076477</v>
      </c>
      <c r="E38" s="82">
        <v>2105</v>
      </c>
      <c r="F38" s="140">
        <v>110438</v>
      </c>
      <c r="G38" s="140">
        <v>111306</v>
      </c>
      <c r="H38" s="81">
        <v>0.99220167825633843</v>
      </c>
      <c r="I38" s="82">
        <v>-868</v>
      </c>
      <c r="J38" s="81">
        <v>0.68968108803129358</v>
      </c>
      <c r="K38" s="81">
        <v>0.66539090435376347</v>
      </c>
      <c r="L38" s="95">
        <v>2.4290183677530108E-2</v>
      </c>
    </row>
    <row r="39" spans="1:12" s="62" customFormat="1" x14ac:dyDescent="0.4">
      <c r="A39" s="73" t="s">
        <v>117</v>
      </c>
      <c r="B39" s="232">
        <v>75181</v>
      </c>
      <c r="C39" s="110">
        <v>73050</v>
      </c>
      <c r="D39" s="81">
        <v>1.0291718001368926</v>
      </c>
      <c r="E39" s="231">
        <v>2131</v>
      </c>
      <c r="F39" s="232">
        <v>108936</v>
      </c>
      <c r="G39" s="110">
        <v>109811</v>
      </c>
      <c r="H39" s="81">
        <v>0.99203176366666368</v>
      </c>
      <c r="I39" s="231">
        <v>-875</v>
      </c>
      <c r="J39" s="81">
        <v>0.69013916427994415</v>
      </c>
      <c r="K39" s="81">
        <v>0.66523390188596776</v>
      </c>
      <c r="L39" s="95">
        <v>2.4905262393976391E-2</v>
      </c>
    </row>
    <row r="40" spans="1:12" x14ac:dyDescent="0.4">
      <c r="A40" s="41" t="s">
        <v>85</v>
      </c>
      <c r="B40" s="229">
        <v>30858</v>
      </c>
      <c r="C40" s="229">
        <v>31918</v>
      </c>
      <c r="D40" s="103">
        <v>0.96678989911648594</v>
      </c>
      <c r="E40" s="102">
        <v>-1060</v>
      </c>
      <c r="F40" s="229">
        <v>44531</v>
      </c>
      <c r="G40" s="228">
        <v>43223</v>
      </c>
      <c r="H40" s="84">
        <v>1.0302616662425097</v>
      </c>
      <c r="I40" s="96">
        <v>1308</v>
      </c>
      <c r="J40" s="89">
        <v>0.69295546922368689</v>
      </c>
      <c r="K40" s="89">
        <v>0.73844943664252827</v>
      </c>
      <c r="L40" s="94">
        <v>-4.5493967418841375E-2</v>
      </c>
    </row>
    <row r="41" spans="1:12" x14ac:dyDescent="0.4">
      <c r="A41" s="41" t="s">
        <v>116</v>
      </c>
      <c r="B41" s="205">
        <v>1189</v>
      </c>
      <c r="C41" s="205">
        <v>1422</v>
      </c>
      <c r="D41" s="87">
        <v>0.83614627285513365</v>
      </c>
      <c r="E41" s="102">
        <v>-233</v>
      </c>
      <c r="F41" s="205">
        <v>2700</v>
      </c>
      <c r="G41" s="206">
        <v>2148</v>
      </c>
      <c r="H41" s="84">
        <v>1.2569832402234637</v>
      </c>
      <c r="I41" s="96">
        <v>552</v>
      </c>
      <c r="J41" s="89">
        <v>0.44037037037037036</v>
      </c>
      <c r="K41" s="89">
        <v>0.66201117318435754</v>
      </c>
      <c r="L41" s="94">
        <v>-0.22164080281398718</v>
      </c>
    </row>
    <row r="42" spans="1:12" x14ac:dyDescent="0.4">
      <c r="A42" s="41" t="s">
        <v>115</v>
      </c>
      <c r="B42" s="205">
        <v>4075</v>
      </c>
      <c r="C42" s="205">
        <v>3825</v>
      </c>
      <c r="D42" s="87">
        <v>1.065359477124183</v>
      </c>
      <c r="E42" s="102">
        <v>250</v>
      </c>
      <c r="F42" s="205">
        <v>5140</v>
      </c>
      <c r="G42" s="206">
        <v>5139</v>
      </c>
      <c r="H42" s="84">
        <v>1.0001945903872349</v>
      </c>
      <c r="I42" s="96">
        <v>1</v>
      </c>
      <c r="J42" s="89">
        <v>0.79280155642023342</v>
      </c>
      <c r="K42" s="89">
        <v>0.74430823117338007</v>
      </c>
      <c r="L42" s="94">
        <v>4.8493325246853347E-2</v>
      </c>
    </row>
    <row r="43" spans="1:12" x14ac:dyDescent="0.4">
      <c r="A43" s="49" t="s">
        <v>114</v>
      </c>
      <c r="B43" s="205">
        <v>6055</v>
      </c>
      <c r="C43" s="205">
        <v>5211</v>
      </c>
      <c r="D43" s="87">
        <v>1.1619650738821723</v>
      </c>
      <c r="E43" s="102">
        <v>844</v>
      </c>
      <c r="F43" s="205">
        <v>9466</v>
      </c>
      <c r="G43" s="208">
        <v>8455</v>
      </c>
      <c r="H43" s="84">
        <v>1.1195742164399765</v>
      </c>
      <c r="I43" s="96">
        <v>1011</v>
      </c>
      <c r="J43" s="89">
        <v>0.63965772237481511</v>
      </c>
      <c r="K43" s="89">
        <v>0.61632170313424006</v>
      </c>
      <c r="L43" s="94">
        <v>2.3336019240575046E-2</v>
      </c>
    </row>
    <row r="44" spans="1:12" x14ac:dyDescent="0.4">
      <c r="A44" s="49" t="s">
        <v>113</v>
      </c>
      <c r="B44" s="207">
        <v>3489</v>
      </c>
      <c r="C44" s="207">
        <v>3743</v>
      </c>
      <c r="D44" s="87">
        <v>0.93213999465669251</v>
      </c>
      <c r="E44" s="102">
        <v>-254</v>
      </c>
      <c r="F44" s="207">
        <v>6020</v>
      </c>
      <c r="G44" s="204">
        <v>6020</v>
      </c>
      <c r="H44" s="84">
        <v>1</v>
      </c>
      <c r="I44" s="96">
        <v>0</v>
      </c>
      <c r="J44" s="89">
        <v>0.57956810631229239</v>
      </c>
      <c r="K44" s="89">
        <v>0.62176079734219269</v>
      </c>
      <c r="L44" s="94">
        <v>-4.2192691029900309E-2</v>
      </c>
    </row>
    <row r="45" spans="1:12" x14ac:dyDescent="0.4">
      <c r="A45" s="41" t="s">
        <v>83</v>
      </c>
      <c r="B45" s="205">
        <v>12747</v>
      </c>
      <c r="C45" s="205">
        <v>11432</v>
      </c>
      <c r="D45" s="87">
        <v>1.1150279916025192</v>
      </c>
      <c r="E45" s="102">
        <v>1315</v>
      </c>
      <c r="F45" s="205">
        <v>15913</v>
      </c>
      <c r="G45" s="206">
        <v>17238</v>
      </c>
      <c r="H45" s="84">
        <v>0.92313493444715167</v>
      </c>
      <c r="I45" s="96">
        <v>-1325</v>
      </c>
      <c r="J45" s="89">
        <v>0.80104317224910448</v>
      </c>
      <c r="K45" s="89">
        <v>0.66318598445295274</v>
      </c>
      <c r="L45" s="94">
        <v>0.13785718779615175</v>
      </c>
    </row>
    <row r="46" spans="1:12" x14ac:dyDescent="0.4">
      <c r="A46" s="41" t="s">
        <v>84</v>
      </c>
      <c r="B46" s="207">
        <v>5428</v>
      </c>
      <c r="C46" s="207">
        <v>4401</v>
      </c>
      <c r="D46" s="91">
        <v>1.2333560554419449</v>
      </c>
      <c r="E46" s="102">
        <v>1027</v>
      </c>
      <c r="F46" s="207">
        <v>8247</v>
      </c>
      <c r="G46" s="206">
        <v>9769</v>
      </c>
      <c r="H46" s="84">
        <v>0.84420104411915242</v>
      </c>
      <c r="I46" s="96">
        <v>-1522</v>
      </c>
      <c r="J46" s="89">
        <v>0.65817873165999763</v>
      </c>
      <c r="K46" s="89">
        <v>0.45050670488279249</v>
      </c>
      <c r="L46" s="94">
        <v>0.20767202677720514</v>
      </c>
    </row>
    <row r="47" spans="1:12" x14ac:dyDescent="0.4">
      <c r="A47" s="41" t="s">
        <v>82</v>
      </c>
      <c r="B47" s="205">
        <v>2132</v>
      </c>
      <c r="C47" s="205">
        <v>1652</v>
      </c>
      <c r="D47" s="89">
        <v>1.2905569007263922</v>
      </c>
      <c r="E47" s="102">
        <v>480</v>
      </c>
      <c r="F47" s="205">
        <v>2700</v>
      </c>
      <c r="G47" s="210">
        <v>2700</v>
      </c>
      <c r="H47" s="84">
        <v>1</v>
      </c>
      <c r="I47" s="96">
        <v>0</v>
      </c>
      <c r="J47" s="89">
        <v>0.78962962962962968</v>
      </c>
      <c r="K47" s="89">
        <v>0.61185185185185187</v>
      </c>
      <c r="L47" s="94">
        <v>0.17777777777777781</v>
      </c>
    </row>
    <row r="48" spans="1:12" x14ac:dyDescent="0.4">
      <c r="A48" s="41" t="s">
        <v>112</v>
      </c>
      <c r="B48" s="207">
        <v>755</v>
      </c>
      <c r="C48" s="207">
        <v>851</v>
      </c>
      <c r="D48" s="87">
        <v>0.88719153936545236</v>
      </c>
      <c r="E48" s="102">
        <v>-96</v>
      </c>
      <c r="F48" s="207">
        <v>1200</v>
      </c>
      <c r="G48" s="206">
        <v>1258</v>
      </c>
      <c r="H48" s="84">
        <v>0.95389507154213038</v>
      </c>
      <c r="I48" s="96">
        <v>-58</v>
      </c>
      <c r="J48" s="89">
        <v>0.62916666666666665</v>
      </c>
      <c r="K48" s="89">
        <v>0.67647058823529416</v>
      </c>
      <c r="L48" s="94">
        <v>-4.7303921568627505E-2</v>
      </c>
    </row>
    <row r="49" spans="1:12" x14ac:dyDescent="0.4">
      <c r="A49" s="41" t="s">
        <v>111</v>
      </c>
      <c r="B49" s="205">
        <v>967</v>
      </c>
      <c r="C49" s="205">
        <v>940</v>
      </c>
      <c r="D49" s="89">
        <v>1.0287234042553191</v>
      </c>
      <c r="E49" s="102">
        <v>27</v>
      </c>
      <c r="F49" s="205">
        <v>1200</v>
      </c>
      <c r="G49" s="204">
        <v>1200</v>
      </c>
      <c r="H49" s="84">
        <v>1</v>
      </c>
      <c r="I49" s="96">
        <v>0</v>
      </c>
      <c r="J49" s="89">
        <v>0.80583333333333329</v>
      </c>
      <c r="K49" s="89">
        <v>0.78333333333333333</v>
      </c>
      <c r="L49" s="94">
        <v>2.2499999999999999E-2</v>
      </c>
    </row>
    <row r="50" spans="1:12" x14ac:dyDescent="0.4">
      <c r="A50" s="41" t="s">
        <v>81</v>
      </c>
      <c r="B50" s="205">
        <v>1428</v>
      </c>
      <c r="C50" s="205">
        <v>1595</v>
      </c>
      <c r="D50" s="87">
        <v>0.89529780564263328</v>
      </c>
      <c r="E50" s="102">
        <v>-167</v>
      </c>
      <c r="F50" s="205">
        <v>1868</v>
      </c>
      <c r="G50" s="206">
        <v>2700</v>
      </c>
      <c r="H50" s="84">
        <v>0.69185185185185183</v>
      </c>
      <c r="I50" s="96">
        <v>-832</v>
      </c>
      <c r="J50" s="89">
        <v>0.76445396145610278</v>
      </c>
      <c r="K50" s="89">
        <v>0.59074074074074079</v>
      </c>
      <c r="L50" s="94">
        <v>0.17371322071536199</v>
      </c>
    </row>
    <row r="51" spans="1:12" x14ac:dyDescent="0.4">
      <c r="A51" s="49" t="s">
        <v>79</v>
      </c>
      <c r="B51" s="207">
        <v>855</v>
      </c>
      <c r="C51" s="207">
        <v>939</v>
      </c>
      <c r="D51" s="87">
        <v>0.91054313099041528</v>
      </c>
      <c r="E51" s="102">
        <v>-84</v>
      </c>
      <c r="F51" s="207">
        <v>1204</v>
      </c>
      <c r="G51" s="206">
        <v>1223</v>
      </c>
      <c r="H51" s="84">
        <v>0.98446443172526577</v>
      </c>
      <c r="I51" s="96">
        <v>-19</v>
      </c>
      <c r="J51" s="89">
        <v>0.71013289036544847</v>
      </c>
      <c r="K51" s="84">
        <v>0.76778413736713003</v>
      </c>
      <c r="L51" s="83">
        <v>-5.765124700168156E-2</v>
      </c>
    </row>
    <row r="52" spans="1:12" x14ac:dyDescent="0.4">
      <c r="A52" s="41" t="s">
        <v>80</v>
      </c>
      <c r="B52" s="205">
        <v>1589</v>
      </c>
      <c r="C52" s="205">
        <v>1323</v>
      </c>
      <c r="D52" s="87">
        <v>1.2010582010582012</v>
      </c>
      <c r="E52" s="96">
        <v>266</v>
      </c>
      <c r="F52" s="205">
        <v>2699</v>
      </c>
      <c r="G52" s="208">
        <v>2699</v>
      </c>
      <c r="H52" s="89">
        <v>1</v>
      </c>
      <c r="I52" s="96">
        <v>0</v>
      </c>
      <c r="J52" s="89">
        <v>0.58873656909966654</v>
      </c>
      <c r="K52" s="89">
        <v>0.49018154872174879</v>
      </c>
      <c r="L52" s="94">
        <v>9.8555020377917746E-2</v>
      </c>
    </row>
    <row r="53" spans="1:12" x14ac:dyDescent="0.4">
      <c r="A53" s="41" t="s">
        <v>76</v>
      </c>
      <c r="B53" s="205">
        <v>2280</v>
      </c>
      <c r="C53" s="205">
        <v>2415</v>
      </c>
      <c r="D53" s="87">
        <v>0.94409937888198758</v>
      </c>
      <c r="E53" s="96">
        <v>-135</v>
      </c>
      <c r="F53" s="205">
        <v>3647</v>
      </c>
      <c r="G53" s="206">
        <v>3657</v>
      </c>
      <c r="H53" s="89">
        <v>0.99726551818430409</v>
      </c>
      <c r="I53" s="96">
        <v>-10</v>
      </c>
      <c r="J53" s="89">
        <v>0.6251713737318344</v>
      </c>
      <c r="K53" s="89">
        <v>0.660377358490566</v>
      </c>
      <c r="L53" s="94">
        <v>-3.5205984758731601E-2</v>
      </c>
    </row>
    <row r="54" spans="1:12" x14ac:dyDescent="0.4">
      <c r="A54" s="41" t="s">
        <v>78</v>
      </c>
      <c r="B54" s="207">
        <v>529</v>
      </c>
      <c r="C54" s="207">
        <v>524</v>
      </c>
      <c r="D54" s="87">
        <v>1.0095419847328244</v>
      </c>
      <c r="E54" s="96">
        <v>5</v>
      </c>
      <c r="F54" s="207">
        <v>1200</v>
      </c>
      <c r="G54" s="206">
        <v>1200</v>
      </c>
      <c r="H54" s="89">
        <v>1</v>
      </c>
      <c r="I54" s="96">
        <v>0</v>
      </c>
      <c r="J54" s="89">
        <v>0.44083333333333335</v>
      </c>
      <c r="K54" s="89">
        <v>0.43666666666666665</v>
      </c>
      <c r="L54" s="94">
        <v>4.1666666666667074E-3</v>
      </c>
    </row>
    <row r="55" spans="1:12" x14ac:dyDescent="0.4">
      <c r="A55" s="41" t="s">
        <v>77</v>
      </c>
      <c r="B55" s="205">
        <v>805</v>
      </c>
      <c r="C55" s="205">
        <v>859</v>
      </c>
      <c r="D55" s="87">
        <v>0.9371362048894063</v>
      </c>
      <c r="E55" s="96">
        <v>-54</v>
      </c>
      <c r="F55" s="205">
        <v>1201</v>
      </c>
      <c r="G55" s="208">
        <v>1182</v>
      </c>
      <c r="H55" s="89">
        <v>1.0160744500846024</v>
      </c>
      <c r="I55" s="96">
        <v>19</v>
      </c>
      <c r="J55" s="89">
        <v>0.67027477102414657</v>
      </c>
      <c r="K55" s="89">
        <v>0.72673434856175978</v>
      </c>
      <c r="L55" s="94">
        <v>-5.6459577537613215E-2</v>
      </c>
    </row>
    <row r="56" spans="1:12" x14ac:dyDescent="0.4">
      <c r="A56" s="45" t="s">
        <v>110</v>
      </c>
      <c r="B56" s="203">
        <v>0</v>
      </c>
      <c r="C56" s="203">
        <v>0</v>
      </c>
      <c r="D56" s="91" t="e">
        <v>#DIV/0!</v>
      </c>
      <c r="E56" s="102">
        <v>0</v>
      </c>
      <c r="F56" s="203">
        <v>0</v>
      </c>
      <c r="G56" s="204">
        <v>0</v>
      </c>
      <c r="H56" s="84" t="e">
        <v>#DIV/0!</v>
      </c>
      <c r="I56" s="102">
        <v>0</v>
      </c>
      <c r="J56" s="84" t="e">
        <v>#DIV/0!</v>
      </c>
      <c r="K56" s="84" t="e">
        <v>#DIV/0!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986</v>
      </c>
      <c r="C58" s="227">
        <v>1012</v>
      </c>
      <c r="D58" s="93">
        <v>0.97430830039525695</v>
      </c>
      <c r="E58" s="98">
        <v>-26</v>
      </c>
      <c r="F58" s="227">
        <v>1502</v>
      </c>
      <c r="G58" s="227">
        <v>1495</v>
      </c>
      <c r="H58" s="93">
        <v>1.0046822742474917</v>
      </c>
      <c r="I58" s="98">
        <v>7</v>
      </c>
      <c r="J58" s="93">
        <v>0.65645805592543272</v>
      </c>
      <c r="K58" s="93">
        <v>0.67692307692307696</v>
      </c>
      <c r="L58" s="92">
        <v>-2.0465020997644245E-2</v>
      </c>
    </row>
    <row r="59" spans="1:12" x14ac:dyDescent="0.4">
      <c r="A59" s="45" t="s">
        <v>75</v>
      </c>
      <c r="B59" s="226">
        <v>231</v>
      </c>
      <c r="C59" s="226">
        <v>228</v>
      </c>
      <c r="D59" s="87">
        <v>1.013157894736842</v>
      </c>
      <c r="E59" s="97">
        <v>3</v>
      </c>
      <c r="F59" s="226">
        <v>299</v>
      </c>
      <c r="G59" s="226">
        <v>317</v>
      </c>
      <c r="H59" s="87">
        <v>0.94321766561514198</v>
      </c>
      <c r="I59" s="97">
        <v>-18</v>
      </c>
      <c r="J59" s="87">
        <v>0.77257525083612044</v>
      </c>
      <c r="K59" s="87">
        <v>0.71924290220820186</v>
      </c>
      <c r="L59" s="86">
        <v>5.333234862791858E-2</v>
      </c>
    </row>
    <row r="60" spans="1:12" x14ac:dyDescent="0.4">
      <c r="A60" s="41" t="s">
        <v>107</v>
      </c>
      <c r="B60" s="224">
        <v>224</v>
      </c>
      <c r="C60" s="224">
        <v>231</v>
      </c>
      <c r="D60" s="87">
        <v>0.96969696969696972</v>
      </c>
      <c r="E60" s="97">
        <v>-7</v>
      </c>
      <c r="F60" s="224">
        <v>296</v>
      </c>
      <c r="G60" s="224">
        <v>275</v>
      </c>
      <c r="H60" s="87">
        <v>1.0763636363636364</v>
      </c>
      <c r="I60" s="97">
        <v>21</v>
      </c>
      <c r="J60" s="87">
        <v>0.7567567567567568</v>
      </c>
      <c r="K60" s="87">
        <v>0.84</v>
      </c>
      <c r="L60" s="86">
        <v>-8.324324324324317E-2</v>
      </c>
    </row>
    <row r="61" spans="1:12" x14ac:dyDescent="0.4">
      <c r="A61" s="40" t="s">
        <v>106</v>
      </c>
      <c r="B61" s="225">
        <v>150</v>
      </c>
      <c r="C61" s="141">
        <v>154</v>
      </c>
      <c r="D61" s="87">
        <v>0.97402597402597402</v>
      </c>
      <c r="E61" s="97">
        <v>-4</v>
      </c>
      <c r="F61" s="141">
        <v>300</v>
      </c>
      <c r="G61" s="225">
        <v>300</v>
      </c>
      <c r="H61" s="87">
        <v>1</v>
      </c>
      <c r="I61" s="97">
        <v>0</v>
      </c>
      <c r="J61" s="87">
        <v>0.5</v>
      </c>
      <c r="K61" s="87">
        <v>0.51333333333333331</v>
      </c>
      <c r="L61" s="86">
        <v>-1.3333333333333308E-2</v>
      </c>
    </row>
    <row r="62" spans="1:12" x14ac:dyDescent="0.4">
      <c r="A62" s="36" t="s">
        <v>105</v>
      </c>
      <c r="B62" s="224">
        <v>381</v>
      </c>
      <c r="C62" s="132">
        <v>399</v>
      </c>
      <c r="D62" s="87">
        <v>0.95488721804511278</v>
      </c>
      <c r="E62" s="96">
        <v>-18</v>
      </c>
      <c r="F62" s="127">
        <v>607</v>
      </c>
      <c r="G62" s="223">
        <v>603</v>
      </c>
      <c r="H62" s="89">
        <v>1.0066334991708126</v>
      </c>
      <c r="I62" s="96">
        <v>4</v>
      </c>
      <c r="J62" s="89">
        <v>0.62767710049423397</v>
      </c>
      <c r="K62" s="89">
        <v>0.6616915422885572</v>
      </c>
      <c r="L62" s="94">
        <v>-3.4014441794323225E-2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s="29" customFormat="1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s="29" customFormat="1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s="29" customFormat="1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2010年11月下旬航空旅客輸送実績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12月(月間)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215</v>
      </c>
      <c r="C4" s="257" t="s">
        <v>214</v>
      </c>
      <c r="D4" s="254" t="s">
        <v>92</v>
      </c>
      <c r="E4" s="254"/>
      <c r="F4" s="251" t="s">
        <v>215</v>
      </c>
      <c r="G4" s="251" t="s">
        <v>214</v>
      </c>
      <c r="H4" s="254" t="s">
        <v>92</v>
      </c>
      <c r="I4" s="254"/>
      <c r="J4" s="251" t="s">
        <v>215</v>
      </c>
      <c r="K4" s="251" t="s">
        <v>214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445574</v>
      </c>
      <c r="C6" s="110">
        <v>455201</v>
      </c>
      <c r="D6" s="81">
        <v>0.97885110094222116</v>
      </c>
      <c r="E6" s="82">
        <v>-9627</v>
      </c>
      <c r="F6" s="110">
        <v>665079</v>
      </c>
      <c r="G6" s="110">
        <v>730839</v>
      </c>
      <c r="H6" s="81">
        <v>0.91002122218436621</v>
      </c>
      <c r="I6" s="82">
        <v>-65760</v>
      </c>
      <c r="J6" s="81">
        <v>0.66995650140810337</v>
      </c>
      <c r="K6" s="81">
        <v>0.62284716606530299</v>
      </c>
      <c r="L6" s="95">
        <v>4.7109335342800374E-2</v>
      </c>
    </row>
    <row r="7" spans="1:12" s="62" customFormat="1" x14ac:dyDescent="0.4">
      <c r="A7" s="70" t="s">
        <v>89</v>
      </c>
      <c r="B7" s="110">
        <v>184704</v>
      </c>
      <c r="C7" s="110">
        <v>213070</v>
      </c>
      <c r="D7" s="81">
        <v>0.86687004270896884</v>
      </c>
      <c r="E7" s="82">
        <v>-28366</v>
      </c>
      <c r="F7" s="110">
        <v>274710</v>
      </c>
      <c r="G7" s="110">
        <v>346613</v>
      </c>
      <c r="H7" s="81">
        <v>0.79255538597802155</v>
      </c>
      <c r="I7" s="82">
        <v>-71903</v>
      </c>
      <c r="J7" s="81">
        <v>0.67235994321284265</v>
      </c>
      <c r="K7" s="81">
        <v>0.61472016340991253</v>
      </c>
      <c r="L7" s="95">
        <v>5.7639779802930113E-2</v>
      </c>
    </row>
    <row r="8" spans="1:12" x14ac:dyDescent="0.4">
      <c r="A8" s="73" t="s">
        <v>140</v>
      </c>
      <c r="B8" s="142">
        <v>149930</v>
      </c>
      <c r="C8" s="142">
        <v>179525</v>
      </c>
      <c r="D8" s="93">
        <v>0.83514830803509266</v>
      </c>
      <c r="E8" s="79">
        <v>-29595</v>
      </c>
      <c r="F8" s="142">
        <v>216432</v>
      </c>
      <c r="G8" s="142">
        <v>279591</v>
      </c>
      <c r="H8" s="93">
        <v>0.77410217067072973</v>
      </c>
      <c r="I8" s="79">
        <v>-63159</v>
      </c>
      <c r="J8" s="93">
        <v>0.69273490056923193</v>
      </c>
      <c r="K8" s="93">
        <v>0.64209863693752656</v>
      </c>
      <c r="L8" s="92">
        <v>5.0636263631705369E-2</v>
      </c>
    </row>
    <row r="9" spans="1:12" x14ac:dyDescent="0.4">
      <c r="A9" s="40" t="s">
        <v>85</v>
      </c>
      <c r="B9" s="141">
        <v>105491</v>
      </c>
      <c r="C9" s="141">
        <v>113725</v>
      </c>
      <c r="D9" s="87">
        <v>0.92759727412618154</v>
      </c>
      <c r="E9" s="88">
        <v>-8234</v>
      </c>
      <c r="F9" s="141">
        <v>146964</v>
      </c>
      <c r="G9" s="141">
        <v>166969</v>
      </c>
      <c r="H9" s="87">
        <v>0.88018734016494082</v>
      </c>
      <c r="I9" s="88">
        <v>-20005</v>
      </c>
      <c r="J9" s="87">
        <v>0.71780163849650258</v>
      </c>
      <c r="K9" s="87">
        <v>0.68111445837251228</v>
      </c>
      <c r="L9" s="86">
        <v>3.6687180123990304E-2</v>
      </c>
    </row>
    <row r="10" spans="1:12" x14ac:dyDescent="0.4">
      <c r="A10" s="41" t="s">
        <v>88</v>
      </c>
      <c r="B10" s="132">
        <v>13043</v>
      </c>
      <c r="C10" s="132">
        <v>13394</v>
      </c>
      <c r="D10" s="89">
        <v>0.97379423622517547</v>
      </c>
      <c r="E10" s="75">
        <v>-351</v>
      </c>
      <c r="F10" s="132">
        <v>18914</v>
      </c>
      <c r="G10" s="132">
        <v>19154</v>
      </c>
      <c r="H10" s="89">
        <v>0.9874699801608019</v>
      </c>
      <c r="I10" s="75">
        <v>-240</v>
      </c>
      <c r="J10" s="89">
        <v>0.68959500898805115</v>
      </c>
      <c r="K10" s="89">
        <v>0.69927952385924608</v>
      </c>
      <c r="L10" s="94">
        <v>-9.6845148711949269E-3</v>
      </c>
    </row>
    <row r="11" spans="1:12" x14ac:dyDescent="0.4">
      <c r="A11" s="41" t="s">
        <v>114</v>
      </c>
      <c r="B11" s="132">
        <v>12666</v>
      </c>
      <c r="C11" s="132">
        <v>15260</v>
      </c>
      <c r="D11" s="89">
        <v>0.8300131061598951</v>
      </c>
      <c r="E11" s="75">
        <v>-2594</v>
      </c>
      <c r="F11" s="132">
        <v>20967</v>
      </c>
      <c r="G11" s="132">
        <v>25584</v>
      </c>
      <c r="H11" s="89">
        <v>0.81953564727954975</v>
      </c>
      <c r="I11" s="75">
        <v>-4617</v>
      </c>
      <c r="J11" s="89">
        <v>0.60409214479896978</v>
      </c>
      <c r="K11" s="89">
        <v>0.59646654158849277</v>
      </c>
      <c r="L11" s="94">
        <v>7.6256032104770055E-3</v>
      </c>
    </row>
    <row r="12" spans="1:12" x14ac:dyDescent="0.4">
      <c r="A12" s="41" t="s">
        <v>83</v>
      </c>
      <c r="B12" s="132">
        <v>89</v>
      </c>
      <c r="C12" s="132">
        <v>16921</v>
      </c>
      <c r="D12" s="89">
        <v>5.2597364221972694E-3</v>
      </c>
      <c r="E12" s="75">
        <v>-16832</v>
      </c>
      <c r="F12" s="132">
        <v>522</v>
      </c>
      <c r="G12" s="132">
        <v>30624</v>
      </c>
      <c r="H12" s="89">
        <v>1.7045454545454544E-2</v>
      </c>
      <c r="I12" s="75">
        <v>-30102</v>
      </c>
      <c r="J12" s="89">
        <v>0.17049808429118773</v>
      </c>
      <c r="K12" s="89">
        <v>0.55254049111807735</v>
      </c>
      <c r="L12" s="94">
        <v>-0.38204240682688961</v>
      </c>
    </row>
    <row r="13" spans="1:12" x14ac:dyDescent="0.4">
      <c r="A13" s="41" t="s">
        <v>84</v>
      </c>
      <c r="B13" s="132">
        <v>16332</v>
      </c>
      <c r="C13" s="132">
        <v>20225</v>
      </c>
      <c r="D13" s="89">
        <v>0.80751545117428924</v>
      </c>
      <c r="E13" s="75">
        <v>-3893</v>
      </c>
      <c r="F13" s="132">
        <v>24880</v>
      </c>
      <c r="G13" s="132">
        <v>37260</v>
      </c>
      <c r="H13" s="89">
        <v>0.667740203972088</v>
      </c>
      <c r="I13" s="75">
        <v>-12380</v>
      </c>
      <c r="J13" s="89">
        <v>0.65643086816720253</v>
      </c>
      <c r="K13" s="89">
        <v>0.54280730005367683</v>
      </c>
      <c r="L13" s="94">
        <v>0.1136235681135257</v>
      </c>
    </row>
    <row r="14" spans="1:12" x14ac:dyDescent="0.4">
      <c r="A14" s="45" t="s">
        <v>139</v>
      </c>
      <c r="B14" s="132">
        <v>2309</v>
      </c>
      <c r="C14" s="132"/>
      <c r="D14" s="89" t="e">
        <v>#DIV/0!</v>
      </c>
      <c r="E14" s="75">
        <v>2309</v>
      </c>
      <c r="F14" s="132">
        <v>4185</v>
      </c>
      <c r="G14" s="132"/>
      <c r="H14" s="89" t="e">
        <v>#DIV/0!</v>
      </c>
      <c r="I14" s="75">
        <v>4185</v>
      </c>
      <c r="J14" s="89">
        <v>0.5517323775388292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39">
        <v>0</v>
      </c>
      <c r="F15" s="132"/>
      <c r="G15" s="131"/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/>
      <c r="C16" s="131"/>
      <c r="D16" s="38" t="e">
        <v>#DIV/0!</v>
      </c>
      <c r="E16" s="39">
        <v>0</v>
      </c>
      <c r="F16" s="131"/>
      <c r="G16" s="131"/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33607</v>
      </c>
      <c r="C18" s="142">
        <v>32372</v>
      </c>
      <c r="D18" s="93">
        <v>1.0381502533053255</v>
      </c>
      <c r="E18" s="79">
        <v>1235</v>
      </c>
      <c r="F18" s="142">
        <v>55295</v>
      </c>
      <c r="G18" s="142">
        <v>64011</v>
      </c>
      <c r="H18" s="93">
        <v>0.86383590320413683</v>
      </c>
      <c r="I18" s="79">
        <v>-8716</v>
      </c>
      <c r="J18" s="93">
        <v>0.60777647165204807</v>
      </c>
      <c r="K18" s="93">
        <v>0.50572557841620969</v>
      </c>
      <c r="L18" s="92">
        <v>0.10205089323583838</v>
      </c>
    </row>
    <row r="19" spans="1:12" x14ac:dyDescent="0.4">
      <c r="A19" s="40" t="s">
        <v>134</v>
      </c>
      <c r="B19" s="141"/>
      <c r="C19" s="135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132"/>
      <c r="C20" s="131"/>
      <c r="D20" s="89" t="e">
        <v>#DIV/0!</v>
      </c>
      <c r="E20" s="75">
        <v>0</v>
      </c>
      <c r="F20" s="132"/>
      <c r="G20" s="131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16405</v>
      </c>
      <c r="C21" s="131">
        <v>2611</v>
      </c>
      <c r="D21" s="89">
        <v>6.2830333205668323</v>
      </c>
      <c r="E21" s="75">
        <v>13794</v>
      </c>
      <c r="F21" s="132">
        <v>22950</v>
      </c>
      <c r="G21" s="131">
        <v>4520</v>
      </c>
      <c r="H21" s="89">
        <v>5.0774336283185839</v>
      </c>
      <c r="I21" s="75">
        <v>18430</v>
      </c>
      <c r="J21" s="89">
        <v>0.71481481481481479</v>
      </c>
      <c r="K21" s="89">
        <v>0.57765486725663717</v>
      </c>
      <c r="L21" s="94">
        <v>0.13715994755817762</v>
      </c>
    </row>
    <row r="22" spans="1:12" x14ac:dyDescent="0.4">
      <c r="A22" s="41" t="s">
        <v>133</v>
      </c>
      <c r="B22" s="132">
        <v>4608</v>
      </c>
      <c r="C22" s="131">
        <v>4635</v>
      </c>
      <c r="D22" s="89">
        <v>0.99417475728155336</v>
      </c>
      <c r="E22" s="75">
        <v>-27</v>
      </c>
      <c r="F22" s="132">
        <v>9280</v>
      </c>
      <c r="G22" s="131">
        <v>9265</v>
      </c>
      <c r="H22" s="89">
        <v>1.0016189962223421</v>
      </c>
      <c r="I22" s="75">
        <v>15</v>
      </c>
      <c r="J22" s="89">
        <v>0.49655172413793103</v>
      </c>
      <c r="K22" s="89">
        <v>0.50026983270372372</v>
      </c>
      <c r="L22" s="94">
        <v>-3.7181085657926882E-3</v>
      </c>
    </row>
    <row r="23" spans="1:12" x14ac:dyDescent="0.4">
      <c r="A23" s="41" t="s">
        <v>132</v>
      </c>
      <c r="B23" s="134">
        <v>2469</v>
      </c>
      <c r="C23" s="133">
        <v>2495</v>
      </c>
      <c r="D23" s="84">
        <v>0.98957915831663323</v>
      </c>
      <c r="E23" s="74">
        <v>-26</v>
      </c>
      <c r="F23" s="134">
        <v>4625</v>
      </c>
      <c r="G23" s="133">
        <v>4575</v>
      </c>
      <c r="H23" s="84">
        <v>1.0109289617486339</v>
      </c>
      <c r="I23" s="74">
        <v>50</v>
      </c>
      <c r="J23" s="84">
        <v>0.53383783783783789</v>
      </c>
      <c r="K23" s="84">
        <v>0.54535519125683063</v>
      </c>
      <c r="L23" s="83">
        <v>-1.1517353418992737E-2</v>
      </c>
    </row>
    <row r="24" spans="1:12" x14ac:dyDescent="0.4">
      <c r="A24" s="49" t="s">
        <v>131</v>
      </c>
      <c r="B24" s="132"/>
      <c r="C24" s="131"/>
      <c r="D24" s="89" t="e">
        <v>#DIV/0!</v>
      </c>
      <c r="E24" s="75">
        <v>0</v>
      </c>
      <c r="F24" s="132"/>
      <c r="G24" s="131"/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2">
        <v>2707</v>
      </c>
      <c r="C25" s="131">
        <v>3169</v>
      </c>
      <c r="D25" s="89">
        <v>0.85421268538971284</v>
      </c>
      <c r="E25" s="75">
        <v>-462</v>
      </c>
      <c r="F25" s="132">
        <v>4640</v>
      </c>
      <c r="G25" s="131">
        <v>5215</v>
      </c>
      <c r="H25" s="89">
        <v>0.88974113135186961</v>
      </c>
      <c r="I25" s="75">
        <v>-575</v>
      </c>
      <c r="J25" s="89">
        <v>0.58340517241379308</v>
      </c>
      <c r="K25" s="89">
        <v>0.60767018216682644</v>
      </c>
      <c r="L25" s="94">
        <v>-2.4265009753033362E-2</v>
      </c>
    </row>
    <row r="26" spans="1:12" x14ac:dyDescent="0.4">
      <c r="A26" s="41" t="s">
        <v>164</v>
      </c>
      <c r="B26" s="132"/>
      <c r="C26" s="131">
        <v>2266</v>
      </c>
      <c r="D26" s="89">
        <v>0</v>
      </c>
      <c r="E26" s="75">
        <v>-2266</v>
      </c>
      <c r="F26" s="132"/>
      <c r="G26" s="131">
        <v>4585</v>
      </c>
      <c r="H26" s="89">
        <v>0</v>
      </c>
      <c r="I26" s="75">
        <v>-4585</v>
      </c>
      <c r="J26" s="89" t="e">
        <v>#DIV/0!</v>
      </c>
      <c r="K26" s="89">
        <v>0.49422028353326064</v>
      </c>
      <c r="L26" s="94" t="e">
        <v>#DIV/0!</v>
      </c>
    </row>
    <row r="27" spans="1:12" x14ac:dyDescent="0.4">
      <c r="A27" s="41" t="s">
        <v>128</v>
      </c>
      <c r="B27" s="132">
        <v>2161</v>
      </c>
      <c r="C27" s="131">
        <v>1398</v>
      </c>
      <c r="D27" s="89">
        <v>1.5457796852646639</v>
      </c>
      <c r="E27" s="75">
        <v>763</v>
      </c>
      <c r="F27" s="132">
        <v>4650</v>
      </c>
      <c r="G27" s="131">
        <v>4490</v>
      </c>
      <c r="H27" s="89">
        <v>1.0356347438752784</v>
      </c>
      <c r="I27" s="75">
        <v>160</v>
      </c>
      <c r="J27" s="89">
        <v>0.46473118279569892</v>
      </c>
      <c r="K27" s="89">
        <v>0.31135857461024496</v>
      </c>
      <c r="L27" s="94">
        <v>0.15337260818545395</v>
      </c>
    </row>
    <row r="28" spans="1:12" x14ac:dyDescent="0.4">
      <c r="A28" s="41" t="s">
        <v>127</v>
      </c>
      <c r="B28" s="134"/>
      <c r="C28" s="133">
        <v>2016</v>
      </c>
      <c r="D28" s="84">
        <v>0</v>
      </c>
      <c r="E28" s="74">
        <v>-2016</v>
      </c>
      <c r="F28" s="134"/>
      <c r="G28" s="133">
        <v>4615</v>
      </c>
      <c r="H28" s="84">
        <v>0</v>
      </c>
      <c r="I28" s="74">
        <v>-4615</v>
      </c>
      <c r="J28" s="84" t="e">
        <v>#DIV/0!</v>
      </c>
      <c r="K28" s="84">
        <v>0.43683640303358612</v>
      </c>
      <c r="L28" s="83" t="e">
        <v>#DIV/0!</v>
      </c>
    </row>
    <row r="29" spans="1:12" x14ac:dyDescent="0.4">
      <c r="A29" s="49" t="s">
        <v>126</v>
      </c>
      <c r="B29" s="132"/>
      <c r="C29" s="131"/>
      <c r="D29" s="89" t="e">
        <v>#DIV/0!</v>
      </c>
      <c r="E29" s="75">
        <v>0</v>
      </c>
      <c r="F29" s="132"/>
      <c r="G29" s="131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2514</v>
      </c>
      <c r="C30" s="131">
        <v>2262</v>
      </c>
      <c r="D30" s="89">
        <v>1.1114058355437666</v>
      </c>
      <c r="E30" s="75">
        <v>252</v>
      </c>
      <c r="F30" s="132">
        <v>4635</v>
      </c>
      <c r="G30" s="131">
        <v>4630</v>
      </c>
      <c r="H30" s="89">
        <v>1.0010799136069115</v>
      </c>
      <c r="I30" s="75">
        <v>5</v>
      </c>
      <c r="J30" s="89">
        <v>0.54239482200647249</v>
      </c>
      <c r="K30" s="89">
        <v>0.48855291576673865</v>
      </c>
      <c r="L30" s="94">
        <v>5.3841906239733839E-2</v>
      </c>
    </row>
    <row r="31" spans="1:12" x14ac:dyDescent="0.4">
      <c r="A31" s="49" t="s">
        <v>124</v>
      </c>
      <c r="B31" s="134"/>
      <c r="C31" s="133"/>
      <c r="D31" s="84" t="e">
        <v>#DIV/0!</v>
      </c>
      <c r="E31" s="74">
        <v>0</v>
      </c>
      <c r="F31" s="134"/>
      <c r="G31" s="133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2743</v>
      </c>
      <c r="C32" s="133">
        <v>2157</v>
      </c>
      <c r="D32" s="84">
        <v>1.2716736207695873</v>
      </c>
      <c r="E32" s="74">
        <v>586</v>
      </c>
      <c r="F32" s="134">
        <v>4515</v>
      </c>
      <c r="G32" s="133">
        <v>4635</v>
      </c>
      <c r="H32" s="84">
        <v>0.97411003236245952</v>
      </c>
      <c r="I32" s="74">
        <v>-120</v>
      </c>
      <c r="J32" s="84">
        <v>0.60753045404208195</v>
      </c>
      <c r="K32" s="84">
        <v>0.46537216828478967</v>
      </c>
      <c r="L32" s="83">
        <v>0.14215828575729228</v>
      </c>
    </row>
    <row r="33" spans="1:12" x14ac:dyDescent="0.4">
      <c r="A33" s="41" t="s">
        <v>159</v>
      </c>
      <c r="B33" s="132"/>
      <c r="C33" s="131">
        <v>2018</v>
      </c>
      <c r="D33" s="89">
        <v>0</v>
      </c>
      <c r="E33" s="75">
        <v>-2018</v>
      </c>
      <c r="F33" s="132"/>
      <c r="G33" s="131">
        <v>4625</v>
      </c>
      <c r="H33" s="89">
        <v>0</v>
      </c>
      <c r="I33" s="75">
        <v>-4625</v>
      </c>
      <c r="J33" s="89" t="e">
        <v>#DIV/0!</v>
      </c>
      <c r="K33" s="89">
        <v>0.43632432432432433</v>
      </c>
      <c r="L33" s="94" t="e">
        <v>#DIV/0!</v>
      </c>
    </row>
    <row r="34" spans="1:12" x14ac:dyDescent="0.4">
      <c r="A34" s="49" t="s">
        <v>87</v>
      </c>
      <c r="B34" s="134"/>
      <c r="C34" s="133">
        <v>7345</v>
      </c>
      <c r="D34" s="84">
        <v>0</v>
      </c>
      <c r="E34" s="74">
        <v>-7345</v>
      </c>
      <c r="F34" s="134"/>
      <c r="G34" s="133">
        <v>12856</v>
      </c>
      <c r="H34" s="84">
        <v>0</v>
      </c>
      <c r="I34" s="74">
        <v>-12856</v>
      </c>
      <c r="J34" s="84" t="e">
        <v>#DIV/0!</v>
      </c>
      <c r="K34" s="84">
        <v>0.5713285625388923</v>
      </c>
      <c r="L34" s="83" t="e">
        <v>#DIV/0!</v>
      </c>
    </row>
    <row r="35" spans="1:12" x14ac:dyDescent="0.4">
      <c r="A35" s="73" t="s">
        <v>120</v>
      </c>
      <c r="B35" s="142">
        <v>1167</v>
      </c>
      <c r="C35" s="142">
        <v>1173</v>
      </c>
      <c r="D35" s="93">
        <v>0.99488491048593353</v>
      </c>
      <c r="E35" s="79">
        <v>-6</v>
      </c>
      <c r="F35" s="142">
        <v>2983</v>
      </c>
      <c r="G35" s="142">
        <v>3011</v>
      </c>
      <c r="H35" s="93">
        <v>0.99070076386582528</v>
      </c>
      <c r="I35" s="79">
        <v>-28</v>
      </c>
      <c r="J35" s="93">
        <v>0.39121689574254109</v>
      </c>
      <c r="K35" s="93">
        <v>0.38957157090667555</v>
      </c>
      <c r="L35" s="92">
        <v>1.645324835865547E-3</v>
      </c>
    </row>
    <row r="36" spans="1:12" x14ac:dyDescent="0.4">
      <c r="A36" s="40" t="s">
        <v>119</v>
      </c>
      <c r="B36" s="141">
        <v>621</v>
      </c>
      <c r="C36" s="135">
        <v>609</v>
      </c>
      <c r="D36" s="87">
        <v>1.0197044334975369</v>
      </c>
      <c r="E36" s="88">
        <v>12</v>
      </c>
      <c r="F36" s="141">
        <v>1763</v>
      </c>
      <c r="G36" s="135">
        <v>1802</v>
      </c>
      <c r="H36" s="87">
        <v>0.97835738068812428</v>
      </c>
      <c r="I36" s="88">
        <v>-39</v>
      </c>
      <c r="J36" s="87">
        <v>0.35224049914917754</v>
      </c>
      <c r="K36" s="87">
        <v>0.33795782463928969</v>
      </c>
      <c r="L36" s="86">
        <v>1.4282674509887849E-2</v>
      </c>
    </row>
    <row r="37" spans="1:12" x14ac:dyDescent="0.4">
      <c r="A37" s="41" t="s">
        <v>118</v>
      </c>
      <c r="B37" s="132">
        <v>546</v>
      </c>
      <c r="C37" s="131">
        <v>564</v>
      </c>
      <c r="D37" s="89">
        <v>0.96808510638297873</v>
      </c>
      <c r="E37" s="75">
        <v>-18</v>
      </c>
      <c r="F37" s="132">
        <v>1220</v>
      </c>
      <c r="G37" s="131">
        <v>1209</v>
      </c>
      <c r="H37" s="89">
        <v>1.0090984284532671</v>
      </c>
      <c r="I37" s="75">
        <v>11</v>
      </c>
      <c r="J37" s="89">
        <v>0.44754098360655736</v>
      </c>
      <c r="K37" s="89">
        <v>0.4665012406947891</v>
      </c>
      <c r="L37" s="94">
        <v>-1.8960257088231736E-2</v>
      </c>
    </row>
    <row r="38" spans="1:12" s="62" customFormat="1" x14ac:dyDescent="0.4">
      <c r="A38" s="70" t="s">
        <v>86</v>
      </c>
      <c r="B38" s="177">
        <v>229750</v>
      </c>
      <c r="C38" s="177">
        <v>222098</v>
      </c>
      <c r="D38" s="81">
        <v>1.0344532593719888</v>
      </c>
      <c r="E38" s="82">
        <v>7652</v>
      </c>
      <c r="F38" s="177">
        <v>349602</v>
      </c>
      <c r="G38" s="177">
        <v>353854</v>
      </c>
      <c r="H38" s="81">
        <v>0.98798374470826955</v>
      </c>
      <c r="I38" s="82">
        <v>-4252</v>
      </c>
      <c r="J38" s="81">
        <v>0.65717587427989543</v>
      </c>
      <c r="K38" s="81">
        <v>0.6276543433167352</v>
      </c>
      <c r="L38" s="95">
        <v>2.9521530963160236E-2</v>
      </c>
    </row>
    <row r="39" spans="1:12" s="62" customFormat="1" x14ac:dyDescent="0.4">
      <c r="A39" s="73" t="s">
        <v>117</v>
      </c>
      <c r="B39" s="110">
        <v>227450</v>
      </c>
      <c r="C39" s="110">
        <v>220048</v>
      </c>
      <c r="D39" s="81">
        <v>1.0336381153202938</v>
      </c>
      <c r="E39" s="82">
        <v>7402</v>
      </c>
      <c r="F39" s="110">
        <v>344932</v>
      </c>
      <c r="G39" s="110">
        <v>349293</v>
      </c>
      <c r="H39" s="81">
        <v>0.98751477985530767</v>
      </c>
      <c r="I39" s="82">
        <v>-4361</v>
      </c>
      <c r="J39" s="81">
        <v>0.6594053320654506</v>
      </c>
      <c r="K39" s="81">
        <v>0.62998113331787353</v>
      </c>
      <c r="L39" s="95">
        <v>2.9424198747577068E-2</v>
      </c>
    </row>
    <row r="40" spans="1:12" x14ac:dyDescent="0.4">
      <c r="A40" s="41" t="s">
        <v>85</v>
      </c>
      <c r="B40" s="131">
        <v>95987</v>
      </c>
      <c r="C40" s="139">
        <v>94458</v>
      </c>
      <c r="D40" s="103">
        <v>1.0161870884414237</v>
      </c>
      <c r="E40" s="74">
        <v>1529</v>
      </c>
      <c r="F40" s="138">
        <v>137196</v>
      </c>
      <c r="G40" s="131">
        <v>135631</v>
      </c>
      <c r="H40" s="84">
        <v>1.011538660040846</v>
      </c>
      <c r="I40" s="75">
        <v>1565</v>
      </c>
      <c r="J40" s="89">
        <v>0.69963410011953697</v>
      </c>
      <c r="K40" s="89">
        <v>0.69643370615862155</v>
      </c>
      <c r="L40" s="94">
        <v>3.2003939609154264E-3</v>
      </c>
    </row>
    <row r="41" spans="1:12" x14ac:dyDescent="0.4">
      <c r="A41" s="41" t="s">
        <v>116</v>
      </c>
      <c r="B41" s="131">
        <v>3966</v>
      </c>
      <c r="C41" s="131">
        <v>4689</v>
      </c>
      <c r="D41" s="87">
        <v>0.84580934101087657</v>
      </c>
      <c r="E41" s="74">
        <v>-723</v>
      </c>
      <c r="F41" s="132">
        <v>8219</v>
      </c>
      <c r="G41" s="131">
        <v>6683</v>
      </c>
      <c r="H41" s="84">
        <v>1.2298368995959899</v>
      </c>
      <c r="I41" s="75">
        <v>1536</v>
      </c>
      <c r="J41" s="89">
        <v>0.4825404550431926</v>
      </c>
      <c r="K41" s="89">
        <v>0.7016310040401017</v>
      </c>
      <c r="L41" s="94">
        <v>-0.21909054899690911</v>
      </c>
    </row>
    <row r="42" spans="1:12" x14ac:dyDescent="0.4">
      <c r="A42" s="41" t="s">
        <v>115</v>
      </c>
      <c r="B42" s="131">
        <v>14195</v>
      </c>
      <c r="C42" s="131">
        <v>13127</v>
      </c>
      <c r="D42" s="87">
        <v>1.0813590310047994</v>
      </c>
      <c r="E42" s="74">
        <v>1068</v>
      </c>
      <c r="F42" s="132">
        <v>18256</v>
      </c>
      <c r="G42" s="131">
        <v>19714</v>
      </c>
      <c r="H42" s="84">
        <v>0.92604240641168711</v>
      </c>
      <c r="I42" s="75">
        <v>-1458</v>
      </c>
      <c r="J42" s="89">
        <v>0.77755258545135841</v>
      </c>
      <c r="K42" s="89">
        <v>0.66587196915897329</v>
      </c>
      <c r="L42" s="94">
        <v>0.11168061629238513</v>
      </c>
    </row>
    <row r="43" spans="1:12" x14ac:dyDescent="0.4">
      <c r="A43" s="49" t="s">
        <v>114</v>
      </c>
      <c r="B43" s="131">
        <v>17476</v>
      </c>
      <c r="C43" s="131">
        <v>14614</v>
      </c>
      <c r="D43" s="87">
        <v>1.195839605857397</v>
      </c>
      <c r="E43" s="74">
        <v>2862</v>
      </c>
      <c r="F43" s="132">
        <v>30097</v>
      </c>
      <c r="G43" s="131">
        <v>27334</v>
      </c>
      <c r="H43" s="84">
        <v>1.101082900417063</v>
      </c>
      <c r="I43" s="75">
        <v>2763</v>
      </c>
      <c r="J43" s="89">
        <v>0.58065587932352059</v>
      </c>
      <c r="K43" s="89">
        <v>0.5346454964513061</v>
      </c>
      <c r="L43" s="94">
        <v>4.6010382872214484E-2</v>
      </c>
    </row>
    <row r="44" spans="1:12" x14ac:dyDescent="0.4">
      <c r="A44" s="49" t="s">
        <v>113</v>
      </c>
      <c r="B44" s="131">
        <v>10179</v>
      </c>
      <c r="C44" s="131">
        <v>10986</v>
      </c>
      <c r="D44" s="87">
        <v>0.92654287274713276</v>
      </c>
      <c r="E44" s="74">
        <v>-807</v>
      </c>
      <c r="F44" s="132">
        <v>19421</v>
      </c>
      <c r="G44" s="131">
        <v>19452</v>
      </c>
      <c r="H44" s="84">
        <v>0.99840633353896768</v>
      </c>
      <c r="I44" s="75">
        <v>-31</v>
      </c>
      <c r="J44" s="89">
        <v>0.52412337160805311</v>
      </c>
      <c r="K44" s="89">
        <v>0.56477483035163478</v>
      </c>
      <c r="L44" s="94">
        <v>-4.065145874358167E-2</v>
      </c>
    </row>
    <row r="45" spans="1:12" x14ac:dyDescent="0.4">
      <c r="A45" s="41" t="s">
        <v>83</v>
      </c>
      <c r="B45" s="131">
        <v>35268</v>
      </c>
      <c r="C45" s="131">
        <v>32523</v>
      </c>
      <c r="D45" s="87">
        <v>1.084401807951296</v>
      </c>
      <c r="E45" s="74">
        <v>2745</v>
      </c>
      <c r="F45" s="132">
        <v>51273</v>
      </c>
      <c r="G45" s="131">
        <v>53756</v>
      </c>
      <c r="H45" s="84">
        <v>0.95380980727732723</v>
      </c>
      <c r="I45" s="75">
        <v>-2483</v>
      </c>
      <c r="J45" s="89">
        <v>0.68784740506699438</v>
      </c>
      <c r="K45" s="89">
        <v>0.60501153359624971</v>
      </c>
      <c r="L45" s="94">
        <v>8.2835871470744671E-2</v>
      </c>
    </row>
    <row r="46" spans="1:12" x14ac:dyDescent="0.4">
      <c r="A46" s="41" t="s">
        <v>84</v>
      </c>
      <c r="B46" s="131">
        <v>18763</v>
      </c>
      <c r="C46" s="131">
        <v>17566</v>
      </c>
      <c r="D46" s="87">
        <v>1.0681430035295456</v>
      </c>
      <c r="E46" s="74">
        <v>1197</v>
      </c>
      <c r="F46" s="137">
        <v>28013</v>
      </c>
      <c r="G46" s="131">
        <v>30964</v>
      </c>
      <c r="H46" s="84">
        <v>0.9046957757395685</v>
      </c>
      <c r="I46" s="75">
        <v>-2951</v>
      </c>
      <c r="J46" s="89">
        <v>0.66979616606575521</v>
      </c>
      <c r="K46" s="89">
        <v>0.56730396589587906</v>
      </c>
      <c r="L46" s="94">
        <v>0.10249220016987615</v>
      </c>
    </row>
    <row r="47" spans="1:12" x14ac:dyDescent="0.4">
      <c r="A47" s="41" t="s">
        <v>82</v>
      </c>
      <c r="B47" s="131">
        <v>6213</v>
      </c>
      <c r="C47" s="131">
        <v>6048</v>
      </c>
      <c r="D47" s="87">
        <v>1.027281746031746</v>
      </c>
      <c r="E47" s="74">
        <v>165</v>
      </c>
      <c r="F47" s="136">
        <v>8370</v>
      </c>
      <c r="G47" s="131">
        <v>8370</v>
      </c>
      <c r="H47" s="84">
        <v>1</v>
      </c>
      <c r="I47" s="75">
        <v>0</v>
      </c>
      <c r="J47" s="89">
        <v>0.74229390681003582</v>
      </c>
      <c r="K47" s="89">
        <v>0.72258064516129028</v>
      </c>
      <c r="L47" s="94">
        <v>1.9713261648745539E-2</v>
      </c>
    </row>
    <row r="48" spans="1:12" x14ac:dyDescent="0.4">
      <c r="A48" s="41" t="s">
        <v>112</v>
      </c>
      <c r="B48" s="131">
        <v>2658</v>
      </c>
      <c r="C48" s="135">
        <v>2894</v>
      </c>
      <c r="D48" s="87">
        <v>0.91845196959225983</v>
      </c>
      <c r="E48" s="74">
        <v>-236</v>
      </c>
      <c r="F48" s="132">
        <v>4060</v>
      </c>
      <c r="G48" s="131">
        <v>4216</v>
      </c>
      <c r="H48" s="84">
        <v>0.96299810246679318</v>
      </c>
      <c r="I48" s="75">
        <v>-156</v>
      </c>
      <c r="J48" s="89">
        <v>0.65467980295566508</v>
      </c>
      <c r="K48" s="89">
        <v>0.68643263757115747</v>
      </c>
      <c r="L48" s="94">
        <v>-3.1752834615492387E-2</v>
      </c>
    </row>
    <row r="49" spans="1:12" x14ac:dyDescent="0.4">
      <c r="A49" s="41" t="s">
        <v>111</v>
      </c>
      <c r="B49" s="131">
        <v>2598</v>
      </c>
      <c r="C49" s="135">
        <v>2879</v>
      </c>
      <c r="D49" s="87">
        <v>0.90239666550885722</v>
      </c>
      <c r="E49" s="74">
        <v>-281</v>
      </c>
      <c r="F49" s="134">
        <v>3720</v>
      </c>
      <c r="G49" s="131">
        <v>3845</v>
      </c>
      <c r="H49" s="84">
        <v>0.96749024707412223</v>
      </c>
      <c r="I49" s="75">
        <v>-125</v>
      </c>
      <c r="J49" s="89">
        <v>0.69838709677419353</v>
      </c>
      <c r="K49" s="89">
        <v>0.7487646293888166</v>
      </c>
      <c r="L49" s="94">
        <v>-5.0377532614623077E-2</v>
      </c>
    </row>
    <row r="50" spans="1:12" x14ac:dyDescent="0.4">
      <c r="A50" s="41" t="s">
        <v>81</v>
      </c>
      <c r="B50" s="131">
        <v>4625</v>
      </c>
      <c r="C50" s="131">
        <v>5395</v>
      </c>
      <c r="D50" s="87">
        <v>0.85727525486561629</v>
      </c>
      <c r="E50" s="74">
        <v>-770</v>
      </c>
      <c r="F50" s="134">
        <v>5666</v>
      </c>
      <c r="G50" s="131">
        <v>8369</v>
      </c>
      <c r="H50" s="84">
        <v>0.67702234436611308</v>
      </c>
      <c r="I50" s="75">
        <v>-2703</v>
      </c>
      <c r="J50" s="89">
        <v>0.81627250264737028</v>
      </c>
      <c r="K50" s="89">
        <v>0.64464093679053647</v>
      </c>
      <c r="L50" s="94">
        <v>0.17163156585683381</v>
      </c>
    </row>
    <row r="51" spans="1:12" x14ac:dyDescent="0.4">
      <c r="A51" s="49" t="s">
        <v>79</v>
      </c>
      <c r="B51" s="131">
        <v>2328</v>
      </c>
      <c r="C51" s="133">
        <v>2605</v>
      </c>
      <c r="D51" s="87">
        <v>0.89366602687140118</v>
      </c>
      <c r="E51" s="74">
        <v>-277</v>
      </c>
      <c r="F51" s="132">
        <v>3721</v>
      </c>
      <c r="G51" s="131">
        <v>3808</v>
      </c>
      <c r="H51" s="84">
        <v>0.97715336134453779</v>
      </c>
      <c r="I51" s="75">
        <v>-87</v>
      </c>
      <c r="J51" s="89">
        <v>0.62563826928245092</v>
      </c>
      <c r="K51" s="84">
        <v>0.68408613445378152</v>
      </c>
      <c r="L51" s="83">
        <v>-5.8447865171330604E-2</v>
      </c>
    </row>
    <row r="52" spans="1:12" x14ac:dyDescent="0.4">
      <c r="A52" s="41" t="s">
        <v>80</v>
      </c>
      <c r="B52" s="131">
        <v>4493</v>
      </c>
      <c r="C52" s="131">
        <v>3958</v>
      </c>
      <c r="D52" s="87">
        <v>1.1351692774128348</v>
      </c>
      <c r="E52" s="75">
        <v>535</v>
      </c>
      <c r="F52" s="132">
        <v>8157</v>
      </c>
      <c r="G52" s="131">
        <v>8369</v>
      </c>
      <c r="H52" s="89">
        <v>0.97466841916596969</v>
      </c>
      <c r="I52" s="75">
        <v>-212</v>
      </c>
      <c r="J52" s="89">
        <v>0.55081525070491599</v>
      </c>
      <c r="K52" s="89">
        <v>0.47293583462779304</v>
      </c>
      <c r="L52" s="94">
        <v>7.7879416077122954E-2</v>
      </c>
    </row>
    <row r="53" spans="1:12" x14ac:dyDescent="0.4">
      <c r="A53" s="41" t="s">
        <v>76</v>
      </c>
      <c r="B53" s="131">
        <v>5287</v>
      </c>
      <c r="C53" s="131">
        <v>5290</v>
      </c>
      <c r="D53" s="87">
        <v>0.99943289224952736</v>
      </c>
      <c r="E53" s="75">
        <v>-3</v>
      </c>
      <c r="F53" s="132">
        <v>11335</v>
      </c>
      <c r="G53" s="131">
        <v>11347</v>
      </c>
      <c r="H53" s="89">
        <v>0.99894245174936103</v>
      </c>
      <c r="I53" s="75">
        <v>-12</v>
      </c>
      <c r="J53" s="89">
        <v>0.46643140714600795</v>
      </c>
      <c r="K53" s="89">
        <v>0.46620252048999733</v>
      </c>
      <c r="L53" s="94">
        <v>2.2888665601061842E-4</v>
      </c>
    </row>
    <row r="54" spans="1:12" x14ac:dyDescent="0.4">
      <c r="A54" s="41" t="s">
        <v>78</v>
      </c>
      <c r="B54" s="131">
        <v>1498</v>
      </c>
      <c r="C54" s="131">
        <v>1257</v>
      </c>
      <c r="D54" s="87">
        <v>1.1917263325377885</v>
      </c>
      <c r="E54" s="75">
        <v>241</v>
      </c>
      <c r="F54" s="132">
        <v>3720</v>
      </c>
      <c r="G54" s="131">
        <v>3720</v>
      </c>
      <c r="H54" s="89">
        <v>1</v>
      </c>
      <c r="I54" s="75">
        <v>0</v>
      </c>
      <c r="J54" s="89">
        <v>0.40268817204301077</v>
      </c>
      <c r="K54" s="89">
        <v>0.3379032258064516</v>
      </c>
      <c r="L54" s="94">
        <v>6.4784946236559171E-2</v>
      </c>
    </row>
    <row r="55" spans="1:12" x14ac:dyDescent="0.4">
      <c r="A55" s="41" t="s">
        <v>77</v>
      </c>
      <c r="B55" s="131">
        <v>1916</v>
      </c>
      <c r="C55" s="131">
        <v>1759</v>
      </c>
      <c r="D55" s="87">
        <v>1.0892552586696986</v>
      </c>
      <c r="E55" s="75">
        <v>157</v>
      </c>
      <c r="F55" s="132">
        <v>3708</v>
      </c>
      <c r="G55" s="131">
        <v>3715</v>
      </c>
      <c r="H55" s="89">
        <v>0.99811574697173622</v>
      </c>
      <c r="I55" s="75">
        <v>-7</v>
      </c>
      <c r="J55" s="89">
        <v>0.51672060409924492</v>
      </c>
      <c r="K55" s="89">
        <v>0.47348586810228804</v>
      </c>
      <c r="L55" s="94">
        <v>4.3234735996956875E-2</v>
      </c>
    </row>
    <row r="56" spans="1:12" x14ac:dyDescent="0.4">
      <c r="A56" s="45" t="s">
        <v>110</v>
      </c>
      <c r="B56" s="129"/>
      <c r="C56" s="129"/>
      <c r="D56" s="91" t="e">
        <v>#DIV/0!</v>
      </c>
      <c r="E56" s="90">
        <v>0</v>
      </c>
      <c r="F56" s="130"/>
      <c r="G56" s="129"/>
      <c r="H56" s="91" t="e">
        <v>#DIV/0!</v>
      </c>
      <c r="I56" s="90">
        <v>0</v>
      </c>
      <c r="J56" s="91" t="e">
        <v>#DIV/0!</v>
      </c>
      <c r="K56" s="91" t="e">
        <v>#DIV/0!</v>
      </c>
      <c r="L56" s="128" t="e">
        <v>#DIV/0!</v>
      </c>
    </row>
    <row r="57" spans="1:12" x14ac:dyDescent="0.4">
      <c r="A57" s="36" t="s">
        <v>109</v>
      </c>
      <c r="B57" s="126"/>
      <c r="C57" s="126"/>
      <c r="D57" s="100" t="e">
        <v>#DIV/0!</v>
      </c>
      <c r="E57" s="71">
        <v>0</v>
      </c>
      <c r="F57" s="127"/>
      <c r="G57" s="126"/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2300</v>
      </c>
      <c r="C58" s="125">
        <v>2050</v>
      </c>
      <c r="D58" s="93">
        <v>1.1219512195121952</v>
      </c>
      <c r="E58" s="79">
        <v>250</v>
      </c>
      <c r="F58" s="125">
        <v>4670</v>
      </c>
      <c r="G58" s="125">
        <v>4561</v>
      </c>
      <c r="H58" s="93">
        <v>1.023898267923701</v>
      </c>
      <c r="I58" s="79">
        <v>109</v>
      </c>
      <c r="J58" s="93">
        <v>0.49250535331905781</v>
      </c>
      <c r="K58" s="93">
        <v>0.44946283709712781</v>
      </c>
      <c r="L58" s="92">
        <v>4.3042516221930005E-2</v>
      </c>
    </row>
    <row r="59" spans="1:12" x14ac:dyDescent="0.4">
      <c r="A59" s="45" t="s">
        <v>75</v>
      </c>
      <c r="B59" s="124">
        <v>574</v>
      </c>
      <c r="C59" s="124">
        <v>520</v>
      </c>
      <c r="D59" s="87">
        <v>1.1038461538461539</v>
      </c>
      <c r="E59" s="88">
        <v>54</v>
      </c>
      <c r="F59" s="124">
        <v>942</v>
      </c>
      <c r="G59" s="124">
        <v>931</v>
      </c>
      <c r="H59" s="87">
        <v>1.0118152524167561</v>
      </c>
      <c r="I59" s="88">
        <v>11</v>
      </c>
      <c r="J59" s="87">
        <v>0.60934182590233543</v>
      </c>
      <c r="K59" s="87">
        <v>0.55853920515574651</v>
      </c>
      <c r="L59" s="86">
        <v>5.0802620746588922E-2</v>
      </c>
    </row>
    <row r="60" spans="1:12" x14ac:dyDescent="0.4">
      <c r="A60" s="41" t="s">
        <v>107</v>
      </c>
      <c r="B60" s="124">
        <v>468</v>
      </c>
      <c r="C60" s="124">
        <v>426</v>
      </c>
      <c r="D60" s="87">
        <v>1.0985915492957747</v>
      </c>
      <c r="E60" s="88">
        <v>42</v>
      </c>
      <c r="F60" s="124">
        <v>928</v>
      </c>
      <c r="G60" s="124">
        <v>840</v>
      </c>
      <c r="H60" s="87">
        <v>1.1047619047619048</v>
      </c>
      <c r="I60" s="88">
        <v>88</v>
      </c>
      <c r="J60" s="87">
        <v>0.50431034482758619</v>
      </c>
      <c r="K60" s="87">
        <v>0.50714285714285712</v>
      </c>
      <c r="L60" s="86">
        <v>-2.8325123152709297E-3</v>
      </c>
    </row>
    <row r="61" spans="1:12" x14ac:dyDescent="0.4">
      <c r="A61" s="40" t="s">
        <v>106</v>
      </c>
      <c r="B61" s="124">
        <v>340</v>
      </c>
      <c r="C61" s="124">
        <v>336</v>
      </c>
      <c r="D61" s="87">
        <v>1.0119047619047619</v>
      </c>
      <c r="E61" s="88">
        <v>4</v>
      </c>
      <c r="F61" s="124">
        <v>930</v>
      </c>
      <c r="G61" s="124">
        <v>929</v>
      </c>
      <c r="H61" s="87">
        <v>1.0010764262648009</v>
      </c>
      <c r="I61" s="88">
        <v>1</v>
      </c>
      <c r="J61" s="87">
        <v>0.36559139784946237</v>
      </c>
      <c r="K61" s="87">
        <v>0.36167922497308935</v>
      </c>
      <c r="L61" s="86">
        <v>3.9121728763730212E-3</v>
      </c>
    </row>
    <row r="62" spans="1:12" x14ac:dyDescent="0.4">
      <c r="A62" s="36" t="s">
        <v>105</v>
      </c>
      <c r="B62" s="123">
        <v>918</v>
      </c>
      <c r="C62" s="123">
        <v>768</v>
      </c>
      <c r="D62" s="89">
        <v>1.1953125</v>
      </c>
      <c r="E62" s="75">
        <v>150</v>
      </c>
      <c r="F62" s="123">
        <v>1870</v>
      </c>
      <c r="G62" s="123">
        <v>1861</v>
      </c>
      <c r="H62" s="89">
        <v>1.0048361096184848</v>
      </c>
      <c r="I62" s="75">
        <v>9</v>
      </c>
      <c r="J62" s="89">
        <v>0.49090909090909091</v>
      </c>
      <c r="K62" s="89">
        <v>0.41268135411069318</v>
      </c>
      <c r="L62" s="94">
        <v>7.8227736798397729E-2</v>
      </c>
    </row>
    <row r="63" spans="1:12" x14ac:dyDescent="0.4">
      <c r="A63" s="70" t="s">
        <v>96</v>
      </c>
      <c r="B63" s="110">
        <v>31006</v>
      </c>
      <c r="C63" s="110">
        <v>19807</v>
      </c>
      <c r="D63" s="81">
        <v>1.5654061695360226</v>
      </c>
      <c r="E63" s="82">
        <v>11199</v>
      </c>
      <c r="F63" s="110">
        <v>40533</v>
      </c>
      <c r="G63" s="110">
        <v>29913</v>
      </c>
      <c r="H63" s="81">
        <v>1.3550295857988166</v>
      </c>
      <c r="I63" s="82">
        <v>10620</v>
      </c>
      <c r="J63" s="81">
        <v>0.76495694865911723</v>
      </c>
      <c r="K63" s="81">
        <v>0.66215357871159697</v>
      </c>
      <c r="L63" s="95">
        <v>0.10280336994752026</v>
      </c>
    </row>
    <row r="64" spans="1:12" x14ac:dyDescent="0.4">
      <c r="A64" s="122" t="s">
        <v>104</v>
      </c>
      <c r="B64" s="121">
        <v>16146</v>
      </c>
      <c r="C64" s="121">
        <v>12048</v>
      </c>
      <c r="D64" s="120">
        <v>1.3401394422310757</v>
      </c>
      <c r="E64" s="119">
        <v>4098</v>
      </c>
      <c r="F64" s="121">
        <v>18939</v>
      </c>
      <c r="G64" s="121">
        <v>16461</v>
      </c>
      <c r="H64" s="120">
        <v>1.1505376344086022</v>
      </c>
      <c r="I64" s="119">
        <v>2478</v>
      </c>
      <c r="J64" s="118">
        <v>0.85252653255187705</v>
      </c>
      <c r="K64" s="118">
        <v>0.73191179150719887</v>
      </c>
      <c r="L64" s="117">
        <v>0.12061474104467818</v>
      </c>
    </row>
    <row r="65" spans="1:12" s="29" customFormat="1" x14ac:dyDescent="0.4">
      <c r="A65" s="49" t="s">
        <v>103</v>
      </c>
      <c r="B65" s="116">
        <v>7817</v>
      </c>
      <c r="C65" s="115">
        <v>5946</v>
      </c>
      <c r="D65" s="84">
        <v>1.3146653212243524</v>
      </c>
      <c r="E65" s="74">
        <v>1871</v>
      </c>
      <c r="F65" s="116">
        <v>10620</v>
      </c>
      <c r="G65" s="115">
        <v>10974</v>
      </c>
      <c r="H65" s="84">
        <v>0.967741935483871</v>
      </c>
      <c r="I65" s="74">
        <v>-354</v>
      </c>
      <c r="J65" s="112">
        <v>0.73606403013182675</v>
      </c>
      <c r="K65" s="112">
        <v>0.54182613449972661</v>
      </c>
      <c r="L65" s="111">
        <v>0.19423789563210014</v>
      </c>
    </row>
    <row r="66" spans="1:12" s="29" customFormat="1" x14ac:dyDescent="0.4">
      <c r="A66" s="49" t="s">
        <v>95</v>
      </c>
      <c r="B66" s="116">
        <v>7043</v>
      </c>
      <c r="C66" s="115">
        <v>1813</v>
      </c>
      <c r="D66" s="84">
        <v>3.8847214561500274</v>
      </c>
      <c r="E66" s="74">
        <v>5230</v>
      </c>
      <c r="F66" s="116">
        <v>10974</v>
      </c>
      <c r="G66" s="115">
        <v>2478</v>
      </c>
      <c r="H66" s="84">
        <v>4.4285714285714288</v>
      </c>
      <c r="I66" s="74">
        <v>8496</v>
      </c>
      <c r="J66" s="112">
        <v>0.64178968470931297</v>
      </c>
      <c r="K66" s="112">
        <v>0.73163841807909602</v>
      </c>
      <c r="L66" s="111">
        <v>-8.9848733369783051E-2</v>
      </c>
    </row>
    <row r="67" spans="1:12" s="29" customFormat="1" x14ac:dyDescent="0.4">
      <c r="A67" s="36" t="s">
        <v>181</v>
      </c>
      <c r="B67" s="114"/>
      <c r="C67" s="113"/>
      <c r="D67" s="84" t="e">
        <v>#DIV/0!</v>
      </c>
      <c r="E67" s="74">
        <v>0</v>
      </c>
      <c r="F67" s="114"/>
      <c r="G67" s="113"/>
      <c r="H67" s="84" t="e">
        <v>#DIV/0!</v>
      </c>
      <c r="I67" s="74">
        <v>0</v>
      </c>
      <c r="J67" s="112" t="e">
        <v>#DIV/0!</v>
      </c>
      <c r="K67" s="112" t="e">
        <v>#DIV/0!</v>
      </c>
      <c r="L67" s="111" t="e">
        <v>#DIV/0!</v>
      </c>
    </row>
    <row r="68" spans="1:12" s="29" customFormat="1" x14ac:dyDescent="0.4">
      <c r="A68" s="70" t="s">
        <v>102</v>
      </c>
      <c r="B68" s="110">
        <v>114</v>
      </c>
      <c r="C68" s="110">
        <v>226</v>
      </c>
      <c r="D68" s="81">
        <v>0.50442477876106195</v>
      </c>
      <c r="E68" s="82">
        <v>-112</v>
      </c>
      <c r="F68" s="110">
        <v>234</v>
      </c>
      <c r="G68" s="110">
        <v>459</v>
      </c>
      <c r="H68" s="81">
        <v>0.50980392156862742</v>
      </c>
      <c r="I68" s="82">
        <v>-225</v>
      </c>
      <c r="J68" s="81">
        <v>0.48717948717948717</v>
      </c>
      <c r="K68" s="81">
        <v>0.49237472766884532</v>
      </c>
      <c r="L68" s="95">
        <v>-5.195240489358155E-3</v>
      </c>
    </row>
    <row r="69" spans="1:12" s="29" customFormat="1" x14ac:dyDescent="0.4">
      <c r="A69" s="109" t="s">
        <v>101</v>
      </c>
      <c r="B69" s="108">
        <v>114</v>
      </c>
      <c r="C69" s="106">
        <v>226</v>
      </c>
      <c r="D69" s="100">
        <v>0.50442477876106195</v>
      </c>
      <c r="E69" s="79">
        <v>-112</v>
      </c>
      <c r="F69" s="107">
        <v>234</v>
      </c>
      <c r="G69" s="106">
        <v>459</v>
      </c>
      <c r="H69" s="93">
        <v>0.50980392156862742</v>
      </c>
      <c r="I69" s="79">
        <v>-225</v>
      </c>
      <c r="J69" s="105">
        <v>0.48717948717948717</v>
      </c>
      <c r="K69" s="105">
        <v>0.49237472766884532</v>
      </c>
      <c r="L69" s="104">
        <v>-5.195240489358155E-3</v>
      </c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2010年12月月間航空旅客輸送実績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12月(上旬)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217</v>
      </c>
      <c r="C4" s="257" t="s">
        <v>216</v>
      </c>
      <c r="D4" s="255" t="s">
        <v>92</v>
      </c>
      <c r="E4" s="255"/>
      <c r="F4" s="262" t="s">
        <v>217</v>
      </c>
      <c r="G4" s="262" t="s">
        <v>216</v>
      </c>
      <c r="H4" s="255" t="s">
        <v>92</v>
      </c>
      <c r="I4" s="255"/>
      <c r="J4" s="262" t="s">
        <v>217</v>
      </c>
      <c r="K4" s="262" t="s">
        <v>216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145115</v>
      </c>
      <c r="C6" s="177">
        <v>144447</v>
      </c>
      <c r="D6" s="69">
        <v>1.0046245335659445</v>
      </c>
      <c r="E6" s="85">
        <v>668</v>
      </c>
      <c r="F6" s="177">
        <v>203307</v>
      </c>
      <c r="G6" s="177">
        <v>227186</v>
      </c>
      <c r="H6" s="69">
        <v>0.89489229089820677</v>
      </c>
      <c r="I6" s="85">
        <v>-23879</v>
      </c>
      <c r="J6" s="69">
        <v>0.71377276729281336</v>
      </c>
      <c r="K6" s="69">
        <v>0.63580942487653291</v>
      </c>
      <c r="L6" s="80">
        <v>7.7963342416280446E-2</v>
      </c>
    </row>
    <row r="7" spans="1:12" s="31" customFormat="1" x14ac:dyDescent="0.4">
      <c r="A7" s="70" t="s">
        <v>89</v>
      </c>
      <c r="B7" s="177">
        <v>65238</v>
      </c>
      <c r="C7" s="177">
        <v>69659</v>
      </c>
      <c r="D7" s="69">
        <v>0.93653368552520133</v>
      </c>
      <c r="E7" s="85">
        <v>-4421</v>
      </c>
      <c r="F7" s="177">
        <v>89201</v>
      </c>
      <c r="G7" s="177">
        <v>111327</v>
      </c>
      <c r="H7" s="69">
        <v>0.80125216703944235</v>
      </c>
      <c r="I7" s="85">
        <v>-22126</v>
      </c>
      <c r="J7" s="69">
        <v>0.73135951390679477</v>
      </c>
      <c r="K7" s="69">
        <v>0.62571523529781636</v>
      </c>
      <c r="L7" s="80">
        <v>0.1056442786089784</v>
      </c>
    </row>
    <row r="8" spans="1:12" x14ac:dyDescent="0.4">
      <c r="A8" s="73" t="s">
        <v>140</v>
      </c>
      <c r="B8" s="125">
        <v>53639</v>
      </c>
      <c r="C8" s="125">
        <v>58862</v>
      </c>
      <c r="D8" s="72">
        <v>0.91126703136148957</v>
      </c>
      <c r="E8" s="78">
        <v>-5223</v>
      </c>
      <c r="F8" s="125">
        <v>70276</v>
      </c>
      <c r="G8" s="125">
        <v>89392</v>
      </c>
      <c r="H8" s="72">
        <v>0.78615536065867186</v>
      </c>
      <c r="I8" s="78">
        <v>-19116</v>
      </c>
      <c r="J8" s="72">
        <v>0.76326199556036201</v>
      </c>
      <c r="K8" s="72">
        <v>0.6584705566493646</v>
      </c>
      <c r="L8" s="77">
        <v>0.1047914389109974</v>
      </c>
    </row>
    <row r="9" spans="1:12" x14ac:dyDescent="0.4">
      <c r="A9" s="40" t="s">
        <v>85</v>
      </c>
      <c r="B9" s="141">
        <v>38315</v>
      </c>
      <c r="C9" s="141">
        <v>38653</v>
      </c>
      <c r="D9" s="50">
        <v>0.99125552997180033</v>
      </c>
      <c r="E9" s="56">
        <v>-338</v>
      </c>
      <c r="F9" s="141">
        <v>48265</v>
      </c>
      <c r="G9" s="141">
        <v>54302</v>
      </c>
      <c r="H9" s="50">
        <v>0.88882545762587017</v>
      </c>
      <c r="I9" s="56">
        <v>-6037</v>
      </c>
      <c r="J9" s="50">
        <v>0.79384647259919194</v>
      </c>
      <c r="K9" s="50">
        <v>0.7118154027475968</v>
      </c>
      <c r="L9" s="63">
        <v>8.203106985159514E-2</v>
      </c>
    </row>
    <row r="10" spans="1:12" x14ac:dyDescent="0.4">
      <c r="A10" s="41" t="s">
        <v>88</v>
      </c>
      <c r="B10" s="132">
        <v>4432</v>
      </c>
      <c r="C10" s="132">
        <v>4066</v>
      </c>
      <c r="D10" s="38">
        <v>1.0900147565174618</v>
      </c>
      <c r="E10" s="39">
        <v>366</v>
      </c>
      <c r="F10" s="132">
        <v>4880</v>
      </c>
      <c r="G10" s="132">
        <v>5000</v>
      </c>
      <c r="H10" s="38">
        <v>0.97599999999999998</v>
      </c>
      <c r="I10" s="39">
        <v>-120</v>
      </c>
      <c r="J10" s="38">
        <v>0.90819672131147544</v>
      </c>
      <c r="K10" s="38">
        <v>0.81320000000000003</v>
      </c>
      <c r="L10" s="37">
        <v>9.4996721311475407E-2</v>
      </c>
    </row>
    <row r="11" spans="1:12" x14ac:dyDescent="0.4">
      <c r="A11" s="41" t="s">
        <v>114</v>
      </c>
      <c r="B11" s="132">
        <v>4406</v>
      </c>
      <c r="C11" s="132">
        <v>4401</v>
      </c>
      <c r="D11" s="38">
        <v>1.0011361054305841</v>
      </c>
      <c r="E11" s="39">
        <v>5</v>
      </c>
      <c r="F11" s="132">
        <v>6720</v>
      </c>
      <c r="G11" s="132">
        <v>8150</v>
      </c>
      <c r="H11" s="38">
        <v>0.82453987730061351</v>
      </c>
      <c r="I11" s="39">
        <v>-1430</v>
      </c>
      <c r="J11" s="38">
        <v>0.65565476190476191</v>
      </c>
      <c r="K11" s="38">
        <v>0.54</v>
      </c>
      <c r="L11" s="37">
        <v>0.11565476190476187</v>
      </c>
    </row>
    <row r="12" spans="1:12" x14ac:dyDescent="0.4">
      <c r="A12" s="41" t="s">
        <v>83</v>
      </c>
      <c r="B12" s="132">
        <v>40</v>
      </c>
      <c r="C12" s="132">
        <v>5373</v>
      </c>
      <c r="D12" s="38">
        <v>7.4446305602084498E-3</v>
      </c>
      <c r="E12" s="39">
        <v>-5333</v>
      </c>
      <c r="F12" s="132">
        <v>261</v>
      </c>
      <c r="G12" s="132">
        <v>9570</v>
      </c>
      <c r="H12" s="38">
        <v>2.7272727272727271E-2</v>
      </c>
      <c r="I12" s="39">
        <v>-9309</v>
      </c>
      <c r="J12" s="38">
        <v>0.1532567049808429</v>
      </c>
      <c r="K12" s="38">
        <v>0.56144200626959251</v>
      </c>
      <c r="L12" s="37">
        <v>-0.40818530128874964</v>
      </c>
    </row>
    <row r="13" spans="1:12" x14ac:dyDescent="0.4">
      <c r="A13" s="41" t="s">
        <v>84</v>
      </c>
      <c r="B13" s="132">
        <v>5759</v>
      </c>
      <c r="C13" s="132">
        <v>6369</v>
      </c>
      <c r="D13" s="38">
        <v>0.90422358298005967</v>
      </c>
      <c r="E13" s="39">
        <v>-610</v>
      </c>
      <c r="F13" s="132">
        <v>8800</v>
      </c>
      <c r="G13" s="132">
        <v>12370</v>
      </c>
      <c r="H13" s="38">
        <v>0.7113985448666128</v>
      </c>
      <c r="I13" s="39">
        <v>-3570</v>
      </c>
      <c r="J13" s="38">
        <v>0.65443181818181817</v>
      </c>
      <c r="K13" s="38">
        <v>0.51487469684721099</v>
      </c>
      <c r="L13" s="37">
        <v>0.13955712133460718</v>
      </c>
    </row>
    <row r="14" spans="1:12" x14ac:dyDescent="0.4">
      <c r="A14" s="45" t="s">
        <v>139</v>
      </c>
      <c r="B14" s="132">
        <v>687</v>
      </c>
      <c r="C14" s="132"/>
      <c r="D14" s="38" t="e">
        <v>#DIV/0!</v>
      </c>
      <c r="E14" s="39">
        <v>687</v>
      </c>
      <c r="F14" s="132">
        <v>1350</v>
      </c>
      <c r="G14" s="132"/>
      <c r="H14" s="38" t="e">
        <v>#DIV/0!</v>
      </c>
      <c r="I14" s="39">
        <v>1350</v>
      </c>
      <c r="J14" s="38">
        <v>0.50888888888888884</v>
      </c>
      <c r="K14" s="38" t="e">
        <v>#DIV/0!</v>
      </c>
      <c r="L14" s="37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11272</v>
      </c>
      <c r="C18" s="125">
        <v>10393</v>
      </c>
      <c r="D18" s="72">
        <v>1.0845761570287693</v>
      </c>
      <c r="E18" s="78">
        <v>879</v>
      </c>
      <c r="F18" s="125">
        <v>18035</v>
      </c>
      <c r="G18" s="125">
        <v>21045</v>
      </c>
      <c r="H18" s="72">
        <v>0.85697315276787833</v>
      </c>
      <c r="I18" s="78">
        <v>-3010</v>
      </c>
      <c r="J18" s="72">
        <v>0.6250069309675631</v>
      </c>
      <c r="K18" s="72">
        <v>0.49384651936326918</v>
      </c>
      <c r="L18" s="77">
        <v>0.13116041160429392</v>
      </c>
    </row>
    <row r="19" spans="1:12" x14ac:dyDescent="0.4">
      <c r="A19" s="40" t="s">
        <v>134</v>
      </c>
      <c r="B19" s="135"/>
      <c r="C19" s="135"/>
      <c r="D19" s="38" t="e">
        <v>#DIV/0!</v>
      </c>
      <c r="E19" s="39">
        <v>0</v>
      </c>
      <c r="F19" s="135"/>
      <c r="G19" s="135"/>
      <c r="H19" s="50" t="e">
        <v>#DIV/0!</v>
      </c>
      <c r="I19" s="39">
        <v>0</v>
      </c>
      <c r="J19" s="38" t="e">
        <v>#DIV/0!</v>
      </c>
      <c r="K19" s="38" t="e">
        <v>#DIV/0!</v>
      </c>
      <c r="L19" s="63" t="e">
        <v>#DIV/0!</v>
      </c>
    </row>
    <row r="20" spans="1:12" x14ac:dyDescent="0.4">
      <c r="A20" s="41" t="s">
        <v>114</v>
      </c>
      <c r="B20" s="131"/>
      <c r="C20" s="131"/>
      <c r="D20" s="38" t="e">
        <v>#DIV/0!</v>
      </c>
      <c r="E20" s="39">
        <v>0</v>
      </c>
      <c r="F20" s="131"/>
      <c r="G20" s="131"/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5652</v>
      </c>
      <c r="C21" s="131">
        <v>953</v>
      </c>
      <c r="D21" s="38">
        <v>5.9307450157397694</v>
      </c>
      <c r="E21" s="39">
        <v>4699</v>
      </c>
      <c r="F21" s="131">
        <v>7605</v>
      </c>
      <c r="G21" s="131">
        <v>1455</v>
      </c>
      <c r="H21" s="47">
        <v>5.2268041237113403</v>
      </c>
      <c r="I21" s="39">
        <v>6150</v>
      </c>
      <c r="J21" s="38">
        <v>0.74319526627218935</v>
      </c>
      <c r="K21" s="38">
        <v>0.65498281786941581</v>
      </c>
      <c r="L21" s="37">
        <v>8.8212448402773536E-2</v>
      </c>
    </row>
    <row r="22" spans="1:12" x14ac:dyDescent="0.4">
      <c r="A22" s="41" t="s">
        <v>133</v>
      </c>
      <c r="B22" s="131">
        <v>1471</v>
      </c>
      <c r="C22" s="131">
        <v>1335</v>
      </c>
      <c r="D22" s="38">
        <v>1.1018726591760299</v>
      </c>
      <c r="E22" s="39">
        <v>136</v>
      </c>
      <c r="F22" s="131">
        <v>2995</v>
      </c>
      <c r="G22" s="131">
        <v>2985</v>
      </c>
      <c r="H22" s="38">
        <v>1.0033500837520939</v>
      </c>
      <c r="I22" s="39">
        <v>10</v>
      </c>
      <c r="J22" s="38">
        <v>0.49115191986644408</v>
      </c>
      <c r="K22" s="38">
        <v>0.44723618090452261</v>
      </c>
      <c r="L22" s="37">
        <v>4.3915738961921469E-2</v>
      </c>
    </row>
    <row r="23" spans="1:12" x14ac:dyDescent="0.4">
      <c r="A23" s="41" t="s">
        <v>132</v>
      </c>
      <c r="B23" s="133">
        <v>749</v>
      </c>
      <c r="C23" s="133">
        <v>616</v>
      </c>
      <c r="D23" s="38">
        <v>1.2159090909090908</v>
      </c>
      <c r="E23" s="48">
        <v>133</v>
      </c>
      <c r="F23" s="133">
        <v>1485</v>
      </c>
      <c r="G23" s="133">
        <v>1470</v>
      </c>
      <c r="H23" s="47">
        <v>1.010204081632653</v>
      </c>
      <c r="I23" s="48">
        <v>15</v>
      </c>
      <c r="J23" s="47">
        <v>0.50437710437710437</v>
      </c>
      <c r="K23" s="38">
        <v>0.41904761904761906</v>
      </c>
      <c r="L23" s="46">
        <v>8.5329485329485311E-2</v>
      </c>
    </row>
    <row r="24" spans="1:12" x14ac:dyDescent="0.4">
      <c r="A24" s="49" t="s">
        <v>131</v>
      </c>
      <c r="B24" s="131"/>
      <c r="C24" s="131"/>
      <c r="D24" s="38" t="e">
        <v>#DIV/0!</v>
      </c>
      <c r="E24" s="39">
        <v>0</v>
      </c>
      <c r="F24" s="131"/>
      <c r="G24" s="131"/>
      <c r="H24" s="38" t="e">
        <v>#DIV/0!</v>
      </c>
      <c r="I24" s="39">
        <v>0</v>
      </c>
      <c r="J24" s="38" t="e">
        <v>#DIV/0!</v>
      </c>
      <c r="K24" s="38" t="e">
        <v>#DIV/0!</v>
      </c>
      <c r="L24" s="37" t="e">
        <v>#DIV/0!</v>
      </c>
    </row>
    <row r="25" spans="1:12" x14ac:dyDescent="0.4">
      <c r="A25" s="49" t="s">
        <v>130</v>
      </c>
      <c r="B25" s="131">
        <v>978</v>
      </c>
      <c r="C25" s="131">
        <v>1435</v>
      </c>
      <c r="D25" s="38">
        <v>0.68153310104529619</v>
      </c>
      <c r="E25" s="39">
        <v>-457</v>
      </c>
      <c r="F25" s="131">
        <v>1500</v>
      </c>
      <c r="G25" s="131">
        <v>1935</v>
      </c>
      <c r="H25" s="38">
        <v>0.77519379844961245</v>
      </c>
      <c r="I25" s="39">
        <v>-435</v>
      </c>
      <c r="J25" s="38">
        <v>0.65200000000000002</v>
      </c>
      <c r="K25" s="38">
        <v>0.74160206718346255</v>
      </c>
      <c r="L25" s="37">
        <v>-8.960206718346253E-2</v>
      </c>
    </row>
    <row r="26" spans="1:12" x14ac:dyDescent="0.4">
      <c r="A26" s="41" t="s">
        <v>164</v>
      </c>
      <c r="B26" s="131"/>
      <c r="C26" s="131">
        <v>967</v>
      </c>
      <c r="D26" s="38">
        <v>0</v>
      </c>
      <c r="E26" s="39">
        <v>-967</v>
      </c>
      <c r="F26" s="131"/>
      <c r="G26" s="131">
        <v>1465</v>
      </c>
      <c r="H26" s="38">
        <v>0</v>
      </c>
      <c r="I26" s="39">
        <v>-1465</v>
      </c>
      <c r="J26" s="38" t="e">
        <v>#DIV/0!</v>
      </c>
      <c r="K26" s="38">
        <v>0.66006825938566549</v>
      </c>
      <c r="L26" s="37" t="e">
        <v>#DIV/0!</v>
      </c>
    </row>
    <row r="27" spans="1:12" x14ac:dyDescent="0.4">
      <c r="A27" s="41" t="s">
        <v>128</v>
      </c>
      <c r="B27" s="135">
        <v>737</v>
      </c>
      <c r="C27" s="135">
        <v>434</v>
      </c>
      <c r="D27" s="38">
        <v>1.6981566820276497</v>
      </c>
      <c r="E27" s="39">
        <v>303</v>
      </c>
      <c r="F27" s="135">
        <v>1500</v>
      </c>
      <c r="G27" s="135">
        <v>1500</v>
      </c>
      <c r="H27" s="38">
        <v>1</v>
      </c>
      <c r="I27" s="39">
        <v>0</v>
      </c>
      <c r="J27" s="38">
        <v>0.49133333333333334</v>
      </c>
      <c r="K27" s="38">
        <v>0.28933333333333333</v>
      </c>
      <c r="L27" s="37">
        <v>0.20200000000000001</v>
      </c>
    </row>
    <row r="28" spans="1:12" x14ac:dyDescent="0.4">
      <c r="A28" s="41" t="s">
        <v>127</v>
      </c>
      <c r="B28" s="133"/>
      <c r="C28" s="133">
        <v>539</v>
      </c>
      <c r="D28" s="38">
        <v>0</v>
      </c>
      <c r="E28" s="48">
        <v>-539</v>
      </c>
      <c r="F28" s="133"/>
      <c r="G28" s="133">
        <v>1500</v>
      </c>
      <c r="H28" s="47">
        <v>0</v>
      </c>
      <c r="I28" s="48">
        <v>-1500</v>
      </c>
      <c r="J28" s="47" t="e">
        <v>#DIV/0!</v>
      </c>
      <c r="K28" s="38">
        <v>0.35933333333333334</v>
      </c>
      <c r="L28" s="46" t="e">
        <v>#DIV/0!</v>
      </c>
    </row>
    <row r="29" spans="1:12" x14ac:dyDescent="0.4">
      <c r="A29" s="49" t="s">
        <v>126</v>
      </c>
      <c r="B29" s="131"/>
      <c r="C29" s="131"/>
      <c r="D29" s="38" t="e">
        <v>#DIV/0!</v>
      </c>
      <c r="E29" s="39">
        <v>0</v>
      </c>
      <c r="F29" s="131"/>
      <c r="G29" s="131"/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746</v>
      </c>
      <c r="C30" s="131">
        <v>639</v>
      </c>
      <c r="D30" s="38">
        <v>1.1674491392801252</v>
      </c>
      <c r="E30" s="39">
        <v>107</v>
      </c>
      <c r="F30" s="131">
        <v>1490</v>
      </c>
      <c r="G30" s="131">
        <v>1495</v>
      </c>
      <c r="H30" s="38">
        <v>0.99665551839464883</v>
      </c>
      <c r="I30" s="39">
        <v>-5</v>
      </c>
      <c r="J30" s="38">
        <v>0.5006711409395973</v>
      </c>
      <c r="K30" s="38">
        <v>0.42742474916387962</v>
      </c>
      <c r="L30" s="37">
        <v>7.3246391775717679E-2</v>
      </c>
    </row>
    <row r="31" spans="1:12" x14ac:dyDescent="0.4">
      <c r="A31" s="49" t="s">
        <v>124</v>
      </c>
      <c r="B31" s="133"/>
      <c r="C31" s="133"/>
      <c r="D31" s="38" t="e">
        <v>#DIV/0!</v>
      </c>
      <c r="E31" s="48">
        <v>0</v>
      </c>
      <c r="F31" s="133"/>
      <c r="G31" s="133"/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939</v>
      </c>
      <c r="C32" s="133">
        <v>635</v>
      </c>
      <c r="D32" s="47">
        <v>1.478740157480315</v>
      </c>
      <c r="E32" s="48">
        <v>304</v>
      </c>
      <c r="F32" s="133">
        <v>1460</v>
      </c>
      <c r="G32" s="133">
        <v>1500</v>
      </c>
      <c r="H32" s="47">
        <v>0.97333333333333338</v>
      </c>
      <c r="I32" s="48">
        <v>-40</v>
      </c>
      <c r="J32" s="47">
        <v>0.64315068493150684</v>
      </c>
      <c r="K32" s="47">
        <v>0.42333333333333334</v>
      </c>
      <c r="L32" s="46">
        <v>0.2198173515981735</v>
      </c>
    </row>
    <row r="33" spans="1:64" x14ac:dyDescent="0.4">
      <c r="A33" s="41" t="s">
        <v>159</v>
      </c>
      <c r="B33" s="131"/>
      <c r="C33" s="131">
        <v>471</v>
      </c>
      <c r="D33" s="38">
        <v>0</v>
      </c>
      <c r="E33" s="39">
        <v>-471</v>
      </c>
      <c r="F33" s="131"/>
      <c r="G33" s="131">
        <v>1485</v>
      </c>
      <c r="H33" s="38">
        <v>0</v>
      </c>
      <c r="I33" s="39">
        <v>-1485</v>
      </c>
      <c r="J33" s="38" t="e">
        <v>#DIV/0!</v>
      </c>
      <c r="K33" s="38">
        <v>0.31717171717171716</v>
      </c>
      <c r="L33" s="37" t="e">
        <v>#DIV/0!</v>
      </c>
    </row>
    <row r="34" spans="1:64" x14ac:dyDescent="0.4">
      <c r="A34" s="49" t="s">
        <v>87</v>
      </c>
      <c r="B34" s="133"/>
      <c r="C34" s="133">
        <v>2369</v>
      </c>
      <c r="D34" s="47">
        <v>0</v>
      </c>
      <c r="E34" s="48">
        <v>-2369</v>
      </c>
      <c r="F34" s="133"/>
      <c r="G34" s="133">
        <v>4255</v>
      </c>
      <c r="H34" s="47">
        <v>0</v>
      </c>
      <c r="I34" s="48">
        <v>-4255</v>
      </c>
      <c r="J34" s="47" t="e">
        <v>#DIV/0!</v>
      </c>
      <c r="K34" s="47">
        <v>0.55675675675675673</v>
      </c>
      <c r="L34" s="46" t="e">
        <v>#DIV/0!</v>
      </c>
    </row>
    <row r="35" spans="1:64" x14ac:dyDescent="0.4">
      <c r="A35" s="73" t="s">
        <v>120</v>
      </c>
      <c r="B35" s="125">
        <v>327</v>
      </c>
      <c r="C35" s="125">
        <v>404</v>
      </c>
      <c r="D35" s="72">
        <v>0.80940594059405946</v>
      </c>
      <c r="E35" s="78">
        <v>-77</v>
      </c>
      <c r="F35" s="125">
        <v>890</v>
      </c>
      <c r="G35" s="125">
        <v>890</v>
      </c>
      <c r="H35" s="72">
        <v>1</v>
      </c>
      <c r="I35" s="78">
        <v>0</v>
      </c>
      <c r="J35" s="72">
        <v>0.36741573033707864</v>
      </c>
      <c r="K35" s="72">
        <v>0.45393258426966293</v>
      </c>
      <c r="L35" s="77">
        <v>-8.6516853932584292E-2</v>
      </c>
    </row>
    <row r="36" spans="1:64" x14ac:dyDescent="0.4">
      <c r="A36" s="40" t="s">
        <v>119</v>
      </c>
      <c r="B36" s="135">
        <v>168</v>
      </c>
      <c r="C36" s="135">
        <v>209</v>
      </c>
      <c r="D36" s="50">
        <v>0.80382775119617222</v>
      </c>
      <c r="E36" s="56">
        <v>-41</v>
      </c>
      <c r="F36" s="135">
        <v>489</v>
      </c>
      <c r="G36" s="135">
        <v>500</v>
      </c>
      <c r="H36" s="50">
        <v>0.97799999999999998</v>
      </c>
      <c r="I36" s="56">
        <v>-11</v>
      </c>
      <c r="J36" s="50">
        <v>0.34355828220858897</v>
      </c>
      <c r="K36" s="50">
        <v>0.41799999999999998</v>
      </c>
      <c r="L36" s="63">
        <v>-7.4441717791411011E-2</v>
      </c>
    </row>
    <row r="37" spans="1:64" x14ac:dyDescent="0.4">
      <c r="A37" s="41" t="s">
        <v>118</v>
      </c>
      <c r="B37" s="131">
        <v>159</v>
      </c>
      <c r="C37" s="131">
        <v>195</v>
      </c>
      <c r="D37" s="38">
        <v>0.81538461538461537</v>
      </c>
      <c r="E37" s="39">
        <v>-36</v>
      </c>
      <c r="F37" s="131">
        <v>401</v>
      </c>
      <c r="G37" s="131">
        <v>390</v>
      </c>
      <c r="H37" s="38">
        <v>1.0282051282051281</v>
      </c>
      <c r="I37" s="39">
        <v>11</v>
      </c>
      <c r="J37" s="38">
        <v>0.39650872817955113</v>
      </c>
      <c r="K37" s="38">
        <v>0.5</v>
      </c>
      <c r="L37" s="37">
        <v>-0.10349127182044887</v>
      </c>
    </row>
    <row r="38" spans="1:64" s="62" customFormat="1" x14ac:dyDescent="0.4">
      <c r="A38" s="70" t="s">
        <v>86</v>
      </c>
      <c r="B38" s="177">
        <v>79877</v>
      </c>
      <c r="C38" s="177">
        <v>74788</v>
      </c>
      <c r="D38" s="81">
        <v>1.0680456757768626</v>
      </c>
      <c r="E38" s="82">
        <v>5089</v>
      </c>
      <c r="F38" s="177">
        <v>114106</v>
      </c>
      <c r="G38" s="177">
        <v>115859</v>
      </c>
      <c r="H38" s="81">
        <v>0.98486953969911706</v>
      </c>
      <c r="I38" s="82">
        <v>-1753</v>
      </c>
      <c r="J38" s="81">
        <v>0.70002453858692792</v>
      </c>
      <c r="K38" s="81">
        <v>0.64550876496431009</v>
      </c>
      <c r="L38" s="95">
        <v>5.4515773622617836E-2</v>
      </c>
    </row>
    <row r="39" spans="1:64" s="31" customFormat="1" x14ac:dyDescent="0.4">
      <c r="A39" s="73" t="s">
        <v>117</v>
      </c>
      <c r="B39" s="177">
        <v>79213</v>
      </c>
      <c r="C39" s="177">
        <v>74223</v>
      </c>
      <c r="D39" s="69">
        <v>1.0672298344179028</v>
      </c>
      <c r="E39" s="85">
        <v>4990</v>
      </c>
      <c r="F39" s="177">
        <v>112618</v>
      </c>
      <c r="G39" s="177">
        <v>114447</v>
      </c>
      <c r="H39" s="69">
        <v>0.98401880346361192</v>
      </c>
      <c r="I39" s="85">
        <v>-1829</v>
      </c>
      <c r="J39" s="69">
        <v>0.70337779040650694</v>
      </c>
      <c r="K39" s="69">
        <v>0.64853600356496899</v>
      </c>
      <c r="L39" s="80">
        <v>5.4841786841537954E-2</v>
      </c>
    </row>
    <row r="40" spans="1:64" x14ac:dyDescent="0.4">
      <c r="A40" s="41" t="s">
        <v>85</v>
      </c>
      <c r="B40" s="138">
        <v>33442</v>
      </c>
      <c r="C40" s="139">
        <v>31054</v>
      </c>
      <c r="D40" s="43">
        <v>1.076898306176338</v>
      </c>
      <c r="E40" s="48">
        <v>2388</v>
      </c>
      <c r="F40" s="138">
        <v>44788</v>
      </c>
      <c r="G40" s="131">
        <v>44518</v>
      </c>
      <c r="H40" s="47">
        <v>1.0060649624870839</v>
      </c>
      <c r="I40" s="53">
        <v>270</v>
      </c>
      <c r="J40" s="38">
        <v>0.74667321604001069</v>
      </c>
      <c r="K40" s="38">
        <v>0.69756053731075074</v>
      </c>
      <c r="L40" s="51">
        <v>4.9112678729259951E-2</v>
      </c>
    </row>
    <row r="41" spans="1:64" x14ac:dyDescent="0.4">
      <c r="A41" s="41" t="s">
        <v>116</v>
      </c>
      <c r="B41" s="132">
        <v>1271</v>
      </c>
      <c r="C41" s="174">
        <v>1503</v>
      </c>
      <c r="D41" s="50">
        <v>0.84564204923486364</v>
      </c>
      <c r="E41" s="48">
        <v>-232</v>
      </c>
      <c r="F41" s="132">
        <v>2550</v>
      </c>
      <c r="G41" s="173">
        <v>2153</v>
      </c>
      <c r="H41" s="47">
        <v>1.1843938690199722</v>
      </c>
      <c r="I41" s="53">
        <v>397</v>
      </c>
      <c r="J41" s="38">
        <v>0.49843137254901959</v>
      </c>
      <c r="K41" s="38">
        <v>0.69809568044588943</v>
      </c>
      <c r="L41" s="51">
        <v>-0.19966430789686984</v>
      </c>
    </row>
    <row r="42" spans="1:64" x14ac:dyDescent="0.4">
      <c r="A42" s="41" t="s">
        <v>115</v>
      </c>
      <c r="B42" s="132">
        <v>4563</v>
      </c>
      <c r="C42" s="173">
        <v>3931</v>
      </c>
      <c r="D42" s="50">
        <v>1.1607733401170186</v>
      </c>
      <c r="E42" s="48">
        <v>632</v>
      </c>
      <c r="F42" s="132">
        <v>5140</v>
      </c>
      <c r="G42" s="173">
        <v>5140</v>
      </c>
      <c r="H42" s="55">
        <v>1</v>
      </c>
      <c r="I42" s="53">
        <v>0</v>
      </c>
      <c r="J42" s="38">
        <v>0.88774319066147855</v>
      </c>
      <c r="K42" s="38">
        <v>0.76478599221789878</v>
      </c>
      <c r="L42" s="51">
        <v>0.12295719844357977</v>
      </c>
    </row>
    <row r="43" spans="1:64" x14ac:dyDescent="0.4">
      <c r="A43" s="49" t="s">
        <v>114</v>
      </c>
      <c r="B43" s="132">
        <v>5561</v>
      </c>
      <c r="C43" s="173">
        <v>4803</v>
      </c>
      <c r="D43" s="52">
        <v>1.1578180303976682</v>
      </c>
      <c r="E43" s="53">
        <v>758</v>
      </c>
      <c r="F43" s="132">
        <v>9871</v>
      </c>
      <c r="G43" s="176">
        <v>9409</v>
      </c>
      <c r="H43" s="55">
        <v>1.049101923690084</v>
      </c>
      <c r="I43" s="58">
        <v>462</v>
      </c>
      <c r="J43" s="52">
        <v>0.56336743997568639</v>
      </c>
      <c r="K43" s="52">
        <v>0.51046870018067803</v>
      </c>
      <c r="L43" s="60">
        <v>5.2898739795008365E-2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3192</v>
      </c>
      <c r="C44" s="175">
        <v>3694</v>
      </c>
      <c r="D44" s="52">
        <v>0.86410395235517057</v>
      </c>
      <c r="E44" s="53">
        <v>-502</v>
      </c>
      <c r="F44" s="132">
        <v>6228</v>
      </c>
      <c r="G44" s="173">
        <v>6675</v>
      </c>
      <c r="H44" s="55">
        <v>0.93303370786516859</v>
      </c>
      <c r="I44" s="58">
        <v>-447</v>
      </c>
      <c r="J44" s="52">
        <v>0.51252408477842004</v>
      </c>
      <c r="K44" s="61">
        <v>0.55340823970037456</v>
      </c>
      <c r="L44" s="60">
        <v>-4.0884154921954519E-2</v>
      </c>
    </row>
    <row r="45" spans="1:64" x14ac:dyDescent="0.4">
      <c r="A45" s="41" t="s">
        <v>83</v>
      </c>
      <c r="B45" s="132">
        <v>12827</v>
      </c>
      <c r="C45" s="173">
        <v>11144</v>
      </c>
      <c r="D45" s="54">
        <v>1.1510229720028715</v>
      </c>
      <c r="E45" s="57">
        <v>1683</v>
      </c>
      <c r="F45" s="132">
        <v>17270</v>
      </c>
      <c r="G45" s="174">
        <v>17781</v>
      </c>
      <c r="H45" s="52">
        <v>0.97126145886058157</v>
      </c>
      <c r="I45" s="53">
        <v>-511</v>
      </c>
      <c r="J45" s="54">
        <v>0.74273306311522869</v>
      </c>
      <c r="K45" s="52">
        <v>0.62673640402677011</v>
      </c>
      <c r="L45" s="51">
        <v>0.11599665908845858</v>
      </c>
    </row>
    <row r="46" spans="1:64" x14ac:dyDescent="0.4">
      <c r="A46" s="41" t="s">
        <v>84</v>
      </c>
      <c r="B46" s="137">
        <v>7004</v>
      </c>
      <c r="C46" s="131">
        <v>6122</v>
      </c>
      <c r="D46" s="54">
        <v>1.1440705651747796</v>
      </c>
      <c r="E46" s="58">
        <v>882</v>
      </c>
      <c r="F46" s="137">
        <v>9764</v>
      </c>
      <c r="G46" s="131">
        <v>10359</v>
      </c>
      <c r="H46" s="52">
        <v>0.94256202336132833</v>
      </c>
      <c r="I46" s="53">
        <v>-595</v>
      </c>
      <c r="J46" s="52">
        <v>0.71732896353953302</v>
      </c>
      <c r="K46" s="52">
        <v>0.59098368568394632</v>
      </c>
      <c r="L46" s="51">
        <v>0.12634527785558669</v>
      </c>
    </row>
    <row r="47" spans="1:64" x14ac:dyDescent="0.4">
      <c r="A47" s="41" t="s">
        <v>82</v>
      </c>
      <c r="B47" s="136">
        <v>2536</v>
      </c>
      <c r="C47" s="131">
        <v>2422</v>
      </c>
      <c r="D47" s="54">
        <v>1.0470685383980181</v>
      </c>
      <c r="E47" s="53">
        <v>114</v>
      </c>
      <c r="F47" s="136">
        <v>2700</v>
      </c>
      <c r="G47" s="131">
        <v>2700</v>
      </c>
      <c r="H47" s="47">
        <v>1</v>
      </c>
      <c r="I47" s="39">
        <v>0</v>
      </c>
      <c r="J47" s="38">
        <v>0.93925925925925924</v>
      </c>
      <c r="K47" s="52">
        <v>0.89703703703703708</v>
      </c>
      <c r="L47" s="51">
        <v>4.2222222222222161E-2</v>
      </c>
    </row>
    <row r="48" spans="1:64" x14ac:dyDescent="0.4">
      <c r="A48" s="41" t="s">
        <v>112</v>
      </c>
      <c r="B48" s="132">
        <v>1157</v>
      </c>
      <c r="C48" s="135">
        <v>1567</v>
      </c>
      <c r="D48" s="50">
        <v>0.7383535417996171</v>
      </c>
      <c r="E48" s="48">
        <v>-410</v>
      </c>
      <c r="F48" s="132">
        <v>1476</v>
      </c>
      <c r="G48" s="173">
        <v>1660</v>
      </c>
      <c r="H48" s="47">
        <v>0.88915662650602412</v>
      </c>
      <c r="I48" s="39">
        <v>-184</v>
      </c>
      <c r="J48" s="38">
        <v>0.78387533875338755</v>
      </c>
      <c r="K48" s="38">
        <v>0.94397590361445782</v>
      </c>
      <c r="L48" s="37">
        <v>-0.16010056486107027</v>
      </c>
    </row>
    <row r="49" spans="1:12" x14ac:dyDescent="0.4">
      <c r="A49" s="41" t="s">
        <v>111</v>
      </c>
      <c r="B49" s="134">
        <v>915</v>
      </c>
      <c r="C49" s="135">
        <v>985</v>
      </c>
      <c r="D49" s="54">
        <v>0.92893401015228427</v>
      </c>
      <c r="E49" s="53">
        <v>-70</v>
      </c>
      <c r="F49" s="134">
        <v>1200</v>
      </c>
      <c r="G49" s="173">
        <v>1307</v>
      </c>
      <c r="H49" s="47">
        <v>0.91813312930374902</v>
      </c>
      <c r="I49" s="39">
        <v>-107</v>
      </c>
      <c r="J49" s="38">
        <v>0.76249999999999996</v>
      </c>
      <c r="K49" s="52">
        <v>0.75363427697016072</v>
      </c>
      <c r="L49" s="51">
        <v>8.8657230298392342E-3</v>
      </c>
    </row>
    <row r="50" spans="1:12" x14ac:dyDescent="0.4">
      <c r="A50" s="41" t="s">
        <v>81</v>
      </c>
      <c r="B50" s="134">
        <v>1550</v>
      </c>
      <c r="C50" s="131">
        <v>1798</v>
      </c>
      <c r="D50" s="50">
        <v>0.86206896551724133</v>
      </c>
      <c r="E50" s="48">
        <v>-248</v>
      </c>
      <c r="F50" s="134">
        <v>1764</v>
      </c>
      <c r="G50" s="131">
        <v>2700</v>
      </c>
      <c r="H50" s="47">
        <v>0.65333333333333332</v>
      </c>
      <c r="I50" s="39">
        <v>-936</v>
      </c>
      <c r="J50" s="38">
        <v>0.87868480725623588</v>
      </c>
      <c r="K50" s="38">
        <v>0.66592592592592592</v>
      </c>
      <c r="L50" s="37">
        <v>0.21275888133030996</v>
      </c>
    </row>
    <row r="51" spans="1:12" x14ac:dyDescent="0.4">
      <c r="A51" s="49" t="s">
        <v>79</v>
      </c>
      <c r="B51" s="132">
        <v>895</v>
      </c>
      <c r="C51" s="133">
        <v>908</v>
      </c>
      <c r="D51" s="50">
        <v>0.98568281938325997</v>
      </c>
      <c r="E51" s="48">
        <v>-13</v>
      </c>
      <c r="F51" s="132">
        <v>1205</v>
      </c>
      <c r="G51" s="133">
        <v>1287</v>
      </c>
      <c r="H51" s="47">
        <v>0.93628593628593626</v>
      </c>
      <c r="I51" s="39">
        <v>-82</v>
      </c>
      <c r="J51" s="38">
        <v>0.74273858921161828</v>
      </c>
      <c r="K51" s="47">
        <v>0.70551670551670553</v>
      </c>
      <c r="L51" s="46">
        <v>3.722188369491275E-2</v>
      </c>
    </row>
    <row r="52" spans="1:12" x14ac:dyDescent="0.4">
      <c r="A52" s="41" t="s">
        <v>80</v>
      </c>
      <c r="B52" s="132">
        <v>1200</v>
      </c>
      <c r="C52" s="131">
        <v>1536</v>
      </c>
      <c r="D52" s="50">
        <v>0.78125</v>
      </c>
      <c r="E52" s="39">
        <v>-336</v>
      </c>
      <c r="F52" s="132">
        <v>2595</v>
      </c>
      <c r="G52" s="131">
        <v>2699</v>
      </c>
      <c r="H52" s="38">
        <v>0.96146721007780656</v>
      </c>
      <c r="I52" s="39">
        <v>-104</v>
      </c>
      <c r="J52" s="38">
        <v>0.46242774566473988</v>
      </c>
      <c r="K52" s="38">
        <v>0.56909966654316413</v>
      </c>
      <c r="L52" s="37">
        <v>-0.10667192087842425</v>
      </c>
    </row>
    <row r="53" spans="1:12" x14ac:dyDescent="0.4">
      <c r="A53" s="41" t="s">
        <v>76</v>
      </c>
      <c r="B53" s="132">
        <v>1997</v>
      </c>
      <c r="C53" s="131">
        <v>1919</v>
      </c>
      <c r="D53" s="50">
        <v>1.0406461698801459</v>
      </c>
      <c r="E53" s="39">
        <v>78</v>
      </c>
      <c r="F53" s="132">
        <v>3657</v>
      </c>
      <c r="G53" s="131">
        <v>3659</v>
      </c>
      <c r="H53" s="38">
        <v>0.99945340256900794</v>
      </c>
      <c r="I53" s="39">
        <v>-2</v>
      </c>
      <c r="J53" s="38">
        <v>0.5460760185944763</v>
      </c>
      <c r="K53" s="38">
        <v>0.52446023503689532</v>
      </c>
      <c r="L53" s="37">
        <v>2.1615783557580981E-2</v>
      </c>
    </row>
    <row r="54" spans="1:12" x14ac:dyDescent="0.4">
      <c r="A54" s="41" t="s">
        <v>78</v>
      </c>
      <c r="B54" s="132">
        <v>512</v>
      </c>
      <c r="C54" s="131">
        <v>356</v>
      </c>
      <c r="D54" s="50">
        <v>1.4382022471910112</v>
      </c>
      <c r="E54" s="39">
        <v>156</v>
      </c>
      <c r="F54" s="132">
        <v>1200</v>
      </c>
      <c r="G54" s="131">
        <v>1200</v>
      </c>
      <c r="H54" s="38">
        <v>1</v>
      </c>
      <c r="I54" s="39">
        <v>0</v>
      </c>
      <c r="J54" s="38">
        <v>0.42666666666666669</v>
      </c>
      <c r="K54" s="38">
        <v>0.29666666666666669</v>
      </c>
      <c r="L54" s="37">
        <v>0.13</v>
      </c>
    </row>
    <row r="55" spans="1:12" x14ac:dyDescent="0.4">
      <c r="A55" s="41" t="s">
        <v>77</v>
      </c>
      <c r="B55" s="134">
        <v>591</v>
      </c>
      <c r="C55" s="133">
        <v>481</v>
      </c>
      <c r="D55" s="64">
        <v>1.2286902286902286</v>
      </c>
      <c r="E55" s="48">
        <v>110</v>
      </c>
      <c r="F55" s="134">
        <v>1210</v>
      </c>
      <c r="G55" s="133">
        <v>1200</v>
      </c>
      <c r="H55" s="47">
        <v>1.0083333333333333</v>
      </c>
      <c r="I55" s="48">
        <v>10</v>
      </c>
      <c r="J55" s="47">
        <v>0.48842975206611572</v>
      </c>
      <c r="K55" s="47">
        <v>0.40083333333333332</v>
      </c>
      <c r="L55" s="46">
        <v>8.75964187327824E-2</v>
      </c>
    </row>
    <row r="56" spans="1:12" x14ac:dyDescent="0.4">
      <c r="A56" s="45" t="s">
        <v>110</v>
      </c>
      <c r="B56" s="134"/>
      <c r="C56" s="133"/>
      <c r="D56" s="47" t="e">
        <v>#DIV/0!</v>
      </c>
      <c r="E56" s="48">
        <v>0</v>
      </c>
      <c r="F56" s="134"/>
      <c r="G56" s="133"/>
      <c r="H56" s="47" t="e">
        <v>#DIV/0!</v>
      </c>
      <c r="I56" s="48">
        <v>0</v>
      </c>
      <c r="J56" s="47" t="e">
        <v>#DIV/0!</v>
      </c>
      <c r="K56" s="47" t="e">
        <v>#DIV/0!</v>
      </c>
      <c r="L56" s="46" t="e">
        <v>#DIV/0!</v>
      </c>
    </row>
    <row r="57" spans="1:12" x14ac:dyDescent="0.4">
      <c r="A57" s="36" t="s">
        <v>109</v>
      </c>
      <c r="B57" s="127"/>
      <c r="C57" s="126"/>
      <c r="D57" s="34" t="e">
        <v>#DIV/0!</v>
      </c>
      <c r="E57" s="35">
        <v>0</v>
      </c>
      <c r="F57" s="127"/>
      <c r="G57" s="126"/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664</v>
      </c>
      <c r="C58" s="125">
        <v>565</v>
      </c>
      <c r="D58" s="72">
        <v>1.1752212389380532</v>
      </c>
      <c r="E58" s="79">
        <v>99</v>
      </c>
      <c r="F58" s="125">
        <v>1488</v>
      </c>
      <c r="G58" s="125">
        <v>1412</v>
      </c>
      <c r="H58" s="72">
        <v>1.0538243626062322</v>
      </c>
      <c r="I58" s="78">
        <v>76</v>
      </c>
      <c r="J58" s="72">
        <v>0.44623655913978494</v>
      </c>
      <c r="K58" s="72">
        <v>0.40014164305949007</v>
      </c>
      <c r="L58" s="77">
        <v>4.6094916080294868E-2</v>
      </c>
    </row>
    <row r="59" spans="1:12" s="32" customFormat="1" x14ac:dyDescent="0.4">
      <c r="A59" s="45" t="s">
        <v>75</v>
      </c>
      <c r="B59" s="139">
        <v>155</v>
      </c>
      <c r="C59" s="139">
        <v>159</v>
      </c>
      <c r="D59" s="43">
        <v>0.97484276729559749</v>
      </c>
      <c r="E59" s="76">
        <v>-4</v>
      </c>
      <c r="F59" s="139">
        <v>290</v>
      </c>
      <c r="G59" s="139">
        <v>299</v>
      </c>
      <c r="H59" s="43">
        <v>0.96989966555183948</v>
      </c>
      <c r="I59" s="44">
        <v>-9</v>
      </c>
      <c r="J59" s="43">
        <v>0.53448275862068961</v>
      </c>
      <c r="K59" s="43">
        <v>0.5317725752508361</v>
      </c>
      <c r="L59" s="42">
        <v>2.7101833698535138E-3</v>
      </c>
    </row>
    <row r="60" spans="1:12" s="32" customFormat="1" x14ac:dyDescent="0.4">
      <c r="A60" s="41" t="s">
        <v>107</v>
      </c>
      <c r="B60" s="131">
        <v>147</v>
      </c>
      <c r="C60" s="131">
        <v>100</v>
      </c>
      <c r="D60" s="38">
        <v>1.47</v>
      </c>
      <c r="E60" s="75">
        <v>47</v>
      </c>
      <c r="F60" s="131">
        <v>295</v>
      </c>
      <c r="G60" s="131">
        <v>213</v>
      </c>
      <c r="H60" s="38">
        <v>1.3849765258215962</v>
      </c>
      <c r="I60" s="39">
        <v>82</v>
      </c>
      <c r="J60" s="38">
        <v>0.49830508474576274</v>
      </c>
      <c r="K60" s="38">
        <v>0.46948356807511737</v>
      </c>
      <c r="L60" s="37">
        <v>2.8821516670645364E-2</v>
      </c>
    </row>
    <row r="61" spans="1:12" s="32" customFormat="1" x14ac:dyDescent="0.4">
      <c r="A61" s="40" t="s">
        <v>106</v>
      </c>
      <c r="B61" s="131">
        <v>94</v>
      </c>
      <c r="C61" s="132">
        <v>87</v>
      </c>
      <c r="D61" s="38">
        <v>1.0804597701149425</v>
      </c>
      <c r="E61" s="75">
        <v>7</v>
      </c>
      <c r="F61" s="132">
        <v>300</v>
      </c>
      <c r="G61" s="131">
        <v>300</v>
      </c>
      <c r="H61" s="38">
        <v>1</v>
      </c>
      <c r="I61" s="39">
        <v>0</v>
      </c>
      <c r="J61" s="38">
        <v>0.31333333333333335</v>
      </c>
      <c r="K61" s="38">
        <v>0.28999999999999998</v>
      </c>
      <c r="L61" s="37">
        <v>2.3333333333333373E-2</v>
      </c>
    </row>
    <row r="62" spans="1:12" s="32" customFormat="1" x14ac:dyDescent="0.4">
      <c r="A62" s="36" t="s">
        <v>105</v>
      </c>
      <c r="B62" s="126">
        <v>268</v>
      </c>
      <c r="C62" s="127">
        <v>219</v>
      </c>
      <c r="D62" s="34">
        <v>1.2237442922374429</v>
      </c>
      <c r="E62" s="71">
        <v>49</v>
      </c>
      <c r="F62" s="127">
        <v>603</v>
      </c>
      <c r="G62" s="126">
        <v>600</v>
      </c>
      <c r="H62" s="34">
        <v>1.0049999999999999</v>
      </c>
      <c r="I62" s="35">
        <v>3</v>
      </c>
      <c r="J62" s="34">
        <v>0.44444444444444442</v>
      </c>
      <c r="K62" s="34">
        <v>0.36499999999999999</v>
      </c>
      <c r="L62" s="33">
        <v>7.9444444444444429E-2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29"/>
      <c r="E70" s="30"/>
      <c r="G70" s="29"/>
      <c r="I70" s="30"/>
      <c r="K70" s="29"/>
    </row>
    <row r="71" spans="1:12" x14ac:dyDescent="0.4">
      <c r="A71" s="31" t="s">
        <v>99</v>
      </c>
      <c r="C71" s="29"/>
      <c r="E71" s="30"/>
      <c r="G71" s="29"/>
      <c r="I71" s="30"/>
      <c r="K71" s="29"/>
    </row>
    <row r="72" spans="1:12" x14ac:dyDescent="0.4">
      <c r="A72" s="29" t="s">
        <v>98</v>
      </c>
    </row>
    <row r="73" spans="1:12" x14ac:dyDescent="0.4">
      <c r="A73" s="29" t="s">
        <v>146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2010年12月上旬航空旅客輸送実績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12月(中旬)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219</v>
      </c>
      <c r="C4" s="257" t="s">
        <v>218</v>
      </c>
      <c r="D4" s="254" t="s">
        <v>92</v>
      </c>
      <c r="E4" s="254"/>
      <c r="F4" s="251" t="s">
        <v>219</v>
      </c>
      <c r="G4" s="251" t="s">
        <v>218</v>
      </c>
      <c r="H4" s="254" t="s">
        <v>92</v>
      </c>
      <c r="I4" s="254"/>
      <c r="J4" s="251" t="s">
        <v>219</v>
      </c>
      <c r="K4" s="251" t="s">
        <v>218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113660</v>
      </c>
      <c r="C6" s="110">
        <v>129511</v>
      </c>
      <c r="D6" s="81">
        <v>0.87760885175776571</v>
      </c>
      <c r="E6" s="82">
        <v>-15851</v>
      </c>
      <c r="F6" s="110">
        <v>200620</v>
      </c>
      <c r="G6" s="110">
        <v>224616</v>
      </c>
      <c r="H6" s="81">
        <v>0.89316878583894288</v>
      </c>
      <c r="I6" s="82">
        <v>-23996</v>
      </c>
      <c r="J6" s="81">
        <v>0.56654371448509622</v>
      </c>
      <c r="K6" s="81">
        <v>0.57658848879866087</v>
      </c>
      <c r="L6" s="95">
        <v>-1.0044774313564653E-2</v>
      </c>
    </row>
    <row r="7" spans="1:12" s="62" customFormat="1" x14ac:dyDescent="0.4">
      <c r="A7" s="70" t="s">
        <v>89</v>
      </c>
      <c r="B7" s="110">
        <v>49429</v>
      </c>
      <c r="C7" s="110">
        <v>62922</v>
      </c>
      <c r="D7" s="81">
        <v>0.78555989955818317</v>
      </c>
      <c r="E7" s="82">
        <v>-13493</v>
      </c>
      <c r="F7" s="110">
        <v>87631</v>
      </c>
      <c r="G7" s="110">
        <v>111854</v>
      </c>
      <c r="H7" s="81">
        <v>0.78344091404867056</v>
      </c>
      <c r="I7" s="82">
        <v>-24223</v>
      </c>
      <c r="J7" s="81">
        <v>0.56405838116648221</v>
      </c>
      <c r="K7" s="81">
        <v>0.56253687843081157</v>
      </c>
      <c r="L7" s="95">
        <v>1.5215027356706434E-3</v>
      </c>
    </row>
    <row r="8" spans="1:12" x14ac:dyDescent="0.4">
      <c r="A8" s="73" t="s">
        <v>140</v>
      </c>
      <c r="B8" s="142">
        <v>39357</v>
      </c>
      <c r="C8" s="142">
        <v>53707</v>
      </c>
      <c r="D8" s="93">
        <v>0.73280950341668682</v>
      </c>
      <c r="E8" s="79">
        <v>-14350</v>
      </c>
      <c r="F8" s="142">
        <v>68991</v>
      </c>
      <c r="G8" s="142">
        <v>90514</v>
      </c>
      <c r="H8" s="93">
        <v>0.76221358021963448</v>
      </c>
      <c r="I8" s="79">
        <v>-21523</v>
      </c>
      <c r="J8" s="93">
        <v>0.57046571291907644</v>
      </c>
      <c r="K8" s="93">
        <v>0.59335572397640146</v>
      </c>
      <c r="L8" s="92">
        <v>-2.2890011057325022E-2</v>
      </c>
    </row>
    <row r="9" spans="1:12" x14ac:dyDescent="0.4">
      <c r="A9" s="40" t="s">
        <v>85</v>
      </c>
      <c r="B9" s="141">
        <v>27899</v>
      </c>
      <c r="C9" s="141">
        <v>33560</v>
      </c>
      <c r="D9" s="87">
        <v>0.8313170441001192</v>
      </c>
      <c r="E9" s="88">
        <v>-5661</v>
      </c>
      <c r="F9" s="141">
        <v>47137</v>
      </c>
      <c r="G9" s="141">
        <v>53949</v>
      </c>
      <c r="H9" s="87">
        <v>0.87373259930675262</v>
      </c>
      <c r="I9" s="88">
        <v>-6812</v>
      </c>
      <c r="J9" s="87">
        <v>0.59187050512336381</v>
      </c>
      <c r="K9" s="87">
        <v>0.62206899108417213</v>
      </c>
      <c r="L9" s="86">
        <v>-3.0198485960808319E-2</v>
      </c>
    </row>
    <row r="10" spans="1:12" x14ac:dyDescent="0.4">
      <c r="A10" s="41" t="s">
        <v>88</v>
      </c>
      <c r="B10" s="141">
        <v>2832</v>
      </c>
      <c r="C10" s="141">
        <v>3767</v>
      </c>
      <c r="D10" s="89">
        <v>0.75179187682505977</v>
      </c>
      <c r="E10" s="75">
        <v>-935</v>
      </c>
      <c r="F10" s="141">
        <v>5663</v>
      </c>
      <c r="G10" s="141">
        <v>5783</v>
      </c>
      <c r="H10" s="89">
        <v>0.97924952446826907</v>
      </c>
      <c r="I10" s="75">
        <v>-120</v>
      </c>
      <c r="J10" s="89">
        <v>0.50008829242451003</v>
      </c>
      <c r="K10" s="89">
        <v>0.65139201106692024</v>
      </c>
      <c r="L10" s="94">
        <v>-0.15130371864241021</v>
      </c>
    </row>
    <row r="11" spans="1:12" x14ac:dyDescent="0.4">
      <c r="A11" s="41" t="s">
        <v>114</v>
      </c>
      <c r="B11" s="141">
        <v>3541</v>
      </c>
      <c r="C11" s="141">
        <v>4794</v>
      </c>
      <c r="D11" s="89">
        <v>0.73863162286191075</v>
      </c>
      <c r="E11" s="75">
        <v>-1253</v>
      </c>
      <c r="F11" s="141">
        <v>6860</v>
      </c>
      <c r="G11" s="141">
        <v>8436</v>
      </c>
      <c r="H11" s="89">
        <v>0.81318160265528683</v>
      </c>
      <c r="I11" s="75">
        <v>-1576</v>
      </c>
      <c r="J11" s="89">
        <v>0.51618075801749275</v>
      </c>
      <c r="K11" s="89">
        <v>0.56827880512091034</v>
      </c>
      <c r="L11" s="94">
        <v>-5.2098047103417588E-2</v>
      </c>
    </row>
    <row r="12" spans="1:12" x14ac:dyDescent="0.4">
      <c r="A12" s="41" t="s">
        <v>83</v>
      </c>
      <c r="B12" s="141">
        <v>49</v>
      </c>
      <c r="C12" s="141">
        <v>5863</v>
      </c>
      <c r="D12" s="89">
        <v>8.357496162374212E-3</v>
      </c>
      <c r="E12" s="75">
        <v>-5814</v>
      </c>
      <c r="F12" s="141">
        <v>261</v>
      </c>
      <c r="G12" s="141">
        <v>10522</v>
      </c>
      <c r="H12" s="89">
        <v>2.4805170119749097E-2</v>
      </c>
      <c r="I12" s="75">
        <v>-10261</v>
      </c>
      <c r="J12" s="89">
        <v>0.18773946360153257</v>
      </c>
      <c r="K12" s="89">
        <v>0.55721345751758222</v>
      </c>
      <c r="L12" s="94">
        <v>-0.36947399391604963</v>
      </c>
    </row>
    <row r="13" spans="1:12" x14ac:dyDescent="0.4">
      <c r="A13" s="41" t="s">
        <v>84</v>
      </c>
      <c r="B13" s="141">
        <v>4328</v>
      </c>
      <c r="C13" s="141">
        <v>5723</v>
      </c>
      <c r="D13" s="89">
        <v>0.75624672374628688</v>
      </c>
      <c r="E13" s="75">
        <v>-1395</v>
      </c>
      <c r="F13" s="141">
        <v>7720</v>
      </c>
      <c r="G13" s="141">
        <v>11824</v>
      </c>
      <c r="H13" s="89">
        <v>0.6529093369418133</v>
      </c>
      <c r="I13" s="75">
        <v>-4104</v>
      </c>
      <c r="J13" s="89">
        <v>0.56062176165803113</v>
      </c>
      <c r="K13" s="89">
        <v>0.48401556156968878</v>
      </c>
      <c r="L13" s="94">
        <v>7.6606200088342347E-2</v>
      </c>
    </row>
    <row r="14" spans="1:12" x14ac:dyDescent="0.4">
      <c r="A14" s="45" t="s">
        <v>139</v>
      </c>
      <c r="B14" s="141">
        <v>708</v>
      </c>
      <c r="C14" s="141"/>
      <c r="D14" s="89" t="e">
        <v>#DIV/0!</v>
      </c>
      <c r="E14" s="75">
        <v>708</v>
      </c>
      <c r="F14" s="141">
        <v>1350</v>
      </c>
      <c r="G14" s="141"/>
      <c r="H14" s="89" t="e">
        <v>#DIV/0!</v>
      </c>
      <c r="I14" s="75">
        <v>1350</v>
      </c>
      <c r="J14" s="89">
        <v>0.52444444444444449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41"/>
      <c r="C15" s="141"/>
      <c r="D15" s="89" t="e">
        <v>#DIV/0!</v>
      </c>
      <c r="E15" s="90">
        <v>0</v>
      </c>
      <c r="F15" s="141"/>
      <c r="G15" s="141"/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/>
      <c r="C16" s="141"/>
      <c r="D16" s="89" t="e">
        <v>#DIV/0!</v>
      </c>
      <c r="E16" s="75">
        <v>0</v>
      </c>
      <c r="F16" s="141"/>
      <c r="G16" s="141"/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/>
      <c r="C17" s="130"/>
      <c r="D17" s="91" t="e">
        <v>#DIV/0!</v>
      </c>
      <c r="E17" s="74">
        <v>0</v>
      </c>
      <c r="F17" s="130"/>
      <c r="G17" s="130"/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9690</v>
      </c>
      <c r="C18" s="142">
        <v>8828</v>
      </c>
      <c r="D18" s="93">
        <v>1.0976438604440417</v>
      </c>
      <c r="E18" s="79">
        <v>862</v>
      </c>
      <c r="F18" s="142">
        <v>17750</v>
      </c>
      <c r="G18" s="142">
        <v>20450</v>
      </c>
      <c r="H18" s="93">
        <v>0.86797066014669921</v>
      </c>
      <c r="I18" s="79">
        <v>-2700</v>
      </c>
      <c r="J18" s="93">
        <v>0.54591549295774644</v>
      </c>
      <c r="K18" s="93">
        <v>0.43168704156479215</v>
      </c>
      <c r="L18" s="92">
        <v>0.11422845139295429</v>
      </c>
    </row>
    <row r="19" spans="1:12" x14ac:dyDescent="0.4">
      <c r="A19" s="40" t="s">
        <v>134</v>
      </c>
      <c r="B19" s="131"/>
      <c r="C19" s="141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6"/>
      <c r="C20" s="141"/>
      <c r="D20" s="89" t="e">
        <v>#DIV/0!</v>
      </c>
      <c r="E20" s="75">
        <v>0</v>
      </c>
      <c r="F20" s="141"/>
      <c r="G20" s="135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5365</v>
      </c>
      <c r="C21" s="141">
        <v>874</v>
      </c>
      <c r="D21" s="89">
        <v>6.1384439359267731</v>
      </c>
      <c r="E21" s="75">
        <v>4491</v>
      </c>
      <c r="F21" s="141">
        <v>7320</v>
      </c>
      <c r="G21" s="135">
        <v>1470</v>
      </c>
      <c r="H21" s="89">
        <v>4.9795918367346941</v>
      </c>
      <c r="I21" s="75">
        <v>5850</v>
      </c>
      <c r="J21" s="89">
        <v>0.73292349726775952</v>
      </c>
      <c r="K21" s="89">
        <v>0.59455782312925165</v>
      </c>
      <c r="L21" s="94">
        <v>0.13836567413850787</v>
      </c>
    </row>
    <row r="22" spans="1:12" x14ac:dyDescent="0.4">
      <c r="A22" s="41" t="s">
        <v>133</v>
      </c>
      <c r="B22" s="131">
        <v>1114</v>
      </c>
      <c r="C22" s="141">
        <v>1192</v>
      </c>
      <c r="D22" s="89">
        <v>0.93456375838926176</v>
      </c>
      <c r="E22" s="75">
        <v>-78</v>
      </c>
      <c r="F22" s="141">
        <v>2995</v>
      </c>
      <c r="G22" s="135">
        <v>2990</v>
      </c>
      <c r="H22" s="89">
        <v>1.0016722408026757</v>
      </c>
      <c r="I22" s="75">
        <v>5</v>
      </c>
      <c r="J22" s="89">
        <v>0.37195325542570951</v>
      </c>
      <c r="K22" s="89">
        <v>0.39866220735785951</v>
      </c>
      <c r="L22" s="94">
        <v>-2.6708951932150005E-2</v>
      </c>
    </row>
    <row r="23" spans="1:12" x14ac:dyDescent="0.4">
      <c r="A23" s="41" t="s">
        <v>132</v>
      </c>
      <c r="B23" s="133">
        <v>677</v>
      </c>
      <c r="C23" s="141">
        <v>712</v>
      </c>
      <c r="D23" s="84">
        <v>0.9508426966292135</v>
      </c>
      <c r="E23" s="74">
        <v>-35</v>
      </c>
      <c r="F23" s="141">
        <v>1495</v>
      </c>
      <c r="G23" s="135">
        <v>1460</v>
      </c>
      <c r="H23" s="84">
        <v>1.023972602739726</v>
      </c>
      <c r="I23" s="74">
        <v>35</v>
      </c>
      <c r="J23" s="84">
        <v>0.45284280936454852</v>
      </c>
      <c r="K23" s="84">
        <v>0.48767123287671232</v>
      </c>
      <c r="L23" s="83">
        <v>-3.4828423512163809E-2</v>
      </c>
    </row>
    <row r="24" spans="1:12" x14ac:dyDescent="0.4">
      <c r="A24" s="49" t="s">
        <v>131</v>
      </c>
      <c r="B24" s="131"/>
      <c r="C24" s="141"/>
      <c r="D24" s="89" t="e">
        <v>#DIV/0!</v>
      </c>
      <c r="E24" s="75">
        <v>0</v>
      </c>
      <c r="F24" s="141"/>
      <c r="G24" s="135"/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1">
        <v>626</v>
      </c>
      <c r="C25" s="141">
        <v>785</v>
      </c>
      <c r="D25" s="89">
        <v>0.7974522292993631</v>
      </c>
      <c r="E25" s="75">
        <v>-159</v>
      </c>
      <c r="F25" s="141">
        <v>1495</v>
      </c>
      <c r="G25" s="135">
        <v>1640</v>
      </c>
      <c r="H25" s="89">
        <v>0.91158536585365857</v>
      </c>
      <c r="I25" s="75">
        <v>-145</v>
      </c>
      <c r="J25" s="89">
        <v>0.41872909698996658</v>
      </c>
      <c r="K25" s="89">
        <v>0.47865853658536583</v>
      </c>
      <c r="L25" s="94">
        <v>-5.9929439595399259E-2</v>
      </c>
    </row>
    <row r="26" spans="1:12" x14ac:dyDescent="0.4">
      <c r="A26" s="41" t="s">
        <v>164</v>
      </c>
      <c r="B26" s="131"/>
      <c r="C26" s="141">
        <v>468</v>
      </c>
      <c r="D26" s="89">
        <v>0</v>
      </c>
      <c r="E26" s="75">
        <v>-468</v>
      </c>
      <c r="F26" s="141"/>
      <c r="G26" s="135">
        <v>1475</v>
      </c>
      <c r="H26" s="89">
        <v>0</v>
      </c>
      <c r="I26" s="75">
        <v>-1475</v>
      </c>
      <c r="J26" s="89" t="e">
        <v>#DIV/0!</v>
      </c>
      <c r="K26" s="89">
        <v>0.31728813559322033</v>
      </c>
      <c r="L26" s="94" t="e">
        <v>#DIV/0!</v>
      </c>
    </row>
    <row r="27" spans="1:12" x14ac:dyDescent="0.4">
      <c r="A27" s="41" t="s">
        <v>128</v>
      </c>
      <c r="B27" s="135">
        <v>378</v>
      </c>
      <c r="C27" s="141">
        <v>270</v>
      </c>
      <c r="D27" s="89">
        <v>1.4</v>
      </c>
      <c r="E27" s="75">
        <v>108</v>
      </c>
      <c r="F27" s="141">
        <v>1500</v>
      </c>
      <c r="G27" s="135">
        <v>1350</v>
      </c>
      <c r="H27" s="89">
        <v>1.1111111111111112</v>
      </c>
      <c r="I27" s="75">
        <v>150</v>
      </c>
      <c r="J27" s="89">
        <v>0.252</v>
      </c>
      <c r="K27" s="89">
        <v>0.2</v>
      </c>
      <c r="L27" s="94">
        <v>5.1999999999999991E-2</v>
      </c>
    </row>
    <row r="28" spans="1:12" x14ac:dyDescent="0.4">
      <c r="A28" s="41" t="s">
        <v>127</v>
      </c>
      <c r="B28" s="133"/>
      <c r="C28" s="141">
        <v>552</v>
      </c>
      <c r="D28" s="84">
        <v>0</v>
      </c>
      <c r="E28" s="74">
        <v>-552</v>
      </c>
      <c r="F28" s="141"/>
      <c r="G28" s="135">
        <v>1485</v>
      </c>
      <c r="H28" s="84">
        <v>0</v>
      </c>
      <c r="I28" s="74">
        <v>-1485</v>
      </c>
      <c r="J28" s="84" t="e">
        <v>#DIV/0!</v>
      </c>
      <c r="K28" s="84">
        <v>0.37171717171717172</v>
      </c>
      <c r="L28" s="83" t="e">
        <v>#DIV/0!</v>
      </c>
    </row>
    <row r="29" spans="1:12" x14ac:dyDescent="0.4">
      <c r="A29" s="49" t="s">
        <v>126</v>
      </c>
      <c r="B29" s="131"/>
      <c r="C29" s="141"/>
      <c r="D29" s="89" t="e">
        <v>#DIV/0!</v>
      </c>
      <c r="E29" s="75">
        <v>0</v>
      </c>
      <c r="F29" s="141"/>
      <c r="G29" s="135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714</v>
      </c>
      <c r="C30" s="141">
        <v>630</v>
      </c>
      <c r="D30" s="89">
        <v>1.1333333333333333</v>
      </c>
      <c r="E30" s="75">
        <v>84</v>
      </c>
      <c r="F30" s="141">
        <v>1495</v>
      </c>
      <c r="G30" s="135">
        <v>1495</v>
      </c>
      <c r="H30" s="89">
        <v>1</v>
      </c>
      <c r="I30" s="75">
        <v>0</v>
      </c>
      <c r="J30" s="89">
        <v>0.47759197324414715</v>
      </c>
      <c r="K30" s="89">
        <v>0.42140468227424749</v>
      </c>
      <c r="L30" s="94">
        <v>5.6187290969899661E-2</v>
      </c>
    </row>
    <row r="31" spans="1:12" x14ac:dyDescent="0.4">
      <c r="A31" s="49" t="s">
        <v>124</v>
      </c>
      <c r="B31" s="133"/>
      <c r="C31" s="141"/>
      <c r="D31" s="84" t="e">
        <v>#DIV/0!</v>
      </c>
      <c r="E31" s="74">
        <v>0</v>
      </c>
      <c r="F31" s="141"/>
      <c r="G31" s="135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816</v>
      </c>
      <c r="C32" s="130">
        <v>665</v>
      </c>
      <c r="D32" s="84">
        <v>1.2270676691729323</v>
      </c>
      <c r="E32" s="74">
        <v>151</v>
      </c>
      <c r="F32" s="130">
        <v>1450</v>
      </c>
      <c r="G32" s="129">
        <v>1495</v>
      </c>
      <c r="H32" s="84">
        <v>0.96989966555183948</v>
      </c>
      <c r="I32" s="74">
        <v>-45</v>
      </c>
      <c r="J32" s="84">
        <v>0.56275862068965521</v>
      </c>
      <c r="K32" s="84">
        <v>0.44481605351170567</v>
      </c>
      <c r="L32" s="83">
        <v>0.11794256717794954</v>
      </c>
    </row>
    <row r="33" spans="1:12" x14ac:dyDescent="0.4">
      <c r="A33" s="41" t="s">
        <v>159</v>
      </c>
      <c r="B33" s="131"/>
      <c r="C33" s="132">
        <v>642</v>
      </c>
      <c r="D33" s="89">
        <v>0</v>
      </c>
      <c r="E33" s="75">
        <v>-642</v>
      </c>
      <c r="F33" s="132"/>
      <c r="G33" s="132">
        <v>1495</v>
      </c>
      <c r="H33" s="89">
        <v>0</v>
      </c>
      <c r="I33" s="75">
        <v>-1495</v>
      </c>
      <c r="J33" s="89" t="e">
        <v>#DIV/0!</v>
      </c>
      <c r="K33" s="89">
        <v>0.42943143812709028</v>
      </c>
      <c r="L33" s="94" t="e">
        <v>#DIV/0!</v>
      </c>
    </row>
    <row r="34" spans="1:12" x14ac:dyDescent="0.4">
      <c r="A34" s="49" t="s">
        <v>87</v>
      </c>
      <c r="B34" s="133"/>
      <c r="C34" s="130">
        <v>2038</v>
      </c>
      <c r="D34" s="84">
        <v>0</v>
      </c>
      <c r="E34" s="74">
        <v>-2038</v>
      </c>
      <c r="F34" s="130"/>
      <c r="G34" s="129">
        <v>4095</v>
      </c>
      <c r="H34" s="84">
        <v>0</v>
      </c>
      <c r="I34" s="74">
        <v>-4095</v>
      </c>
      <c r="J34" s="84" t="e">
        <v>#DIV/0!</v>
      </c>
      <c r="K34" s="84">
        <v>0.49768009768009769</v>
      </c>
      <c r="L34" s="83" t="e">
        <v>#DIV/0!</v>
      </c>
    </row>
    <row r="35" spans="1:12" x14ac:dyDescent="0.4">
      <c r="A35" s="73" t="s">
        <v>120</v>
      </c>
      <c r="B35" s="142">
        <v>382</v>
      </c>
      <c r="C35" s="142">
        <v>387</v>
      </c>
      <c r="D35" s="93">
        <v>0.98708010335917318</v>
      </c>
      <c r="E35" s="79">
        <v>-5</v>
      </c>
      <c r="F35" s="142">
        <v>890</v>
      </c>
      <c r="G35" s="142">
        <v>890</v>
      </c>
      <c r="H35" s="93">
        <v>1</v>
      </c>
      <c r="I35" s="79">
        <v>0</v>
      </c>
      <c r="J35" s="93">
        <v>0.42921348314606744</v>
      </c>
      <c r="K35" s="93">
        <v>0.43483146067415729</v>
      </c>
      <c r="L35" s="92">
        <v>-5.6179775280898459E-3</v>
      </c>
    </row>
    <row r="36" spans="1:12" x14ac:dyDescent="0.4">
      <c r="A36" s="40" t="s">
        <v>119</v>
      </c>
      <c r="B36" s="141">
        <v>229</v>
      </c>
      <c r="C36" s="141">
        <v>221</v>
      </c>
      <c r="D36" s="87">
        <v>1.0361990950226245</v>
      </c>
      <c r="E36" s="88">
        <v>8</v>
      </c>
      <c r="F36" s="141">
        <v>500</v>
      </c>
      <c r="G36" s="141">
        <v>500</v>
      </c>
      <c r="H36" s="87">
        <v>1</v>
      </c>
      <c r="I36" s="88">
        <v>0</v>
      </c>
      <c r="J36" s="87">
        <v>0.45800000000000002</v>
      </c>
      <c r="K36" s="87">
        <v>0.442</v>
      </c>
      <c r="L36" s="86">
        <v>1.6000000000000014E-2</v>
      </c>
    </row>
    <row r="37" spans="1:12" x14ac:dyDescent="0.4">
      <c r="A37" s="41" t="s">
        <v>118</v>
      </c>
      <c r="B37" s="141">
        <v>153</v>
      </c>
      <c r="C37" s="141">
        <v>166</v>
      </c>
      <c r="D37" s="89">
        <v>0.92168674698795183</v>
      </c>
      <c r="E37" s="75">
        <v>-13</v>
      </c>
      <c r="F37" s="141">
        <v>390</v>
      </c>
      <c r="G37" s="141">
        <v>390</v>
      </c>
      <c r="H37" s="89">
        <v>1</v>
      </c>
      <c r="I37" s="75">
        <v>0</v>
      </c>
      <c r="J37" s="89">
        <v>0.3923076923076923</v>
      </c>
      <c r="K37" s="89">
        <v>0.42564102564102563</v>
      </c>
      <c r="L37" s="94">
        <v>-3.3333333333333326E-2</v>
      </c>
    </row>
    <row r="38" spans="1:12" s="62" customFormat="1" x14ac:dyDescent="0.4">
      <c r="A38" s="70" t="s">
        <v>86</v>
      </c>
      <c r="B38" s="177">
        <v>64231</v>
      </c>
      <c r="C38" s="177">
        <v>66589</v>
      </c>
      <c r="D38" s="81">
        <v>0.9645887458889606</v>
      </c>
      <c r="E38" s="82">
        <v>-2358</v>
      </c>
      <c r="F38" s="177">
        <v>112989</v>
      </c>
      <c r="G38" s="177">
        <v>112762</v>
      </c>
      <c r="H38" s="81">
        <v>1.0020130895159718</v>
      </c>
      <c r="I38" s="82">
        <v>227</v>
      </c>
      <c r="J38" s="81">
        <v>0.56847126711449791</v>
      </c>
      <c r="K38" s="81">
        <v>0.59052695056845395</v>
      </c>
      <c r="L38" s="95">
        <v>-2.2055683453956032E-2</v>
      </c>
    </row>
    <row r="39" spans="1:12" s="62" customFormat="1" x14ac:dyDescent="0.4">
      <c r="A39" s="73" t="s">
        <v>117</v>
      </c>
      <c r="B39" s="110">
        <v>63596</v>
      </c>
      <c r="C39" s="110">
        <v>66028</v>
      </c>
      <c r="D39" s="81">
        <v>0.96316714121281877</v>
      </c>
      <c r="E39" s="82">
        <v>-2432</v>
      </c>
      <c r="F39" s="110">
        <v>111481</v>
      </c>
      <c r="G39" s="110">
        <v>111276</v>
      </c>
      <c r="H39" s="81">
        <v>1.0018422660771416</v>
      </c>
      <c r="I39" s="82">
        <v>205</v>
      </c>
      <c r="J39" s="81">
        <v>0.57046492227375067</v>
      </c>
      <c r="K39" s="81">
        <v>0.59337143678780691</v>
      </c>
      <c r="L39" s="95">
        <v>-2.2906514514056231E-2</v>
      </c>
    </row>
    <row r="40" spans="1:12" x14ac:dyDescent="0.4">
      <c r="A40" s="41" t="s">
        <v>85</v>
      </c>
      <c r="B40" s="215">
        <v>25125</v>
      </c>
      <c r="C40" s="215">
        <v>28127</v>
      </c>
      <c r="D40" s="120">
        <v>0.8932698119244854</v>
      </c>
      <c r="E40" s="74">
        <v>-3002</v>
      </c>
      <c r="F40" s="215">
        <v>43504</v>
      </c>
      <c r="G40" s="215">
        <v>43134</v>
      </c>
      <c r="H40" s="84">
        <v>1.0085779199703251</v>
      </c>
      <c r="I40" s="74">
        <v>370</v>
      </c>
      <c r="J40" s="84">
        <v>0.57753310040456052</v>
      </c>
      <c r="K40" s="84">
        <v>0.65208420271711409</v>
      </c>
      <c r="L40" s="83">
        <v>-7.4551102312553574E-2</v>
      </c>
    </row>
    <row r="41" spans="1:12" x14ac:dyDescent="0.4">
      <c r="A41" s="41" t="s">
        <v>116</v>
      </c>
      <c r="B41" s="205">
        <v>1201</v>
      </c>
      <c r="C41" s="205">
        <v>1432</v>
      </c>
      <c r="D41" s="89">
        <v>0.83868715083798884</v>
      </c>
      <c r="E41" s="75">
        <v>-231</v>
      </c>
      <c r="F41" s="205">
        <v>2700</v>
      </c>
      <c r="G41" s="205">
        <v>2156</v>
      </c>
      <c r="H41" s="89">
        <v>1.2523191094619666</v>
      </c>
      <c r="I41" s="75">
        <v>544</v>
      </c>
      <c r="J41" s="89">
        <v>0.44481481481481483</v>
      </c>
      <c r="K41" s="89">
        <v>0.66419294990723565</v>
      </c>
      <c r="L41" s="94">
        <v>-0.21937813509242082</v>
      </c>
    </row>
    <row r="42" spans="1:12" x14ac:dyDescent="0.4">
      <c r="A42" s="41" t="s">
        <v>115</v>
      </c>
      <c r="B42" s="205">
        <v>3924</v>
      </c>
      <c r="C42" s="205">
        <v>3568</v>
      </c>
      <c r="D42" s="89">
        <v>1.0997757847533631</v>
      </c>
      <c r="E42" s="75">
        <v>356</v>
      </c>
      <c r="F42" s="205">
        <v>5638</v>
      </c>
      <c r="G42" s="205">
        <v>5950</v>
      </c>
      <c r="H42" s="212">
        <v>0.94756302521008406</v>
      </c>
      <c r="I42" s="75">
        <v>-312</v>
      </c>
      <c r="J42" s="89">
        <v>0.69599148634267471</v>
      </c>
      <c r="K42" s="89">
        <v>0.59966386554621853</v>
      </c>
      <c r="L42" s="94">
        <v>9.6327620796456181E-2</v>
      </c>
    </row>
    <row r="43" spans="1:12" x14ac:dyDescent="0.4">
      <c r="A43" s="49" t="s">
        <v>114</v>
      </c>
      <c r="B43" s="205">
        <v>4829</v>
      </c>
      <c r="C43" s="205">
        <v>4437</v>
      </c>
      <c r="D43" s="211">
        <v>1.0883479828713094</v>
      </c>
      <c r="E43" s="96">
        <v>392</v>
      </c>
      <c r="F43" s="205">
        <v>10002</v>
      </c>
      <c r="G43" s="205">
        <v>8766</v>
      </c>
      <c r="H43" s="212">
        <v>1.1409993155373033</v>
      </c>
      <c r="I43" s="75">
        <v>1236</v>
      </c>
      <c r="J43" s="89">
        <v>0.48280343931213759</v>
      </c>
      <c r="K43" s="89">
        <v>0.50616016427104726</v>
      </c>
      <c r="L43" s="94">
        <v>-2.3356724958909669E-2</v>
      </c>
    </row>
    <row r="44" spans="1:12" x14ac:dyDescent="0.4">
      <c r="A44" s="49" t="s">
        <v>113</v>
      </c>
      <c r="B44" s="205">
        <v>2651</v>
      </c>
      <c r="C44" s="205">
        <v>3085</v>
      </c>
      <c r="D44" s="211">
        <v>0.85931928687196113</v>
      </c>
      <c r="E44" s="96">
        <v>-434</v>
      </c>
      <c r="F44" s="205">
        <v>6571</v>
      </c>
      <c r="G44" s="205">
        <v>6155</v>
      </c>
      <c r="H44" s="212">
        <v>1.0675873273761169</v>
      </c>
      <c r="I44" s="75">
        <v>416</v>
      </c>
      <c r="J44" s="89">
        <v>0.40343935474052656</v>
      </c>
      <c r="K44" s="89">
        <v>0.50121852152721369</v>
      </c>
      <c r="L44" s="94">
        <v>-9.7779166786687133E-2</v>
      </c>
    </row>
    <row r="45" spans="1:12" x14ac:dyDescent="0.4">
      <c r="A45" s="41" t="s">
        <v>83</v>
      </c>
      <c r="B45" s="205">
        <v>11502</v>
      </c>
      <c r="C45" s="205">
        <v>11393</v>
      </c>
      <c r="D45" s="211">
        <v>1.0095672781532521</v>
      </c>
      <c r="E45" s="96">
        <v>109</v>
      </c>
      <c r="F45" s="205">
        <v>16761</v>
      </c>
      <c r="G45" s="214">
        <v>17336</v>
      </c>
      <c r="H45" s="212">
        <v>0.96683202584217809</v>
      </c>
      <c r="I45" s="75">
        <v>-575</v>
      </c>
      <c r="J45" s="89">
        <v>0.68623590477895113</v>
      </c>
      <c r="K45" s="89">
        <v>0.65718735579141674</v>
      </c>
      <c r="L45" s="94">
        <v>2.9048548987534395E-2</v>
      </c>
    </row>
    <row r="46" spans="1:12" x14ac:dyDescent="0.4">
      <c r="A46" s="41" t="s">
        <v>84</v>
      </c>
      <c r="B46" s="205">
        <v>4991</v>
      </c>
      <c r="C46" s="205">
        <v>4653</v>
      </c>
      <c r="D46" s="211">
        <v>1.0726413066838598</v>
      </c>
      <c r="E46" s="74">
        <v>338</v>
      </c>
      <c r="F46" s="205">
        <v>9097</v>
      </c>
      <c r="G46" s="205">
        <v>9950</v>
      </c>
      <c r="H46" s="212">
        <v>0.91427135678391958</v>
      </c>
      <c r="I46" s="75">
        <v>-853</v>
      </c>
      <c r="J46" s="89">
        <v>0.54864240958557764</v>
      </c>
      <c r="K46" s="89">
        <v>0.46763819095477388</v>
      </c>
      <c r="L46" s="94">
        <v>8.1004218630803759E-2</v>
      </c>
    </row>
    <row r="47" spans="1:12" x14ac:dyDescent="0.4">
      <c r="A47" s="41" t="s">
        <v>82</v>
      </c>
      <c r="B47" s="205">
        <v>1736</v>
      </c>
      <c r="C47" s="205">
        <v>1855</v>
      </c>
      <c r="D47" s="211">
        <v>0.9358490566037736</v>
      </c>
      <c r="E47" s="74">
        <v>-119</v>
      </c>
      <c r="F47" s="205">
        <v>2700</v>
      </c>
      <c r="G47" s="207">
        <v>2700</v>
      </c>
      <c r="H47" s="209">
        <v>1</v>
      </c>
      <c r="I47" s="75">
        <v>0</v>
      </c>
      <c r="J47" s="89">
        <v>0.64296296296296296</v>
      </c>
      <c r="K47" s="89">
        <v>0.687037037037037</v>
      </c>
      <c r="L47" s="94">
        <v>-4.4074074074074043E-2</v>
      </c>
    </row>
    <row r="48" spans="1:12" x14ac:dyDescent="0.4">
      <c r="A48" s="41" t="s">
        <v>112</v>
      </c>
      <c r="B48" s="205">
        <v>807</v>
      </c>
      <c r="C48" s="205">
        <v>691</v>
      </c>
      <c r="D48" s="211">
        <v>1.1678726483357453</v>
      </c>
      <c r="E48" s="74">
        <v>116</v>
      </c>
      <c r="F48" s="205">
        <v>1384</v>
      </c>
      <c r="G48" s="205">
        <v>1236</v>
      </c>
      <c r="H48" s="213">
        <v>1.1197411003236246</v>
      </c>
      <c r="I48" s="75">
        <v>148</v>
      </c>
      <c r="J48" s="89">
        <v>0.58309248554913296</v>
      </c>
      <c r="K48" s="89">
        <v>0.55906148867313921</v>
      </c>
      <c r="L48" s="94">
        <v>2.4030996875993749E-2</v>
      </c>
    </row>
    <row r="49" spans="1:12" x14ac:dyDescent="0.4">
      <c r="A49" s="41" t="s">
        <v>111</v>
      </c>
      <c r="B49" s="205">
        <v>714</v>
      </c>
      <c r="C49" s="205">
        <v>844</v>
      </c>
      <c r="D49" s="211">
        <v>0.84597156398104267</v>
      </c>
      <c r="E49" s="74">
        <v>-130</v>
      </c>
      <c r="F49" s="205">
        <v>1200</v>
      </c>
      <c r="G49" s="205">
        <v>1218</v>
      </c>
      <c r="H49" s="209">
        <v>0.98522167487684731</v>
      </c>
      <c r="I49" s="75">
        <v>-18</v>
      </c>
      <c r="J49" s="89">
        <v>0.59499999999999997</v>
      </c>
      <c r="K49" s="89">
        <v>0.69293924466338264</v>
      </c>
      <c r="L49" s="94">
        <v>-9.7939244663382663E-2</v>
      </c>
    </row>
    <row r="50" spans="1:12" x14ac:dyDescent="0.4">
      <c r="A50" s="41" t="s">
        <v>81</v>
      </c>
      <c r="B50" s="205">
        <v>1574</v>
      </c>
      <c r="C50" s="205">
        <v>1620</v>
      </c>
      <c r="D50" s="211">
        <v>0.97160493827160499</v>
      </c>
      <c r="E50" s="74">
        <v>-46</v>
      </c>
      <c r="F50" s="205">
        <v>2076</v>
      </c>
      <c r="G50" s="205">
        <v>2700</v>
      </c>
      <c r="H50" s="212">
        <v>0.76888888888888884</v>
      </c>
      <c r="I50" s="75">
        <v>-624</v>
      </c>
      <c r="J50" s="89">
        <v>0.75818882466281312</v>
      </c>
      <c r="K50" s="89">
        <v>0.6</v>
      </c>
      <c r="L50" s="94">
        <v>0.15818882466281314</v>
      </c>
    </row>
    <row r="51" spans="1:12" x14ac:dyDescent="0.4">
      <c r="A51" s="49" t="s">
        <v>79</v>
      </c>
      <c r="B51" s="205">
        <v>664</v>
      </c>
      <c r="C51" s="205">
        <v>805</v>
      </c>
      <c r="D51" s="211">
        <v>0.82484472049689439</v>
      </c>
      <c r="E51" s="74">
        <v>-141</v>
      </c>
      <c r="F51" s="205">
        <v>1198</v>
      </c>
      <c r="G51" s="207">
        <v>1213</v>
      </c>
      <c r="H51" s="212">
        <v>0.98763396537510306</v>
      </c>
      <c r="I51" s="75">
        <v>-15</v>
      </c>
      <c r="J51" s="89">
        <v>0.55425709515859767</v>
      </c>
      <c r="K51" s="84">
        <v>0.66364385820280292</v>
      </c>
      <c r="L51" s="83">
        <v>-0.10938676304420525</v>
      </c>
    </row>
    <row r="52" spans="1:12" x14ac:dyDescent="0.4">
      <c r="A52" s="41" t="s">
        <v>80</v>
      </c>
      <c r="B52" s="205">
        <v>1319</v>
      </c>
      <c r="C52" s="205">
        <v>955</v>
      </c>
      <c r="D52" s="211">
        <v>1.381151832460733</v>
      </c>
      <c r="E52" s="75">
        <v>364</v>
      </c>
      <c r="F52" s="205">
        <v>2596</v>
      </c>
      <c r="G52" s="207">
        <v>2700</v>
      </c>
      <c r="H52" s="209">
        <v>0.96148148148148149</v>
      </c>
      <c r="I52" s="75">
        <v>-104</v>
      </c>
      <c r="J52" s="89">
        <v>0.50808936825885975</v>
      </c>
      <c r="K52" s="89">
        <v>0.35370370370370369</v>
      </c>
      <c r="L52" s="94">
        <v>0.15438566455515607</v>
      </c>
    </row>
    <row r="53" spans="1:12" x14ac:dyDescent="0.4">
      <c r="A53" s="41" t="s">
        <v>76</v>
      </c>
      <c r="B53" s="205">
        <v>1597</v>
      </c>
      <c r="C53" s="205">
        <v>1701</v>
      </c>
      <c r="D53" s="211">
        <v>0.93885949441505001</v>
      </c>
      <c r="E53" s="75">
        <v>-104</v>
      </c>
      <c r="F53" s="205">
        <v>3660</v>
      </c>
      <c r="G53" s="205">
        <v>3662</v>
      </c>
      <c r="H53" s="209">
        <v>0.99945385035499723</v>
      </c>
      <c r="I53" s="75">
        <v>-2</v>
      </c>
      <c r="J53" s="89">
        <v>0.43633879781420765</v>
      </c>
      <c r="K53" s="89">
        <v>0.4645002730748225</v>
      </c>
      <c r="L53" s="94">
        <v>-2.8161475260614854E-2</v>
      </c>
    </row>
    <row r="54" spans="1:12" x14ac:dyDescent="0.4">
      <c r="A54" s="41" t="s">
        <v>78</v>
      </c>
      <c r="B54" s="205">
        <v>396</v>
      </c>
      <c r="C54" s="205">
        <v>305</v>
      </c>
      <c r="D54" s="87">
        <v>1.298360655737705</v>
      </c>
      <c r="E54" s="75">
        <v>91</v>
      </c>
      <c r="F54" s="205">
        <v>1200</v>
      </c>
      <c r="G54" s="207">
        <v>1200</v>
      </c>
      <c r="H54" s="89">
        <v>1</v>
      </c>
      <c r="I54" s="75">
        <v>0</v>
      </c>
      <c r="J54" s="89">
        <v>0.33</v>
      </c>
      <c r="K54" s="89">
        <v>0.25416666666666665</v>
      </c>
      <c r="L54" s="94">
        <v>7.5833333333333364E-2</v>
      </c>
    </row>
    <row r="55" spans="1:12" x14ac:dyDescent="0.4">
      <c r="A55" s="41" t="s">
        <v>77</v>
      </c>
      <c r="B55" s="205">
        <v>566</v>
      </c>
      <c r="C55" s="205">
        <v>557</v>
      </c>
      <c r="D55" s="87">
        <v>1.0161579892280073</v>
      </c>
      <c r="E55" s="75">
        <v>9</v>
      </c>
      <c r="F55" s="205">
        <v>1194</v>
      </c>
      <c r="G55" s="205">
        <v>1200</v>
      </c>
      <c r="H55" s="89">
        <v>0.995</v>
      </c>
      <c r="I55" s="75">
        <v>-6</v>
      </c>
      <c r="J55" s="89">
        <v>0.47403685092127301</v>
      </c>
      <c r="K55" s="89">
        <v>0.46416666666666667</v>
      </c>
      <c r="L55" s="94">
        <v>9.8701842546063401E-3</v>
      </c>
    </row>
    <row r="56" spans="1:12" x14ac:dyDescent="0.4">
      <c r="A56" s="45" t="s">
        <v>110</v>
      </c>
      <c r="B56" s="203">
        <v>0</v>
      </c>
      <c r="C56" s="203">
        <v>0</v>
      </c>
      <c r="D56" s="91" t="e">
        <v>#DIV/0!</v>
      </c>
      <c r="E56" s="74">
        <v>0</v>
      </c>
      <c r="F56" s="203">
        <v>0</v>
      </c>
      <c r="G56" s="203">
        <v>0</v>
      </c>
      <c r="H56" s="84" t="e">
        <v>#DIV/0!</v>
      </c>
      <c r="I56" s="74">
        <v>0</v>
      </c>
      <c r="J56" s="84" t="e">
        <v>#DIV/0!</v>
      </c>
      <c r="K56" s="84" t="e">
        <v>#DIV/0!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1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635</v>
      </c>
      <c r="C58" s="125">
        <v>561</v>
      </c>
      <c r="D58" s="93">
        <v>1.1319073083778965</v>
      </c>
      <c r="E58" s="79">
        <v>74</v>
      </c>
      <c r="F58" s="125">
        <v>1508</v>
      </c>
      <c r="G58" s="125">
        <v>1486</v>
      </c>
      <c r="H58" s="93">
        <v>1.0148048452220726</v>
      </c>
      <c r="I58" s="79">
        <v>22</v>
      </c>
      <c r="J58" s="93">
        <v>0.42108753315649866</v>
      </c>
      <c r="K58" s="93">
        <v>0.3775235531628533</v>
      </c>
      <c r="L58" s="92">
        <v>4.3563979993645363E-2</v>
      </c>
    </row>
    <row r="59" spans="1:12" x14ac:dyDescent="0.4">
      <c r="A59" s="45" t="s">
        <v>75</v>
      </c>
      <c r="B59" s="129">
        <v>162</v>
      </c>
      <c r="C59" s="129">
        <v>148</v>
      </c>
      <c r="D59" s="91">
        <v>1.0945945945945945</v>
      </c>
      <c r="E59" s="90">
        <v>14</v>
      </c>
      <c r="F59" s="129">
        <v>306</v>
      </c>
      <c r="G59" s="129">
        <v>298</v>
      </c>
      <c r="H59" s="91">
        <v>1.0268456375838926</v>
      </c>
      <c r="I59" s="90">
        <v>8</v>
      </c>
      <c r="J59" s="91">
        <v>0.52941176470588236</v>
      </c>
      <c r="K59" s="91">
        <v>0.49664429530201343</v>
      </c>
      <c r="L59" s="128">
        <v>3.2767469403868932E-2</v>
      </c>
    </row>
    <row r="60" spans="1:12" x14ac:dyDescent="0.4">
      <c r="A60" s="41" t="s">
        <v>107</v>
      </c>
      <c r="B60" s="131">
        <v>131</v>
      </c>
      <c r="C60" s="131">
        <v>105</v>
      </c>
      <c r="D60" s="89">
        <v>1.2476190476190476</v>
      </c>
      <c r="E60" s="75">
        <v>26</v>
      </c>
      <c r="F60" s="131">
        <v>302</v>
      </c>
      <c r="G60" s="131">
        <v>286</v>
      </c>
      <c r="H60" s="89">
        <v>1.055944055944056</v>
      </c>
      <c r="I60" s="75">
        <v>16</v>
      </c>
      <c r="J60" s="89">
        <v>0.43377483443708609</v>
      </c>
      <c r="K60" s="89">
        <v>0.36713286713286714</v>
      </c>
      <c r="L60" s="94">
        <v>6.6641967304218952E-2</v>
      </c>
    </row>
    <row r="61" spans="1:12" x14ac:dyDescent="0.4">
      <c r="A61" s="40" t="s">
        <v>106</v>
      </c>
      <c r="B61" s="129">
        <v>78</v>
      </c>
      <c r="C61" s="129">
        <v>102</v>
      </c>
      <c r="D61" s="89">
        <v>0.76470588235294112</v>
      </c>
      <c r="E61" s="75">
        <v>-24</v>
      </c>
      <c r="F61" s="131">
        <v>300</v>
      </c>
      <c r="G61" s="131">
        <v>299</v>
      </c>
      <c r="H61" s="89">
        <v>1.0033444816053512</v>
      </c>
      <c r="I61" s="75">
        <v>1</v>
      </c>
      <c r="J61" s="89">
        <v>0.26</v>
      </c>
      <c r="K61" s="89">
        <v>0.34113712374581939</v>
      </c>
      <c r="L61" s="94">
        <v>-8.1137123745819384E-2</v>
      </c>
    </row>
    <row r="62" spans="1:12" x14ac:dyDescent="0.4">
      <c r="A62" s="36" t="s">
        <v>105</v>
      </c>
      <c r="B62" s="126">
        <v>264</v>
      </c>
      <c r="C62" s="126">
        <v>206</v>
      </c>
      <c r="D62" s="100">
        <v>1.2815533980582525</v>
      </c>
      <c r="E62" s="71">
        <v>58</v>
      </c>
      <c r="F62" s="126">
        <v>600</v>
      </c>
      <c r="G62" s="126">
        <v>603</v>
      </c>
      <c r="H62" s="100">
        <v>0.99502487562189057</v>
      </c>
      <c r="I62" s="71">
        <v>-3</v>
      </c>
      <c r="J62" s="100">
        <v>0.44</v>
      </c>
      <c r="K62" s="100">
        <v>0.34162520729684909</v>
      </c>
      <c r="L62" s="99">
        <v>9.8374792703150915E-2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49" t="s">
        <v>95</v>
      </c>
      <c r="B66" s="238"/>
      <c r="C66" s="237"/>
      <c r="D66" s="236"/>
      <c r="E66" s="235"/>
      <c r="F66" s="238"/>
      <c r="G66" s="237"/>
      <c r="H66" s="236"/>
      <c r="I66" s="235"/>
      <c r="J66" s="234"/>
      <c r="K66" s="234"/>
      <c r="L66" s="233"/>
    </row>
    <row r="67" spans="1:12" x14ac:dyDescent="0.4">
      <c r="A67" s="36" t="s">
        <v>181</v>
      </c>
      <c r="B67" s="190"/>
      <c r="C67" s="189"/>
      <c r="D67" s="188"/>
      <c r="E67" s="187"/>
      <c r="F67" s="190"/>
      <c r="G67" s="189"/>
      <c r="H67" s="188"/>
      <c r="I67" s="187"/>
      <c r="J67" s="186"/>
      <c r="K67" s="186"/>
      <c r="L67" s="185"/>
    </row>
    <row r="68" spans="1:12" x14ac:dyDescent="0.4">
      <c r="A68" s="70" t="s">
        <v>102</v>
      </c>
      <c r="B68" s="183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109" t="s">
        <v>101</v>
      </c>
      <c r="B69" s="184"/>
      <c r="C69" s="182"/>
      <c r="D69" s="181"/>
      <c r="E69" s="180"/>
      <c r="F69" s="183"/>
      <c r="G69" s="182"/>
      <c r="H69" s="181"/>
      <c r="I69" s="180"/>
      <c r="J69" s="179"/>
      <c r="K69" s="179"/>
      <c r="L69" s="178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2010年12月中旬航空旅客輸送実績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12月(下旬)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221</v>
      </c>
      <c r="C4" s="257" t="s">
        <v>220</v>
      </c>
      <c r="D4" s="254" t="s">
        <v>92</v>
      </c>
      <c r="E4" s="254"/>
      <c r="F4" s="251" t="s">
        <v>221</v>
      </c>
      <c r="G4" s="251" t="s">
        <v>220</v>
      </c>
      <c r="H4" s="254" t="s">
        <v>92</v>
      </c>
      <c r="I4" s="254"/>
      <c r="J4" s="251" t="s">
        <v>221</v>
      </c>
      <c r="K4" s="251" t="s">
        <v>220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155679</v>
      </c>
      <c r="C6" s="110">
        <v>161210</v>
      </c>
      <c r="D6" s="81">
        <v>0.96569071397555983</v>
      </c>
      <c r="E6" s="82">
        <v>-5531</v>
      </c>
      <c r="F6" s="110">
        <v>220385</v>
      </c>
      <c r="G6" s="110">
        <v>248665</v>
      </c>
      <c r="H6" s="81">
        <v>0.88627269619769566</v>
      </c>
      <c r="I6" s="82">
        <v>-28280</v>
      </c>
      <c r="J6" s="81">
        <v>0.70639562583660409</v>
      </c>
      <c r="K6" s="81">
        <v>0.64830193231858124</v>
      </c>
      <c r="L6" s="95">
        <v>5.8093693518022849E-2</v>
      </c>
    </row>
    <row r="7" spans="1:12" s="62" customFormat="1" x14ac:dyDescent="0.4">
      <c r="A7" s="70" t="s">
        <v>89</v>
      </c>
      <c r="B7" s="232">
        <v>70037</v>
      </c>
      <c r="C7" s="110">
        <v>80489</v>
      </c>
      <c r="D7" s="81">
        <v>0.87014374635043301</v>
      </c>
      <c r="E7" s="82">
        <v>-10452</v>
      </c>
      <c r="F7" s="110">
        <v>97878</v>
      </c>
      <c r="G7" s="110">
        <v>123432</v>
      </c>
      <c r="H7" s="81">
        <v>0.79297102858253943</v>
      </c>
      <c r="I7" s="231">
        <v>-25554</v>
      </c>
      <c r="J7" s="81">
        <v>0.71555405709148123</v>
      </c>
      <c r="K7" s="81">
        <v>0.65209184004148035</v>
      </c>
      <c r="L7" s="95">
        <v>6.346221705000088E-2</v>
      </c>
    </row>
    <row r="8" spans="1:12" x14ac:dyDescent="0.4">
      <c r="A8" s="73" t="s">
        <v>140</v>
      </c>
      <c r="B8" s="227">
        <v>56934</v>
      </c>
      <c r="C8" s="142">
        <v>66956</v>
      </c>
      <c r="D8" s="93">
        <v>0.85031961288010038</v>
      </c>
      <c r="E8" s="98">
        <v>-10022</v>
      </c>
      <c r="F8" s="142">
        <v>77165</v>
      </c>
      <c r="G8" s="142">
        <v>99685</v>
      </c>
      <c r="H8" s="93">
        <v>0.77408837839193456</v>
      </c>
      <c r="I8" s="98">
        <v>-22520</v>
      </c>
      <c r="J8" s="93">
        <v>0.73782155122140869</v>
      </c>
      <c r="K8" s="93">
        <v>0.67167577870291417</v>
      </c>
      <c r="L8" s="92">
        <v>6.6145772518494517E-2</v>
      </c>
    </row>
    <row r="9" spans="1:12" x14ac:dyDescent="0.4">
      <c r="A9" s="40" t="s">
        <v>85</v>
      </c>
      <c r="B9" s="210">
        <v>39277</v>
      </c>
      <c r="C9" s="214">
        <v>41512</v>
      </c>
      <c r="D9" s="87">
        <v>0.94616014646367319</v>
      </c>
      <c r="E9" s="97">
        <v>-2235</v>
      </c>
      <c r="F9" s="214">
        <v>51562</v>
      </c>
      <c r="G9" s="214">
        <v>58718</v>
      </c>
      <c r="H9" s="87">
        <v>0.87812936407915798</v>
      </c>
      <c r="I9" s="97">
        <v>-7156</v>
      </c>
      <c r="J9" s="87">
        <v>0.76174314417594358</v>
      </c>
      <c r="K9" s="87">
        <v>0.70697230832112812</v>
      </c>
      <c r="L9" s="86">
        <v>5.4770835854815458E-2</v>
      </c>
    </row>
    <row r="10" spans="1:12" x14ac:dyDescent="0.4">
      <c r="A10" s="41" t="s">
        <v>88</v>
      </c>
      <c r="B10" s="210">
        <v>5779</v>
      </c>
      <c r="C10" s="214">
        <v>5561</v>
      </c>
      <c r="D10" s="89">
        <v>1.0392015824491998</v>
      </c>
      <c r="E10" s="96">
        <v>218</v>
      </c>
      <c r="F10" s="214">
        <v>8371</v>
      </c>
      <c r="G10" s="214">
        <v>8371</v>
      </c>
      <c r="H10" s="89">
        <v>1</v>
      </c>
      <c r="I10" s="96">
        <v>0</v>
      </c>
      <c r="J10" s="89">
        <v>0.6903595747222554</v>
      </c>
      <c r="K10" s="89">
        <v>0.66431728586787719</v>
      </c>
      <c r="L10" s="94">
        <v>2.6042288854378204E-2</v>
      </c>
    </row>
    <row r="11" spans="1:12" x14ac:dyDescent="0.4">
      <c r="A11" s="41" t="s">
        <v>114</v>
      </c>
      <c r="B11" s="210">
        <v>4719</v>
      </c>
      <c r="C11" s="214">
        <v>6065</v>
      </c>
      <c r="D11" s="89">
        <v>0.77807089859851608</v>
      </c>
      <c r="E11" s="96">
        <v>-1346</v>
      </c>
      <c r="F11" s="214">
        <v>7387</v>
      </c>
      <c r="G11" s="214">
        <v>8998</v>
      </c>
      <c r="H11" s="89">
        <v>0.82096021338075131</v>
      </c>
      <c r="I11" s="96">
        <v>-1611</v>
      </c>
      <c r="J11" s="89">
        <v>0.63882496277243805</v>
      </c>
      <c r="K11" s="89">
        <v>0.67403867526116912</v>
      </c>
      <c r="L11" s="94">
        <v>-3.5213712488731064E-2</v>
      </c>
    </row>
    <row r="12" spans="1:12" x14ac:dyDescent="0.4">
      <c r="A12" s="41" t="s">
        <v>83</v>
      </c>
      <c r="B12" s="210">
        <v>0</v>
      </c>
      <c r="C12" s="214">
        <v>5685</v>
      </c>
      <c r="D12" s="89">
        <v>0</v>
      </c>
      <c r="E12" s="96">
        <v>-5685</v>
      </c>
      <c r="F12" s="214">
        <v>0</v>
      </c>
      <c r="G12" s="214">
        <v>10532</v>
      </c>
      <c r="H12" s="89">
        <v>0</v>
      </c>
      <c r="I12" s="96">
        <v>-10532</v>
      </c>
      <c r="J12" s="89" t="e">
        <v>#DIV/0!</v>
      </c>
      <c r="K12" s="89">
        <v>0.53978351690087356</v>
      </c>
      <c r="L12" s="94" t="e">
        <v>#DIV/0!</v>
      </c>
    </row>
    <row r="13" spans="1:12" x14ac:dyDescent="0.4">
      <c r="A13" s="41" t="s">
        <v>84</v>
      </c>
      <c r="B13" s="210">
        <v>6245</v>
      </c>
      <c r="C13" s="214">
        <v>8133</v>
      </c>
      <c r="D13" s="89">
        <v>0.76785933849747945</v>
      </c>
      <c r="E13" s="96">
        <v>-1888</v>
      </c>
      <c r="F13" s="214">
        <v>8360</v>
      </c>
      <c r="G13" s="214">
        <v>13066</v>
      </c>
      <c r="H13" s="89">
        <v>0.63982856268176946</v>
      </c>
      <c r="I13" s="96">
        <v>-4706</v>
      </c>
      <c r="J13" s="89">
        <v>0.74700956937799046</v>
      </c>
      <c r="K13" s="89">
        <v>0.62245522730751568</v>
      </c>
      <c r="L13" s="94">
        <v>0.12455434207047478</v>
      </c>
    </row>
    <row r="14" spans="1:12" x14ac:dyDescent="0.4">
      <c r="A14" s="45" t="s">
        <v>139</v>
      </c>
      <c r="B14" s="210">
        <v>914</v>
      </c>
      <c r="C14" s="214">
        <v>0</v>
      </c>
      <c r="D14" s="89" t="e">
        <v>#DIV/0!</v>
      </c>
      <c r="E14" s="96">
        <v>914</v>
      </c>
      <c r="F14" s="214">
        <v>1485</v>
      </c>
      <c r="G14" s="214">
        <v>0</v>
      </c>
      <c r="H14" s="89" t="e">
        <v>#DIV/0!</v>
      </c>
      <c r="I14" s="96">
        <v>1485</v>
      </c>
      <c r="J14" s="89">
        <v>0.61548821548821553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12645</v>
      </c>
      <c r="C18" s="227">
        <v>13151</v>
      </c>
      <c r="D18" s="93">
        <v>0.96152383849136946</v>
      </c>
      <c r="E18" s="98">
        <v>-506</v>
      </c>
      <c r="F18" s="142">
        <v>19510</v>
      </c>
      <c r="G18" s="142">
        <v>22516</v>
      </c>
      <c r="H18" s="93">
        <v>0.86649493693373603</v>
      </c>
      <c r="I18" s="98">
        <v>-3006</v>
      </c>
      <c r="J18" s="93">
        <v>0.64812916453100977</v>
      </c>
      <c r="K18" s="93">
        <v>0.58407354769941378</v>
      </c>
      <c r="L18" s="92">
        <v>6.4055616831595996E-2</v>
      </c>
    </row>
    <row r="19" spans="1:12" x14ac:dyDescent="0.4">
      <c r="A19" s="40" t="s">
        <v>134</v>
      </c>
      <c r="B19" s="210">
        <v>0</v>
      </c>
      <c r="C19" s="214">
        <v>0</v>
      </c>
      <c r="D19" s="87" t="e">
        <v>#DIV/0!</v>
      </c>
      <c r="E19" s="97">
        <v>0</v>
      </c>
      <c r="F19" s="214">
        <v>0</v>
      </c>
      <c r="G19" s="214">
        <v>0</v>
      </c>
      <c r="H19" s="87" t="e">
        <v>#DIV/0!</v>
      </c>
      <c r="I19" s="97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5388</v>
      </c>
      <c r="C21" s="214">
        <v>784</v>
      </c>
      <c r="D21" s="89">
        <v>6.8724489795918364</v>
      </c>
      <c r="E21" s="96">
        <v>4604</v>
      </c>
      <c r="F21" s="214">
        <v>8025</v>
      </c>
      <c r="G21" s="214">
        <v>1595</v>
      </c>
      <c r="H21" s="89">
        <v>5.0313479623824451</v>
      </c>
      <c r="I21" s="96">
        <v>6430</v>
      </c>
      <c r="J21" s="89">
        <v>0.67140186915887845</v>
      </c>
      <c r="K21" s="89">
        <v>0.49153605015673979</v>
      </c>
      <c r="L21" s="94">
        <v>0.17986581900213866</v>
      </c>
    </row>
    <row r="22" spans="1:12" x14ac:dyDescent="0.4">
      <c r="A22" s="41" t="s">
        <v>133</v>
      </c>
      <c r="B22" s="210">
        <v>2023</v>
      </c>
      <c r="C22" s="214">
        <v>2108</v>
      </c>
      <c r="D22" s="89">
        <v>0.95967741935483875</v>
      </c>
      <c r="E22" s="96">
        <v>-85</v>
      </c>
      <c r="F22" s="214">
        <v>3290</v>
      </c>
      <c r="G22" s="214">
        <v>3290</v>
      </c>
      <c r="H22" s="89">
        <v>1</v>
      </c>
      <c r="I22" s="96">
        <v>0</v>
      </c>
      <c r="J22" s="89">
        <v>0.61489361702127665</v>
      </c>
      <c r="K22" s="89">
        <v>0.64072948328267476</v>
      </c>
      <c r="L22" s="94">
        <v>-2.583586626139811E-2</v>
      </c>
    </row>
    <row r="23" spans="1:12" x14ac:dyDescent="0.4">
      <c r="A23" s="41" t="s">
        <v>132</v>
      </c>
      <c r="B23" s="210">
        <v>1043</v>
      </c>
      <c r="C23" s="214">
        <v>1167</v>
      </c>
      <c r="D23" s="84">
        <v>0.89374464438731793</v>
      </c>
      <c r="E23" s="102">
        <v>-124</v>
      </c>
      <c r="F23" s="214">
        <v>1645</v>
      </c>
      <c r="G23" s="214">
        <v>1645</v>
      </c>
      <c r="H23" s="84">
        <v>1</v>
      </c>
      <c r="I23" s="102">
        <v>0</v>
      </c>
      <c r="J23" s="84">
        <v>0.63404255319148939</v>
      </c>
      <c r="K23" s="84">
        <v>0.7094224924012158</v>
      </c>
      <c r="L23" s="83">
        <v>-7.537993920972641E-2</v>
      </c>
    </row>
    <row r="24" spans="1:12" x14ac:dyDescent="0.4">
      <c r="A24" s="49" t="s">
        <v>131</v>
      </c>
      <c r="B24" s="210">
        <v>0</v>
      </c>
      <c r="C24" s="214">
        <v>0</v>
      </c>
      <c r="D24" s="89" t="e">
        <v>#DIV/0!</v>
      </c>
      <c r="E24" s="96">
        <v>0</v>
      </c>
      <c r="F24" s="214">
        <v>0</v>
      </c>
      <c r="G24" s="214">
        <v>0</v>
      </c>
      <c r="H24" s="89" t="e">
        <v>#DIV/0!</v>
      </c>
      <c r="I24" s="96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210">
        <v>1103</v>
      </c>
      <c r="C25" s="214">
        <v>949</v>
      </c>
      <c r="D25" s="89">
        <v>1.1622760800842993</v>
      </c>
      <c r="E25" s="96">
        <v>154</v>
      </c>
      <c r="F25" s="214">
        <v>1645</v>
      </c>
      <c r="G25" s="214">
        <v>1640</v>
      </c>
      <c r="H25" s="89">
        <v>1.0030487804878048</v>
      </c>
      <c r="I25" s="96">
        <v>5</v>
      </c>
      <c r="J25" s="89">
        <v>0.670516717325228</v>
      </c>
      <c r="K25" s="89">
        <v>0.57865853658536581</v>
      </c>
      <c r="L25" s="94">
        <v>9.1858180739862183E-2</v>
      </c>
    </row>
    <row r="26" spans="1:12" x14ac:dyDescent="0.4">
      <c r="A26" s="41" t="s">
        <v>164</v>
      </c>
      <c r="B26" s="210">
        <v>0</v>
      </c>
      <c r="C26" s="214">
        <v>831</v>
      </c>
      <c r="D26" s="89">
        <v>0</v>
      </c>
      <c r="E26" s="96">
        <v>-831</v>
      </c>
      <c r="F26" s="214">
        <v>0</v>
      </c>
      <c r="G26" s="214">
        <v>1645</v>
      </c>
      <c r="H26" s="89">
        <v>0</v>
      </c>
      <c r="I26" s="96">
        <v>-1645</v>
      </c>
      <c r="J26" s="89" t="e">
        <v>#DIV/0!</v>
      </c>
      <c r="K26" s="89">
        <v>0.50516717325227967</v>
      </c>
      <c r="L26" s="94" t="e">
        <v>#DIV/0!</v>
      </c>
    </row>
    <row r="27" spans="1:12" x14ac:dyDescent="0.4">
      <c r="A27" s="41" t="s">
        <v>128</v>
      </c>
      <c r="B27" s="210">
        <v>1046</v>
      </c>
      <c r="C27" s="214">
        <v>694</v>
      </c>
      <c r="D27" s="89">
        <v>1.5072046109510087</v>
      </c>
      <c r="E27" s="96">
        <v>352</v>
      </c>
      <c r="F27" s="214">
        <v>1650</v>
      </c>
      <c r="G27" s="214">
        <v>1640</v>
      </c>
      <c r="H27" s="89">
        <v>1.0060975609756098</v>
      </c>
      <c r="I27" s="96">
        <v>10</v>
      </c>
      <c r="J27" s="89">
        <v>0.63393939393939391</v>
      </c>
      <c r="K27" s="89">
        <v>0.42317073170731706</v>
      </c>
      <c r="L27" s="94">
        <v>0.21076866223207685</v>
      </c>
    </row>
    <row r="28" spans="1:12" x14ac:dyDescent="0.4">
      <c r="A28" s="41" t="s">
        <v>127</v>
      </c>
      <c r="B28" s="210">
        <v>0</v>
      </c>
      <c r="C28" s="214">
        <v>925</v>
      </c>
      <c r="D28" s="84">
        <v>0</v>
      </c>
      <c r="E28" s="102">
        <v>-925</v>
      </c>
      <c r="F28" s="214">
        <v>0</v>
      </c>
      <c r="G28" s="124">
        <v>1630</v>
      </c>
      <c r="H28" s="84">
        <v>0</v>
      </c>
      <c r="I28" s="102">
        <v>-1630</v>
      </c>
      <c r="J28" s="84" t="e">
        <v>#DIV/0!</v>
      </c>
      <c r="K28" s="84">
        <v>0.56748466257668717</v>
      </c>
      <c r="L28" s="83" t="e">
        <v>#DIV/0!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1054</v>
      </c>
      <c r="C30" s="214">
        <v>993</v>
      </c>
      <c r="D30" s="89">
        <v>1.0614300100704934</v>
      </c>
      <c r="E30" s="96">
        <v>61</v>
      </c>
      <c r="F30" s="214">
        <v>1650</v>
      </c>
      <c r="G30" s="124">
        <v>1640</v>
      </c>
      <c r="H30" s="89">
        <v>1.0060975609756098</v>
      </c>
      <c r="I30" s="96">
        <v>10</v>
      </c>
      <c r="J30" s="89">
        <v>0.63878787878787879</v>
      </c>
      <c r="K30" s="89">
        <v>0.60548780487804876</v>
      </c>
      <c r="L30" s="94">
        <v>3.330007390983003E-2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988</v>
      </c>
      <c r="C32" s="207">
        <v>857</v>
      </c>
      <c r="D32" s="84">
        <v>1.1528588098016337</v>
      </c>
      <c r="E32" s="102">
        <v>131</v>
      </c>
      <c r="F32" s="214">
        <v>1605</v>
      </c>
      <c r="G32" s="207">
        <v>1640</v>
      </c>
      <c r="H32" s="84">
        <v>0.97865853658536583</v>
      </c>
      <c r="I32" s="102">
        <v>-35</v>
      </c>
      <c r="J32" s="84">
        <v>0.61557632398753892</v>
      </c>
      <c r="K32" s="84">
        <v>0.52256097560975612</v>
      </c>
      <c r="L32" s="83">
        <v>9.3015348377782803E-2</v>
      </c>
    </row>
    <row r="33" spans="1:12" x14ac:dyDescent="0.4">
      <c r="A33" s="41" t="s">
        <v>159</v>
      </c>
      <c r="B33" s="206">
        <v>0</v>
      </c>
      <c r="C33" s="205">
        <v>905</v>
      </c>
      <c r="D33" s="89">
        <v>0</v>
      </c>
      <c r="E33" s="96">
        <v>-905</v>
      </c>
      <c r="F33" s="214">
        <v>0</v>
      </c>
      <c r="G33" s="205">
        <v>1645</v>
      </c>
      <c r="H33" s="89">
        <v>0</v>
      </c>
      <c r="I33" s="96">
        <v>-1645</v>
      </c>
      <c r="J33" s="89" t="e">
        <v>#DIV/0!</v>
      </c>
      <c r="K33" s="89">
        <v>0.55015197568389063</v>
      </c>
      <c r="L33" s="94" t="e">
        <v>#DIV/0!</v>
      </c>
    </row>
    <row r="34" spans="1:12" x14ac:dyDescent="0.4">
      <c r="A34" s="49" t="s">
        <v>87</v>
      </c>
      <c r="B34" s="208">
        <v>0</v>
      </c>
      <c r="C34" s="207">
        <v>2938</v>
      </c>
      <c r="D34" s="84">
        <v>0</v>
      </c>
      <c r="E34" s="102">
        <v>-2938</v>
      </c>
      <c r="F34" s="207">
        <v>0</v>
      </c>
      <c r="G34" s="207">
        <v>4506</v>
      </c>
      <c r="H34" s="84">
        <v>0</v>
      </c>
      <c r="I34" s="102">
        <v>-4506</v>
      </c>
      <c r="J34" s="84" t="e">
        <v>#DIV/0!</v>
      </c>
      <c r="K34" s="84">
        <v>0.65201952951620057</v>
      </c>
      <c r="L34" s="83" t="e">
        <v>#DIV/0!</v>
      </c>
    </row>
    <row r="35" spans="1:12" x14ac:dyDescent="0.4">
      <c r="A35" s="73" t="s">
        <v>120</v>
      </c>
      <c r="B35" s="227">
        <v>458</v>
      </c>
      <c r="C35" s="142">
        <v>382</v>
      </c>
      <c r="D35" s="93">
        <v>1.1989528795811519</v>
      </c>
      <c r="E35" s="98">
        <v>76</v>
      </c>
      <c r="F35" s="142">
        <v>1203</v>
      </c>
      <c r="G35" s="142">
        <v>1231</v>
      </c>
      <c r="H35" s="93">
        <v>0.97725426482534528</v>
      </c>
      <c r="I35" s="98">
        <v>-28</v>
      </c>
      <c r="J35" s="93">
        <v>0.38071487946799665</v>
      </c>
      <c r="K35" s="93">
        <v>0.31031681559707552</v>
      </c>
      <c r="L35" s="92">
        <v>7.0398063870921124E-2</v>
      </c>
    </row>
    <row r="36" spans="1:12" x14ac:dyDescent="0.4">
      <c r="A36" s="40" t="s">
        <v>119</v>
      </c>
      <c r="B36" s="210">
        <v>224</v>
      </c>
      <c r="C36" s="214">
        <v>179</v>
      </c>
      <c r="D36" s="87">
        <v>1.2513966480446927</v>
      </c>
      <c r="E36" s="97">
        <v>45</v>
      </c>
      <c r="F36" s="214">
        <v>774</v>
      </c>
      <c r="G36" s="214">
        <v>802</v>
      </c>
      <c r="H36" s="87">
        <v>0.96508728179551118</v>
      </c>
      <c r="I36" s="97">
        <v>-28</v>
      </c>
      <c r="J36" s="87">
        <v>0.28940568475452194</v>
      </c>
      <c r="K36" s="87">
        <v>0.22319201995012469</v>
      </c>
      <c r="L36" s="86">
        <v>6.6213664804397249E-2</v>
      </c>
    </row>
    <row r="37" spans="1:12" x14ac:dyDescent="0.4">
      <c r="A37" s="41" t="s">
        <v>118</v>
      </c>
      <c r="B37" s="210">
        <v>234</v>
      </c>
      <c r="C37" s="214">
        <v>203</v>
      </c>
      <c r="D37" s="89">
        <v>1.1527093596059113</v>
      </c>
      <c r="E37" s="96">
        <v>31</v>
      </c>
      <c r="F37" s="214">
        <v>429</v>
      </c>
      <c r="G37" s="214">
        <v>429</v>
      </c>
      <c r="H37" s="89">
        <v>1</v>
      </c>
      <c r="I37" s="96">
        <v>0</v>
      </c>
      <c r="J37" s="89">
        <v>0.54545454545454541</v>
      </c>
      <c r="K37" s="89">
        <v>0.47319347319347321</v>
      </c>
      <c r="L37" s="94">
        <v>7.2261072261072201E-2</v>
      </c>
    </row>
    <row r="38" spans="1:12" s="62" customFormat="1" x14ac:dyDescent="0.4">
      <c r="A38" s="70" t="s">
        <v>86</v>
      </c>
      <c r="B38" s="177">
        <v>85642</v>
      </c>
      <c r="C38" s="177">
        <v>80721</v>
      </c>
      <c r="D38" s="81">
        <v>1.060963070328663</v>
      </c>
      <c r="E38" s="82">
        <v>4921</v>
      </c>
      <c r="F38" s="177">
        <v>122507</v>
      </c>
      <c r="G38" s="177">
        <v>125233</v>
      </c>
      <c r="H38" s="81">
        <v>0.97823257448116707</v>
      </c>
      <c r="I38" s="82">
        <v>-2726</v>
      </c>
      <c r="J38" s="81">
        <v>0.69907842000865261</v>
      </c>
      <c r="K38" s="81">
        <v>0.64456652799182323</v>
      </c>
      <c r="L38" s="95">
        <v>5.4511892016829377E-2</v>
      </c>
    </row>
    <row r="39" spans="1:12" s="62" customFormat="1" x14ac:dyDescent="0.4">
      <c r="A39" s="73" t="s">
        <v>117</v>
      </c>
      <c r="B39" s="232">
        <v>84641</v>
      </c>
      <c r="C39" s="110">
        <v>79797</v>
      </c>
      <c r="D39" s="81">
        <v>1.0607040364925999</v>
      </c>
      <c r="E39" s="231">
        <v>4844</v>
      </c>
      <c r="F39" s="232">
        <v>120833</v>
      </c>
      <c r="G39" s="110">
        <v>123570</v>
      </c>
      <c r="H39" s="81">
        <v>0.97785061098972248</v>
      </c>
      <c r="I39" s="231">
        <v>-2737</v>
      </c>
      <c r="J39" s="81">
        <v>0.70047917373565172</v>
      </c>
      <c r="K39" s="81">
        <v>0.64576353483855309</v>
      </c>
      <c r="L39" s="95">
        <v>5.4715638897098628E-2</v>
      </c>
    </row>
    <row r="40" spans="1:12" x14ac:dyDescent="0.4">
      <c r="A40" s="41" t="s">
        <v>85</v>
      </c>
      <c r="B40" s="229">
        <v>37420</v>
      </c>
      <c r="C40" s="229">
        <v>35277</v>
      </c>
      <c r="D40" s="103">
        <v>1.0607477960144003</v>
      </c>
      <c r="E40" s="102">
        <v>2143</v>
      </c>
      <c r="F40" s="229">
        <v>48904</v>
      </c>
      <c r="G40" s="228">
        <v>47979</v>
      </c>
      <c r="H40" s="84">
        <v>1.0192792680130891</v>
      </c>
      <c r="I40" s="96">
        <v>925</v>
      </c>
      <c r="J40" s="89">
        <v>0.76517258301979385</v>
      </c>
      <c r="K40" s="89">
        <v>0.73525917588945167</v>
      </c>
      <c r="L40" s="94">
        <v>2.9913407130342184E-2</v>
      </c>
    </row>
    <row r="41" spans="1:12" x14ac:dyDescent="0.4">
      <c r="A41" s="41" t="s">
        <v>116</v>
      </c>
      <c r="B41" s="205">
        <v>1494</v>
      </c>
      <c r="C41" s="205">
        <v>1754</v>
      </c>
      <c r="D41" s="87">
        <v>0.85176738882554159</v>
      </c>
      <c r="E41" s="102">
        <v>-260</v>
      </c>
      <c r="F41" s="205">
        <v>2969</v>
      </c>
      <c r="G41" s="206">
        <v>2374</v>
      </c>
      <c r="H41" s="84">
        <v>1.250631844987363</v>
      </c>
      <c r="I41" s="96">
        <v>595</v>
      </c>
      <c r="J41" s="89">
        <v>0.50319973054900635</v>
      </c>
      <c r="K41" s="89">
        <v>0.73883740522325192</v>
      </c>
      <c r="L41" s="94">
        <v>-0.23563767467424557</v>
      </c>
    </row>
    <row r="42" spans="1:12" x14ac:dyDescent="0.4">
      <c r="A42" s="41" t="s">
        <v>115</v>
      </c>
      <c r="B42" s="205">
        <v>5708</v>
      </c>
      <c r="C42" s="205">
        <v>5628</v>
      </c>
      <c r="D42" s="87">
        <v>1.0142146410803128</v>
      </c>
      <c r="E42" s="102">
        <v>80</v>
      </c>
      <c r="F42" s="205">
        <v>7478</v>
      </c>
      <c r="G42" s="206">
        <v>8624</v>
      </c>
      <c r="H42" s="84">
        <v>0.86711502782931349</v>
      </c>
      <c r="I42" s="96">
        <v>-1146</v>
      </c>
      <c r="J42" s="89">
        <v>0.76330569671035031</v>
      </c>
      <c r="K42" s="89">
        <v>0.65259740259740262</v>
      </c>
      <c r="L42" s="94">
        <v>0.11070829411294769</v>
      </c>
    </row>
    <row r="43" spans="1:12" x14ac:dyDescent="0.4">
      <c r="A43" s="49" t="s">
        <v>114</v>
      </c>
      <c r="B43" s="205">
        <v>7086</v>
      </c>
      <c r="C43" s="205">
        <v>5374</v>
      </c>
      <c r="D43" s="87">
        <v>1.3185708969110532</v>
      </c>
      <c r="E43" s="102">
        <v>1712</v>
      </c>
      <c r="F43" s="205">
        <v>10224</v>
      </c>
      <c r="G43" s="208">
        <v>9159</v>
      </c>
      <c r="H43" s="84">
        <v>1.1162790697674418</v>
      </c>
      <c r="I43" s="96">
        <v>1065</v>
      </c>
      <c r="J43" s="89">
        <v>0.693075117370892</v>
      </c>
      <c r="K43" s="89">
        <v>0.58674527786876296</v>
      </c>
      <c r="L43" s="94">
        <v>0.10632983950212904</v>
      </c>
    </row>
    <row r="44" spans="1:12" x14ac:dyDescent="0.4">
      <c r="A44" s="49" t="s">
        <v>113</v>
      </c>
      <c r="B44" s="207">
        <v>4336</v>
      </c>
      <c r="C44" s="207">
        <v>4207</v>
      </c>
      <c r="D44" s="87">
        <v>1.0306631804135964</v>
      </c>
      <c r="E44" s="102">
        <v>129</v>
      </c>
      <c r="F44" s="207">
        <v>6622</v>
      </c>
      <c r="G44" s="204">
        <v>6622</v>
      </c>
      <c r="H44" s="84">
        <v>1</v>
      </c>
      <c r="I44" s="96">
        <v>0</v>
      </c>
      <c r="J44" s="89">
        <v>0.65478707339172459</v>
      </c>
      <c r="K44" s="89">
        <v>0.63530655391120505</v>
      </c>
      <c r="L44" s="94">
        <v>1.9480519480519543E-2</v>
      </c>
    </row>
    <row r="45" spans="1:12" x14ac:dyDescent="0.4">
      <c r="A45" s="41" t="s">
        <v>83</v>
      </c>
      <c r="B45" s="205">
        <v>10939</v>
      </c>
      <c r="C45" s="205">
        <v>9986</v>
      </c>
      <c r="D45" s="87">
        <v>1.0954336070498698</v>
      </c>
      <c r="E45" s="102">
        <v>953</v>
      </c>
      <c r="F45" s="205">
        <v>17242</v>
      </c>
      <c r="G45" s="206">
        <v>18639</v>
      </c>
      <c r="H45" s="84">
        <v>0.92504962712591876</v>
      </c>
      <c r="I45" s="96">
        <v>-1397</v>
      </c>
      <c r="J45" s="89">
        <v>0.63443916019023316</v>
      </c>
      <c r="K45" s="89">
        <v>0.53575835613498579</v>
      </c>
      <c r="L45" s="94">
        <v>9.8680804055247373E-2</v>
      </c>
    </row>
    <row r="46" spans="1:12" x14ac:dyDescent="0.4">
      <c r="A46" s="41" t="s">
        <v>84</v>
      </c>
      <c r="B46" s="207">
        <v>6768</v>
      </c>
      <c r="C46" s="207">
        <v>6791</v>
      </c>
      <c r="D46" s="91">
        <v>0.99661316448240322</v>
      </c>
      <c r="E46" s="102">
        <v>-23</v>
      </c>
      <c r="F46" s="207">
        <v>9152</v>
      </c>
      <c r="G46" s="206">
        <v>10655</v>
      </c>
      <c r="H46" s="84">
        <v>0.85893946503988738</v>
      </c>
      <c r="I46" s="96">
        <v>-1503</v>
      </c>
      <c r="J46" s="89">
        <v>0.73951048951048948</v>
      </c>
      <c r="K46" s="89">
        <v>0.63735335523228531</v>
      </c>
      <c r="L46" s="94">
        <v>0.10215713427820416</v>
      </c>
    </row>
    <row r="47" spans="1:12" x14ac:dyDescent="0.4">
      <c r="A47" s="41" t="s">
        <v>82</v>
      </c>
      <c r="B47" s="205">
        <v>1941</v>
      </c>
      <c r="C47" s="205">
        <v>1771</v>
      </c>
      <c r="D47" s="89">
        <v>1.095990965556183</v>
      </c>
      <c r="E47" s="102">
        <v>170</v>
      </c>
      <c r="F47" s="205">
        <v>2970</v>
      </c>
      <c r="G47" s="210">
        <v>2970</v>
      </c>
      <c r="H47" s="84">
        <v>1</v>
      </c>
      <c r="I47" s="96">
        <v>0</v>
      </c>
      <c r="J47" s="89">
        <v>0.65353535353535352</v>
      </c>
      <c r="K47" s="89">
        <v>0.59629629629629632</v>
      </c>
      <c r="L47" s="94">
        <v>5.7239057239057201E-2</v>
      </c>
    </row>
    <row r="48" spans="1:12" x14ac:dyDescent="0.4">
      <c r="A48" s="41" t="s">
        <v>112</v>
      </c>
      <c r="B48" s="207">
        <v>694</v>
      </c>
      <c r="C48" s="207">
        <v>636</v>
      </c>
      <c r="D48" s="87">
        <v>1.0911949685534592</v>
      </c>
      <c r="E48" s="102">
        <v>58</v>
      </c>
      <c r="F48" s="207">
        <v>1200</v>
      </c>
      <c r="G48" s="206">
        <v>1320</v>
      </c>
      <c r="H48" s="84">
        <v>0.90909090909090906</v>
      </c>
      <c r="I48" s="96">
        <v>-120</v>
      </c>
      <c r="J48" s="89">
        <v>0.57833333333333337</v>
      </c>
      <c r="K48" s="89">
        <v>0.48181818181818181</v>
      </c>
      <c r="L48" s="94">
        <v>9.6515151515151554E-2</v>
      </c>
    </row>
    <row r="49" spans="1:12" x14ac:dyDescent="0.4">
      <c r="A49" s="41" t="s">
        <v>111</v>
      </c>
      <c r="B49" s="205">
        <v>969</v>
      </c>
      <c r="C49" s="205">
        <v>1050</v>
      </c>
      <c r="D49" s="89">
        <v>0.92285714285714282</v>
      </c>
      <c r="E49" s="102">
        <v>-81</v>
      </c>
      <c r="F49" s="205">
        <v>1320</v>
      </c>
      <c r="G49" s="204">
        <v>1320</v>
      </c>
      <c r="H49" s="84">
        <v>1</v>
      </c>
      <c r="I49" s="96">
        <v>0</v>
      </c>
      <c r="J49" s="89">
        <v>0.73409090909090913</v>
      </c>
      <c r="K49" s="89">
        <v>0.79545454545454541</v>
      </c>
      <c r="L49" s="94">
        <v>-6.1363636363636287E-2</v>
      </c>
    </row>
    <row r="50" spans="1:12" x14ac:dyDescent="0.4">
      <c r="A50" s="41" t="s">
        <v>81</v>
      </c>
      <c r="B50" s="205">
        <v>1501</v>
      </c>
      <c r="C50" s="205">
        <v>1977</v>
      </c>
      <c r="D50" s="87">
        <v>0.75923115832068788</v>
      </c>
      <c r="E50" s="102">
        <v>-476</v>
      </c>
      <c r="F50" s="205">
        <v>1826</v>
      </c>
      <c r="G50" s="206">
        <v>2969</v>
      </c>
      <c r="H50" s="84">
        <v>0.61502189289323006</v>
      </c>
      <c r="I50" s="96">
        <v>-1143</v>
      </c>
      <c r="J50" s="89">
        <v>0.82201533406352678</v>
      </c>
      <c r="K50" s="89">
        <v>0.6658807679353318</v>
      </c>
      <c r="L50" s="94">
        <v>0.15613456612819498</v>
      </c>
    </row>
    <row r="51" spans="1:12" x14ac:dyDescent="0.4">
      <c r="A51" s="49" t="s">
        <v>79</v>
      </c>
      <c r="B51" s="207">
        <v>769</v>
      </c>
      <c r="C51" s="207">
        <v>892</v>
      </c>
      <c r="D51" s="87">
        <v>0.86210762331838564</v>
      </c>
      <c r="E51" s="102">
        <v>-123</v>
      </c>
      <c r="F51" s="207">
        <v>1318</v>
      </c>
      <c r="G51" s="206">
        <v>1308</v>
      </c>
      <c r="H51" s="84">
        <v>1.0076452599388379</v>
      </c>
      <c r="I51" s="96">
        <v>10</v>
      </c>
      <c r="J51" s="89">
        <v>0.58345978755690442</v>
      </c>
      <c r="K51" s="84">
        <v>0.68195718654434245</v>
      </c>
      <c r="L51" s="83">
        <v>-9.8497398987438034E-2</v>
      </c>
    </row>
    <row r="52" spans="1:12" x14ac:dyDescent="0.4">
      <c r="A52" s="41" t="s">
        <v>80</v>
      </c>
      <c r="B52" s="205">
        <v>1974</v>
      </c>
      <c r="C52" s="205">
        <v>1467</v>
      </c>
      <c r="D52" s="87">
        <v>1.3456032719836402</v>
      </c>
      <c r="E52" s="96">
        <v>507</v>
      </c>
      <c r="F52" s="205">
        <v>2966</v>
      </c>
      <c r="G52" s="208">
        <v>2970</v>
      </c>
      <c r="H52" s="89">
        <v>0.99865319865319868</v>
      </c>
      <c r="I52" s="96">
        <v>-4</v>
      </c>
      <c r="J52" s="89">
        <v>0.66554281861092379</v>
      </c>
      <c r="K52" s="89">
        <v>0.49393939393939396</v>
      </c>
      <c r="L52" s="94">
        <v>0.17160342467152984</v>
      </c>
    </row>
    <row r="53" spans="1:12" x14ac:dyDescent="0.4">
      <c r="A53" s="41" t="s">
        <v>76</v>
      </c>
      <c r="B53" s="205">
        <v>1693</v>
      </c>
      <c r="C53" s="205">
        <v>1670</v>
      </c>
      <c r="D53" s="87">
        <v>1.0137724550898204</v>
      </c>
      <c r="E53" s="96">
        <v>23</v>
      </c>
      <c r="F53" s="205">
        <v>4018</v>
      </c>
      <c r="G53" s="206">
        <v>4026</v>
      </c>
      <c r="H53" s="89">
        <v>0.99801291604570297</v>
      </c>
      <c r="I53" s="96">
        <v>-8</v>
      </c>
      <c r="J53" s="89">
        <v>0.42135390741662521</v>
      </c>
      <c r="K53" s="89">
        <v>0.41480377545951319</v>
      </c>
      <c r="L53" s="94">
        <v>6.5501319571120153E-3</v>
      </c>
    </row>
    <row r="54" spans="1:12" x14ac:dyDescent="0.4">
      <c r="A54" s="41" t="s">
        <v>78</v>
      </c>
      <c r="B54" s="207">
        <v>590</v>
      </c>
      <c r="C54" s="207">
        <v>596</v>
      </c>
      <c r="D54" s="87">
        <v>0.98993288590604023</v>
      </c>
      <c r="E54" s="96">
        <v>-6</v>
      </c>
      <c r="F54" s="207">
        <v>1320</v>
      </c>
      <c r="G54" s="206">
        <v>1320</v>
      </c>
      <c r="H54" s="89">
        <v>1</v>
      </c>
      <c r="I54" s="96">
        <v>0</v>
      </c>
      <c r="J54" s="89">
        <v>0.44696969696969696</v>
      </c>
      <c r="K54" s="89">
        <v>0.45151515151515154</v>
      </c>
      <c r="L54" s="94">
        <v>-4.5454545454545747E-3</v>
      </c>
    </row>
    <row r="55" spans="1:12" x14ac:dyDescent="0.4">
      <c r="A55" s="41" t="s">
        <v>77</v>
      </c>
      <c r="B55" s="205">
        <v>759</v>
      </c>
      <c r="C55" s="205">
        <v>721</v>
      </c>
      <c r="D55" s="87">
        <v>1.0527045769764216</v>
      </c>
      <c r="E55" s="96">
        <v>38</v>
      </c>
      <c r="F55" s="205">
        <v>1304</v>
      </c>
      <c r="G55" s="208">
        <v>1315</v>
      </c>
      <c r="H55" s="89">
        <v>0.99163498098859315</v>
      </c>
      <c r="I55" s="96">
        <v>-11</v>
      </c>
      <c r="J55" s="89">
        <v>0.58205521472392641</v>
      </c>
      <c r="K55" s="89">
        <v>0.54828897338403038</v>
      </c>
      <c r="L55" s="94">
        <v>3.376624133989603E-2</v>
      </c>
    </row>
    <row r="56" spans="1:12" x14ac:dyDescent="0.4">
      <c r="A56" s="45" t="s">
        <v>110</v>
      </c>
      <c r="B56" s="203">
        <v>0</v>
      </c>
      <c r="C56" s="203">
        <v>0</v>
      </c>
      <c r="D56" s="91" t="e">
        <v>#DIV/0!</v>
      </c>
      <c r="E56" s="102">
        <v>0</v>
      </c>
      <c r="F56" s="203">
        <v>0</v>
      </c>
      <c r="G56" s="204">
        <v>0</v>
      </c>
      <c r="H56" s="84" t="e">
        <v>#DIV/0!</v>
      </c>
      <c r="I56" s="102">
        <v>0</v>
      </c>
      <c r="J56" s="84" t="e">
        <v>#DIV/0!</v>
      </c>
      <c r="K56" s="84" t="e">
        <v>#DIV/0!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1001</v>
      </c>
      <c r="C58" s="227">
        <v>924</v>
      </c>
      <c r="D58" s="93">
        <v>1.0833333333333333</v>
      </c>
      <c r="E58" s="98">
        <v>77</v>
      </c>
      <c r="F58" s="227">
        <v>1674</v>
      </c>
      <c r="G58" s="227">
        <v>1663</v>
      </c>
      <c r="H58" s="93">
        <v>1.0066145520144318</v>
      </c>
      <c r="I58" s="98">
        <v>11</v>
      </c>
      <c r="J58" s="93">
        <v>0.59796893667861406</v>
      </c>
      <c r="K58" s="93">
        <v>0.55562236921226704</v>
      </c>
      <c r="L58" s="92">
        <v>4.2346567466347018E-2</v>
      </c>
    </row>
    <row r="59" spans="1:12" x14ac:dyDescent="0.4">
      <c r="A59" s="45" t="s">
        <v>75</v>
      </c>
      <c r="B59" s="226">
        <v>257</v>
      </c>
      <c r="C59" s="226">
        <v>213</v>
      </c>
      <c r="D59" s="87">
        <v>1.2065727699530517</v>
      </c>
      <c r="E59" s="97">
        <v>44</v>
      </c>
      <c r="F59" s="226">
        <v>346</v>
      </c>
      <c r="G59" s="226">
        <v>334</v>
      </c>
      <c r="H59" s="87">
        <v>1.0359281437125749</v>
      </c>
      <c r="I59" s="97">
        <v>12</v>
      </c>
      <c r="J59" s="87">
        <v>0.74277456647398843</v>
      </c>
      <c r="K59" s="87">
        <v>0.63772455089820357</v>
      </c>
      <c r="L59" s="86">
        <v>0.10505001557578486</v>
      </c>
    </row>
    <row r="60" spans="1:12" x14ac:dyDescent="0.4">
      <c r="A60" s="41" t="s">
        <v>107</v>
      </c>
      <c r="B60" s="224">
        <v>190</v>
      </c>
      <c r="C60" s="224">
        <v>221</v>
      </c>
      <c r="D60" s="87">
        <v>0.85972850678733037</v>
      </c>
      <c r="E60" s="97">
        <v>-31</v>
      </c>
      <c r="F60" s="224">
        <v>331</v>
      </c>
      <c r="G60" s="224">
        <v>341</v>
      </c>
      <c r="H60" s="87">
        <v>0.97067448680351909</v>
      </c>
      <c r="I60" s="97">
        <v>-10</v>
      </c>
      <c r="J60" s="87">
        <v>0.57401812688821752</v>
      </c>
      <c r="K60" s="87">
        <v>0.64809384164222872</v>
      </c>
      <c r="L60" s="86">
        <v>-7.4075714754011202E-2</v>
      </c>
    </row>
    <row r="61" spans="1:12" x14ac:dyDescent="0.4">
      <c r="A61" s="40" t="s">
        <v>106</v>
      </c>
      <c r="B61" s="225">
        <v>168</v>
      </c>
      <c r="C61" s="141">
        <v>147</v>
      </c>
      <c r="D61" s="87">
        <v>1.1428571428571428</v>
      </c>
      <c r="E61" s="97">
        <v>21</v>
      </c>
      <c r="F61" s="141">
        <v>330</v>
      </c>
      <c r="G61" s="225">
        <v>330</v>
      </c>
      <c r="H61" s="87">
        <v>1</v>
      </c>
      <c r="I61" s="97">
        <v>0</v>
      </c>
      <c r="J61" s="87">
        <v>0.50909090909090904</v>
      </c>
      <c r="K61" s="87">
        <v>0.44545454545454544</v>
      </c>
      <c r="L61" s="86">
        <v>6.3636363636363602E-2</v>
      </c>
    </row>
    <row r="62" spans="1:12" x14ac:dyDescent="0.4">
      <c r="A62" s="36" t="s">
        <v>105</v>
      </c>
      <c r="B62" s="224">
        <v>386</v>
      </c>
      <c r="C62" s="132">
        <v>343</v>
      </c>
      <c r="D62" s="87">
        <v>1.1253644314868805</v>
      </c>
      <c r="E62" s="96">
        <v>43</v>
      </c>
      <c r="F62" s="127">
        <v>667</v>
      </c>
      <c r="G62" s="223">
        <v>658</v>
      </c>
      <c r="H62" s="89">
        <v>1.0136778115501519</v>
      </c>
      <c r="I62" s="96">
        <v>9</v>
      </c>
      <c r="J62" s="89">
        <v>0.5787106446776612</v>
      </c>
      <c r="K62" s="89">
        <v>0.52127659574468088</v>
      </c>
      <c r="L62" s="94">
        <v>5.7434048932980319E-2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s="29" customFormat="1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s="29" customFormat="1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s="29" customFormat="1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2010年12月下旬航空旅客輸送実績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１月(月間)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223</v>
      </c>
      <c r="C4" s="257" t="s">
        <v>222</v>
      </c>
      <c r="D4" s="254" t="s">
        <v>92</v>
      </c>
      <c r="E4" s="254"/>
      <c r="F4" s="251" t="s">
        <v>223</v>
      </c>
      <c r="G4" s="251" t="s">
        <v>222</v>
      </c>
      <c r="H4" s="254" t="s">
        <v>92</v>
      </c>
      <c r="I4" s="254"/>
      <c r="J4" s="251" t="s">
        <v>223</v>
      </c>
      <c r="K4" s="251" t="s">
        <v>222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424838</v>
      </c>
      <c r="C6" s="110">
        <v>444278</v>
      </c>
      <c r="D6" s="81">
        <v>0.95624361323315576</v>
      </c>
      <c r="E6" s="82">
        <v>-19440</v>
      </c>
      <c r="F6" s="110">
        <v>655100</v>
      </c>
      <c r="G6" s="110">
        <v>728355</v>
      </c>
      <c r="H6" s="81">
        <v>0.89942404459363912</v>
      </c>
      <c r="I6" s="82">
        <v>-73255</v>
      </c>
      <c r="J6" s="81">
        <v>0.64850862463745995</v>
      </c>
      <c r="K6" s="81">
        <v>0.60997453165008819</v>
      </c>
      <c r="L6" s="95">
        <v>3.853409298737176E-2</v>
      </c>
    </row>
    <row r="7" spans="1:12" s="62" customFormat="1" x14ac:dyDescent="0.4">
      <c r="A7" s="70" t="s">
        <v>89</v>
      </c>
      <c r="B7" s="110">
        <v>178350</v>
      </c>
      <c r="C7" s="110">
        <v>209836</v>
      </c>
      <c r="D7" s="81">
        <v>0.84994948435921391</v>
      </c>
      <c r="E7" s="82">
        <v>-31486</v>
      </c>
      <c r="F7" s="110">
        <v>269536</v>
      </c>
      <c r="G7" s="110">
        <v>342622</v>
      </c>
      <c r="H7" s="81">
        <v>0.78668620228706854</v>
      </c>
      <c r="I7" s="82">
        <v>-73086</v>
      </c>
      <c r="J7" s="81">
        <v>0.66169268669120263</v>
      </c>
      <c r="K7" s="81">
        <v>0.61244169959897499</v>
      </c>
      <c r="L7" s="95">
        <v>4.9250987092227638E-2</v>
      </c>
    </row>
    <row r="8" spans="1:12" x14ac:dyDescent="0.4">
      <c r="A8" s="73" t="s">
        <v>140</v>
      </c>
      <c r="B8" s="142">
        <v>142640</v>
      </c>
      <c r="C8" s="142">
        <v>172175</v>
      </c>
      <c r="D8" s="93">
        <v>0.82845941629156383</v>
      </c>
      <c r="E8" s="79">
        <v>-29535</v>
      </c>
      <c r="F8" s="142">
        <v>211442</v>
      </c>
      <c r="G8" s="142">
        <v>276106</v>
      </c>
      <c r="H8" s="93">
        <v>0.76580009126929516</v>
      </c>
      <c r="I8" s="79">
        <v>-64664</v>
      </c>
      <c r="J8" s="93">
        <v>0.67460580206392295</v>
      </c>
      <c r="K8" s="93">
        <v>0.62358297175722366</v>
      </c>
      <c r="L8" s="92">
        <v>5.1022830306699296E-2</v>
      </c>
    </row>
    <row r="9" spans="1:12" x14ac:dyDescent="0.4">
      <c r="A9" s="40" t="s">
        <v>85</v>
      </c>
      <c r="B9" s="141">
        <v>97071</v>
      </c>
      <c r="C9" s="141">
        <v>108149</v>
      </c>
      <c r="D9" s="87">
        <v>0.89756724518950703</v>
      </c>
      <c r="E9" s="88">
        <v>-11078</v>
      </c>
      <c r="F9" s="141">
        <v>145303</v>
      </c>
      <c r="G9" s="141">
        <v>163506</v>
      </c>
      <c r="H9" s="87">
        <v>0.88867075214365221</v>
      </c>
      <c r="I9" s="88">
        <v>-18203</v>
      </c>
      <c r="J9" s="87">
        <v>0.66805915913642522</v>
      </c>
      <c r="K9" s="87">
        <v>0.66143750076449792</v>
      </c>
      <c r="L9" s="86">
        <v>6.621658371927297E-3</v>
      </c>
    </row>
    <row r="10" spans="1:12" x14ac:dyDescent="0.4">
      <c r="A10" s="41" t="s">
        <v>88</v>
      </c>
      <c r="B10" s="132">
        <v>12349</v>
      </c>
      <c r="C10" s="132">
        <v>10643</v>
      </c>
      <c r="D10" s="89">
        <v>1.1602931504275111</v>
      </c>
      <c r="E10" s="75">
        <v>1706</v>
      </c>
      <c r="F10" s="132">
        <v>16544</v>
      </c>
      <c r="G10" s="132">
        <v>16544</v>
      </c>
      <c r="H10" s="89">
        <v>1</v>
      </c>
      <c r="I10" s="75">
        <v>0</v>
      </c>
      <c r="J10" s="89">
        <v>0.74643375241779497</v>
      </c>
      <c r="K10" s="89">
        <v>0.64331479690522242</v>
      </c>
      <c r="L10" s="94">
        <v>0.10311895551257255</v>
      </c>
    </row>
    <row r="11" spans="1:12" x14ac:dyDescent="0.4">
      <c r="A11" s="41" t="s">
        <v>114</v>
      </c>
      <c r="B11" s="132">
        <v>14469</v>
      </c>
      <c r="C11" s="132">
        <v>16197</v>
      </c>
      <c r="D11" s="89">
        <v>0.89331357658825705</v>
      </c>
      <c r="E11" s="75">
        <v>-1728</v>
      </c>
      <c r="F11" s="132">
        <v>21349</v>
      </c>
      <c r="G11" s="132">
        <v>25412</v>
      </c>
      <c r="H11" s="89">
        <v>0.84011490634345976</v>
      </c>
      <c r="I11" s="75">
        <v>-4063</v>
      </c>
      <c r="J11" s="89">
        <v>0.67773666213874184</v>
      </c>
      <c r="K11" s="89">
        <v>0.6373760428144184</v>
      </c>
      <c r="L11" s="94">
        <v>4.0360619324323443E-2</v>
      </c>
    </row>
    <row r="12" spans="1:12" x14ac:dyDescent="0.4">
      <c r="A12" s="41" t="s">
        <v>83</v>
      </c>
      <c r="B12" s="132">
        <v>18</v>
      </c>
      <c r="C12" s="132">
        <v>15470</v>
      </c>
      <c r="D12" s="89">
        <v>1.1635423400129282E-3</v>
      </c>
      <c r="E12" s="75">
        <v>-15452</v>
      </c>
      <c r="F12" s="132">
        <v>261</v>
      </c>
      <c r="G12" s="132">
        <v>29667</v>
      </c>
      <c r="H12" s="89">
        <v>8.7976539589442824E-3</v>
      </c>
      <c r="I12" s="75">
        <v>-29406</v>
      </c>
      <c r="J12" s="89">
        <v>6.8965517241379309E-2</v>
      </c>
      <c r="K12" s="89">
        <v>0.52145481511443692</v>
      </c>
      <c r="L12" s="94">
        <v>-0.45248929787305758</v>
      </c>
    </row>
    <row r="13" spans="1:12" x14ac:dyDescent="0.4">
      <c r="A13" s="41" t="s">
        <v>84</v>
      </c>
      <c r="B13" s="132">
        <v>16537</v>
      </c>
      <c r="C13" s="132">
        <v>20345</v>
      </c>
      <c r="D13" s="89">
        <v>0.8128287048414844</v>
      </c>
      <c r="E13" s="75">
        <v>-3808</v>
      </c>
      <c r="F13" s="132">
        <v>23800</v>
      </c>
      <c r="G13" s="132">
        <v>37629</v>
      </c>
      <c r="H13" s="89">
        <v>0.63249089797762359</v>
      </c>
      <c r="I13" s="75">
        <v>-13829</v>
      </c>
      <c r="J13" s="89">
        <v>0.69483193277310928</v>
      </c>
      <c r="K13" s="89">
        <v>0.54067341677961145</v>
      </c>
      <c r="L13" s="94">
        <v>0.15415851599349784</v>
      </c>
    </row>
    <row r="14" spans="1:12" x14ac:dyDescent="0.4">
      <c r="A14" s="45" t="s">
        <v>139</v>
      </c>
      <c r="B14" s="132">
        <v>2196</v>
      </c>
      <c r="C14" s="132">
        <v>1371</v>
      </c>
      <c r="D14" s="89">
        <v>1.6017505470459519</v>
      </c>
      <c r="E14" s="75">
        <v>825</v>
      </c>
      <c r="F14" s="132">
        <v>4185</v>
      </c>
      <c r="G14" s="132">
        <v>3348</v>
      </c>
      <c r="H14" s="89">
        <v>1.25</v>
      </c>
      <c r="I14" s="75">
        <v>837</v>
      </c>
      <c r="J14" s="89">
        <v>0.52473118279569897</v>
      </c>
      <c r="K14" s="89">
        <v>0.40949820788530467</v>
      </c>
      <c r="L14" s="94">
        <v>0.1152329749103943</v>
      </c>
    </row>
    <row r="15" spans="1:12" x14ac:dyDescent="0.4">
      <c r="A15" s="45" t="s">
        <v>138</v>
      </c>
      <c r="B15" s="132"/>
      <c r="C15" s="131"/>
      <c r="D15" s="38" t="e">
        <v>#DIV/0!</v>
      </c>
      <c r="E15" s="39">
        <v>0</v>
      </c>
      <c r="F15" s="132"/>
      <c r="G15" s="131"/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/>
      <c r="C16" s="131"/>
      <c r="D16" s="38" t="e">
        <v>#DIV/0!</v>
      </c>
      <c r="E16" s="39">
        <v>0</v>
      </c>
      <c r="F16" s="131"/>
      <c r="G16" s="131"/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34003</v>
      </c>
      <c r="C18" s="142">
        <v>36009</v>
      </c>
      <c r="D18" s="93">
        <v>0.94429170485156488</v>
      </c>
      <c r="E18" s="79">
        <v>-2006</v>
      </c>
      <c r="F18" s="142">
        <v>55245</v>
      </c>
      <c r="G18" s="142">
        <v>63656</v>
      </c>
      <c r="H18" s="93">
        <v>0.86786791504335803</v>
      </c>
      <c r="I18" s="79">
        <v>-8411</v>
      </c>
      <c r="J18" s="93">
        <v>0.61549461489727575</v>
      </c>
      <c r="K18" s="93">
        <v>0.565681161241674</v>
      </c>
      <c r="L18" s="92">
        <v>4.9813453655601747E-2</v>
      </c>
    </row>
    <row r="19" spans="1:12" x14ac:dyDescent="0.4">
      <c r="A19" s="40" t="s">
        <v>134</v>
      </c>
      <c r="B19" s="141"/>
      <c r="C19" s="135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132"/>
      <c r="C20" s="131"/>
      <c r="D20" s="89" t="e">
        <v>#DIV/0!</v>
      </c>
      <c r="E20" s="75">
        <v>0</v>
      </c>
      <c r="F20" s="132"/>
      <c r="G20" s="131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16010</v>
      </c>
      <c r="C21" s="131">
        <v>3122</v>
      </c>
      <c r="D21" s="89">
        <v>5.1281229980781546</v>
      </c>
      <c r="E21" s="75">
        <v>12888</v>
      </c>
      <c r="F21" s="132">
        <v>22930</v>
      </c>
      <c r="G21" s="131">
        <v>4495</v>
      </c>
      <c r="H21" s="89">
        <v>5.101223581757508</v>
      </c>
      <c r="I21" s="75">
        <v>18435</v>
      </c>
      <c r="J21" s="89">
        <v>0.69821194941125164</v>
      </c>
      <c r="K21" s="89">
        <v>0.69454949944382649</v>
      </c>
      <c r="L21" s="94">
        <v>3.6624499674251521E-3</v>
      </c>
    </row>
    <row r="22" spans="1:12" x14ac:dyDescent="0.4">
      <c r="A22" s="41" t="s">
        <v>133</v>
      </c>
      <c r="B22" s="132">
        <v>5026</v>
      </c>
      <c r="C22" s="131">
        <v>5162</v>
      </c>
      <c r="D22" s="89">
        <v>0.97365362262688882</v>
      </c>
      <c r="E22" s="75">
        <v>-136</v>
      </c>
      <c r="F22" s="132">
        <v>9280</v>
      </c>
      <c r="G22" s="131">
        <v>9225</v>
      </c>
      <c r="H22" s="89">
        <v>1.0059620596205963</v>
      </c>
      <c r="I22" s="75">
        <v>55</v>
      </c>
      <c r="J22" s="89">
        <v>0.54159482758620692</v>
      </c>
      <c r="K22" s="89">
        <v>0.55956639566395661</v>
      </c>
      <c r="L22" s="94">
        <v>-1.7971568077749689E-2</v>
      </c>
    </row>
    <row r="23" spans="1:12" x14ac:dyDescent="0.4">
      <c r="A23" s="41" t="s">
        <v>132</v>
      </c>
      <c r="B23" s="134">
        <v>2798</v>
      </c>
      <c r="C23" s="133">
        <v>2833</v>
      </c>
      <c r="D23" s="84">
        <v>0.98764560536533708</v>
      </c>
      <c r="E23" s="74">
        <v>-35</v>
      </c>
      <c r="F23" s="134">
        <v>4640</v>
      </c>
      <c r="G23" s="133">
        <v>4575</v>
      </c>
      <c r="H23" s="84">
        <v>1.014207650273224</v>
      </c>
      <c r="I23" s="74">
        <v>65</v>
      </c>
      <c r="J23" s="84">
        <v>0.60301724137931034</v>
      </c>
      <c r="K23" s="84">
        <v>0.61923497267759564</v>
      </c>
      <c r="L23" s="83">
        <v>-1.6217731298285298E-2</v>
      </c>
    </row>
    <row r="24" spans="1:12" x14ac:dyDescent="0.4">
      <c r="A24" s="49" t="s">
        <v>131</v>
      </c>
      <c r="B24" s="132"/>
      <c r="C24" s="131"/>
      <c r="D24" s="89" t="e">
        <v>#DIV/0!</v>
      </c>
      <c r="E24" s="75">
        <v>0</v>
      </c>
      <c r="F24" s="132"/>
      <c r="G24" s="131"/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2">
        <v>2498</v>
      </c>
      <c r="C25" s="131">
        <v>2420</v>
      </c>
      <c r="D25" s="89">
        <v>1.0322314049586776</v>
      </c>
      <c r="E25" s="75">
        <v>78</v>
      </c>
      <c r="F25" s="132">
        <v>4645</v>
      </c>
      <c r="G25" s="131">
        <v>4725</v>
      </c>
      <c r="H25" s="89">
        <v>0.98306878306878309</v>
      </c>
      <c r="I25" s="75">
        <v>-80</v>
      </c>
      <c r="J25" s="89">
        <v>0.53778256189451024</v>
      </c>
      <c r="K25" s="89">
        <v>0.51216931216931216</v>
      </c>
      <c r="L25" s="94">
        <v>2.5613249725198073E-2</v>
      </c>
    </row>
    <row r="26" spans="1:12" x14ac:dyDescent="0.4">
      <c r="A26" s="41" t="s">
        <v>164</v>
      </c>
      <c r="B26" s="132"/>
      <c r="C26" s="131">
        <v>2630</v>
      </c>
      <c r="D26" s="89">
        <v>0</v>
      </c>
      <c r="E26" s="75">
        <v>-2630</v>
      </c>
      <c r="F26" s="132"/>
      <c r="G26" s="131">
        <v>4630</v>
      </c>
      <c r="H26" s="89">
        <v>0</v>
      </c>
      <c r="I26" s="75">
        <v>-4630</v>
      </c>
      <c r="J26" s="89" t="e">
        <v>#DIV/0!</v>
      </c>
      <c r="K26" s="89">
        <v>0.56803455723542118</v>
      </c>
      <c r="L26" s="94" t="e">
        <v>#DIV/0!</v>
      </c>
    </row>
    <row r="27" spans="1:12" x14ac:dyDescent="0.4">
      <c r="A27" s="41" t="s">
        <v>128</v>
      </c>
      <c r="B27" s="132">
        <v>2600</v>
      </c>
      <c r="C27" s="131">
        <v>2387</v>
      </c>
      <c r="D27" s="89">
        <v>1.0892333472978635</v>
      </c>
      <c r="E27" s="75">
        <v>213</v>
      </c>
      <c r="F27" s="132">
        <v>4650</v>
      </c>
      <c r="G27" s="131">
        <v>4640</v>
      </c>
      <c r="H27" s="89">
        <v>1.0021551724137931</v>
      </c>
      <c r="I27" s="75">
        <v>10</v>
      </c>
      <c r="J27" s="89">
        <v>0.55913978494623651</v>
      </c>
      <c r="K27" s="89">
        <v>0.51443965517241375</v>
      </c>
      <c r="L27" s="94">
        <v>4.4700129773822761E-2</v>
      </c>
    </row>
    <row r="28" spans="1:12" x14ac:dyDescent="0.4">
      <c r="A28" s="41" t="s">
        <v>127</v>
      </c>
      <c r="B28" s="134"/>
      <c r="C28" s="133">
        <v>1926</v>
      </c>
      <c r="D28" s="84">
        <v>0</v>
      </c>
      <c r="E28" s="74">
        <v>-1926</v>
      </c>
      <c r="F28" s="134"/>
      <c r="G28" s="133">
        <v>4630</v>
      </c>
      <c r="H28" s="84">
        <v>0</v>
      </c>
      <c r="I28" s="74">
        <v>-4630</v>
      </c>
      <c r="J28" s="84" t="e">
        <v>#DIV/0!</v>
      </c>
      <c r="K28" s="84">
        <v>0.41598272138228942</v>
      </c>
      <c r="L28" s="83" t="e">
        <v>#DIV/0!</v>
      </c>
    </row>
    <row r="29" spans="1:12" x14ac:dyDescent="0.4">
      <c r="A29" s="49" t="s">
        <v>126</v>
      </c>
      <c r="B29" s="132"/>
      <c r="C29" s="131"/>
      <c r="D29" s="89" t="e">
        <v>#DIV/0!</v>
      </c>
      <c r="E29" s="75">
        <v>0</v>
      </c>
      <c r="F29" s="132"/>
      <c r="G29" s="131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2602</v>
      </c>
      <c r="C30" s="131">
        <v>2605</v>
      </c>
      <c r="D30" s="89">
        <v>0.99884836852207293</v>
      </c>
      <c r="E30" s="75">
        <v>-3</v>
      </c>
      <c r="F30" s="132">
        <v>4630</v>
      </c>
      <c r="G30" s="131">
        <v>4590</v>
      </c>
      <c r="H30" s="89">
        <v>1.008714596949891</v>
      </c>
      <c r="I30" s="75">
        <v>40</v>
      </c>
      <c r="J30" s="89">
        <v>0.56198704103671704</v>
      </c>
      <c r="K30" s="89">
        <v>0.56753812636165579</v>
      </c>
      <c r="L30" s="94">
        <v>-5.5510853249387537E-3</v>
      </c>
    </row>
    <row r="31" spans="1:12" x14ac:dyDescent="0.4">
      <c r="A31" s="49" t="s">
        <v>124</v>
      </c>
      <c r="B31" s="134"/>
      <c r="C31" s="133"/>
      <c r="D31" s="84" t="e">
        <v>#DIV/0!</v>
      </c>
      <c r="E31" s="74">
        <v>0</v>
      </c>
      <c r="F31" s="134"/>
      <c r="G31" s="133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2469</v>
      </c>
      <c r="C32" s="133">
        <v>2591</v>
      </c>
      <c r="D32" s="84">
        <v>0.95291393284446158</v>
      </c>
      <c r="E32" s="74">
        <v>-122</v>
      </c>
      <c r="F32" s="134">
        <v>4470</v>
      </c>
      <c r="G32" s="133">
        <v>4785</v>
      </c>
      <c r="H32" s="84">
        <v>0.93416927899686519</v>
      </c>
      <c r="I32" s="74">
        <v>-315</v>
      </c>
      <c r="J32" s="84">
        <v>0.55234899328859055</v>
      </c>
      <c r="K32" s="84">
        <v>0.54148380355276904</v>
      </c>
      <c r="L32" s="83">
        <v>1.0865189735821512E-2</v>
      </c>
    </row>
    <row r="33" spans="1:12" x14ac:dyDescent="0.4">
      <c r="A33" s="41" t="s">
        <v>159</v>
      </c>
      <c r="B33" s="132"/>
      <c r="C33" s="131">
        <v>1994</v>
      </c>
      <c r="D33" s="89">
        <v>0</v>
      </c>
      <c r="E33" s="75">
        <v>-1994</v>
      </c>
      <c r="F33" s="132"/>
      <c r="G33" s="131">
        <v>4645</v>
      </c>
      <c r="H33" s="89">
        <v>0</v>
      </c>
      <c r="I33" s="75">
        <v>-4645</v>
      </c>
      <c r="J33" s="89" t="e">
        <v>#DIV/0!</v>
      </c>
      <c r="K33" s="89">
        <v>0.42927879440258343</v>
      </c>
      <c r="L33" s="94" t="e">
        <v>#DIV/0!</v>
      </c>
    </row>
    <row r="34" spans="1:12" x14ac:dyDescent="0.4">
      <c r="A34" s="49" t="s">
        <v>87</v>
      </c>
      <c r="B34" s="134"/>
      <c r="C34" s="133">
        <v>8339</v>
      </c>
      <c r="D34" s="84">
        <v>0</v>
      </c>
      <c r="E34" s="74">
        <v>-8339</v>
      </c>
      <c r="F34" s="134"/>
      <c r="G34" s="133">
        <v>12716</v>
      </c>
      <c r="H34" s="84">
        <v>0</v>
      </c>
      <c r="I34" s="74">
        <v>-12716</v>
      </c>
      <c r="J34" s="84" t="e">
        <v>#DIV/0!</v>
      </c>
      <c r="K34" s="84">
        <v>0.65578798364265489</v>
      </c>
      <c r="L34" s="83" t="e">
        <v>#DIV/0!</v>
      </c>
    </row>
    <row r="35" spans="1:12" x14ac:dyDescent="0.4">
      <c r="A35" s="73" t="s">
        <v>120</v>
      </c>
      <c r="B35" s="142">
        <v>1707</v>
      </c>
      <c r="C35" s="142">
        <v>1652</v>
      </c>
      <c r="D35" s="93">
        <v>1.0332929782082325</v>
      </c>
      <c r="E35" s="79">
        <v>55</v>
      </c>
      <c r="F35" s="142">
        <v>2849</v>
      </c>
      <c r="G35" s="142">
        <v>2860</v>
      </c>
      <c r="H35" s="93">
        <v>0.99615384615384617</v>
      </c>
      <c r="I35" s="79">
        <v>-11</v>
      </c>
      <c r="J35" s="93">
        <v>0.59915759915759914</v>
      </c>
      <c r="K35" s="93">
        <v>0.57762237762237767</v>
      </c>
      <c r="L35" s="92">
        <v>2.1535221535221472E-2</v>
      </c>
    </row>
    <row r="36" spans="1:12" x14ac:dyDescent="0.4">
      <c r="A36" s="40" t="s">
        <v>119</v>
      </c>
      <c r="B36" s="141">
        <v>1004</v>
      </c>
      <c r="C36" s="135">
        <v>970</v>
      </c>
      <c r="D36" s="87">
        <v>1.0350515463917527</v>
      </c>
      <c r="E36" s="88">
        <v>34</v>
      </c>
      <c r="F36" s="141">
        <v>1640</v>
      </c>
      <c r="G36" s="135">
        <v>1651</v>
      </c>
      <c r="H36" s="87">
        <v>0.99333737129012722</v>
      </c>
      <c r="I36" s="88">
        <v>-11</v>
      </c>
      <c r="J36" s="87">
        <v>0.6121951219512195</v>
      </c>
      <c r="K36" s="87">
        <v>0.5875227135069655</v>
      </c>
      <c r="L36" s="86">
        <v>2.4672408444254001E-2</v>
      </c>
    </row>
    <row r="37" spans="1:12" x14ac:dyDescent="0.4">
      <c r="A37" s="41" t="s">
        <v>118</v>
      </c>
      <c r="B37" s="132">
        <v>703</v>
      </c>
      <c r="C37" s="131">
        <v>682</v>
      </c>
      <c r="D37" s="89">
        <v>1.030791788856305</v>
      </c>
      <c r="E37" s="75">
        <v>21</v>
      </c>
      <c r="F37" s="132">
        <v>1209</v>
      </c>
      <c r="G37" s="131">
        <v>1209</v>
      </c>
      <c r="H37" s="89">
        <v>1</v>
      </c>
      <c r="I37" s="75">
        <v>0</v>
      </c>
      <c r="J37" s="89">
        <v>0.58147229114971055</v>
      </c>
      <c r="K37" s="89">
        <v>0.5641025641025641</v>
      </c>
      <c r="L37" s="94">
        <v>1.7369727047146455E-2</v>
      </c>
    </row>
    <row r="38" spans="1:12" s="62" customFormat="1" x14ac:dyDescent="0.4">
      <c r="A38" s="70" t="s">
        <v>86</v>
      </c>
      <c r="B38" s="177">
        <v>215393</v>
      </c>
      <c r="C38" s="177">
        <v>212777</v>
      </c>
      <c r="D38" s="81">
        <v>1.0122945619122368</v>
      </c>
      <c r="E38" s="82">
        <v>2616</v>
      </c>
      <c r="F38" s="177">
        <v>344584</v>
      </c>
      <c r="G38" s="177">
        <v>346433</v>
      </c>
      <c r="H38" s="81">
        <v>0.99466274864115134</v>
      </c>
      <c r="I38" s="82">
        <v>-1849</v>
      </c>
      <c r="J38" s="81">
        <v>0.62508125740022757</v>
      </c>
      <c r="K38" s="81">
        <v>0.61419379793495421</v>
      </c>
      <c r="L38" s="95">
        <v>1.0887459465273364E-2</v>
      </c>
    </row>
    <row r="39" spans="1:12" s="62" customFormat="1" x14ac:dyDescent="0.4">
      <c r="A39" s="73" t="s">
        <v>117</v>
      </c>
      <c r="B39" s="110">
        <v>212997</v>
      </c>
      <c r="C39" s="110">
        <v>210567</v>
      </c>
      <c r="D39" s="81">
        <v>1.0115402698428528</v>
      </c>
      <c r="E39" s="82">
        <v>2430</v>
      </c>
      <c r="F39" s="110">
        <v>340083</v>
      </c>
      <c r="G39" s="110">
        <v>341846</v>
      </c>
      <c r="H39" s="81">
        <v>0.99484270694991317</v>
      </c>
      <c r="I39" s="82">
        <v>-1763</v>
      </c>
      <c r="J39" s="81">
        <v>0.62630887165780114</v>
      </c>
      <c r="K39" s="81">
        <v>0.61597034922157934</v>
      </c>
      <c r="L39" s="95">
        <v>1.0338522436221798E-2</v>
      </c>
    </row>
    <row r="40" spans="1:12" x14ac:dyDescent="0.4">
      <c r="A40" s="41" t="s">
        <v>85</v>
      </c>
      <c r="B40" s="131">
        <v>91410</v>
      </c>
      <c r="C40" s="139">
        <v>90194</v>
      </c>
      <c r="D40" s="103">
        <v>1.0134820498037564</v>
      </c>
      <c r="E40" s="74">
        <v>1216</v>
      </c>
      <c r="F40" s="138">
        <v>136110</v>
      </c>
      <c r="G40" s="131">
        <v>135377</v>
      </c>
      <c r="H40" s="84">
        <v>1.005414509111592</v>
      </c>
      <c r="I40" s="75">
        <v>733</v>
      </c>
      <c r="J40" s="89">
        <v>0.67158915582984346</v>
      </c>
      <c r="K40" s="89">
        <v>0.66624315799581912</v>
      </c>
      <c r="L40" s="94">
        <v>5.3459978340243408E-3</v>
      </c>
    </row>
    <row r="41" spans="1:12" x14ac:dyDescent="0.4">
      <c r="A41" s="41" t="s">
        <v>116</v>
      </c>
      <c r="B41" s="131">
        <v>4181</v>
      </c>
      <c r="C41" s="131">
        <v>4599</v>
      </c>
      <c r="D41" s="87">
        <v>0.90911067623396391</v>
      </c>
      <c r="E41" s="74">
        <v>-418</v>
      </c>
      <c r="F41" s="132">
        <v>8370</v>
      </c>
      <c r="G41" s="131">
        <v>6696</v>
      </c>
      <c r="H41" s="84">
        <v>1.25</v>
      </c>
      <c r="I41" s="75">
        <v>1674</v>
      </c>
      <c r="J41" s="89">
        <v>0.4995221027479092</v>
      </c>
      <c r="K41" s="89">
        <v>0.68682795698924726</v>
      </c>
      <c r="L41" s="94">
        <v>-0.18730585424133805</v>
      </c>
    </row>
    <row r="42" spans="1:12" x14ac:dyDescent="0.4">
      <c r="A42" s="41" t="s">
        <v>115</v>
      </c>
      <c r="B42" s="131">
        <v>12652</v>
      </c>
      <c r="C42" s="131">
        <v>10623</v>
      </c>
      <c r="D42" s="87">
        <v>1.1910006589475666</v>
      </c>
      <c r="E42" s="74">
        <v>2029</v>
      </c>
      <c r="F42" s="132">
        <v>16596</v>
      </c>
      <c r="G42" s="131">
        <v>17014</v>
      </c>
      <c r="H42" s="84">
        <v>0.97543199717879392</v>
      </c>
      <c r="I42" s="75">
        <v>-418</v>
      </c>
      <c r="J42" s="89">
        <v>0.76235237406604006</v>
      </c>
      <c r="K42" s="89">
        <v>0.62436816739155987</v>
      </c>
      <c r="L42" s="94">
        <v>0.13798420667448019</v>
      </c>
    </row>
    <row r="43" spans="1:12" x14ac:dyDescent="0.4">
      <c r="A43" s="49" t="s">
        <v>114</v>
      </c>
      <c r="B43" s="131">
        <v>15104</v>
      </c>
      <c r="C43" s="131">
        <v>13144</v>
      </c>
      <c r="D43" s="87">
        <v>1.1491174680462568</v>
      </c>
      <c r="E43" s="74">
        <v>1960</v>
      </c>
      <c r="F43" s="132">
        <v>29821</v>
      </c>
      <c r="G43" s="131">
        <v>25834</v>
      </c>
      <c r="H43" s="84">
        <v>1.1543315011225517</v>
      </c>
      <c r="I43" s="75">
        <v>3987</v>
      </c>
      <c r="J43" s="89">
        <v>0.5064887160054995</v>
      </c>
      <c r="K43" s="89">
        <v>0.50878687001625766</v>
      </c>
      <c r="L43" s="94">
        <v>-2.2981540107581688E-3</v>
      </c>
    </row>
    <row r="44" spans="1:12" x14ac:dyDescent="0.4">
      <c r="A44" s="49" t="s">
        <v>113</v>
      </c>
      <c r="B44" s="131">
        <v>9614</v>
      </c>
      <c r="C44" s="131">
        <v>11266</v>
      </c>
      <c r="D44" s="87">
        <v>0.85336410438487487</v>
      </c>
      <c r="E44" s="74">
        <v>-1652</v>
      </c>
      <c r="F44" s="132">
        <v>18766</v>
      </c>
      <c r="G44" s="131">
        <v>18943</v>
      </c>
      <c r="H44" s="84">
        <v>0.99065617906350634</v>
      </c>
      <c r="I44" s="75">
        <v>-177</v>
      </c>
      <c r="J44" s="89">
        <v>0.51230949589683472</v>
      </c>
      <c r="K44" s="89">
        <v>0.59473156311038378</v>
      </c>
      <c r="L44" s="94">
        <v>-8.2422067213549055E-2</v>
      </c>
    </row>
    <row r="45" spans="1:12" x14ac:dyDescent="0.4">
      <c r="A45" s="41" t="s">
        <v>83</v>
      </c>
      <c r="B45" s="131">
        <v>33108</v>
      </c>
      <c r="C45" s="131">
        <v>33124</v>
      </c>
      <c r="D45" s="87">
        <v>0.99951696654993361</v>
      </c>
      <c r="E45" s="74">
        <v>-16</v>
      </c>
      <c r="F45" s="132">
        <v>51060</v>
      </c>
      <c r="G45" s="131">
        <v>53309</v>
      </c>
      <c r="H45" s="84">
        <v>0.9578120017257874</v>
      </c>
      <c r="I45" s="75">
        <v>-2249</v>
      </c>
      <c r="J45" s="89">
        <v>0.64841363102232663</v>
      </c>
      <c r="K45" s="89">
        <v>0.62135849481325856</v>
      </c>
      <c r="L45" s="94">
        <v>2.7055136209068076E-2</v>
      </c>
    </row>
    <row r="46" spans="1:12" x14ac:dyDescent="0.4">
      <c r="A46" s="41" t="s">
        <v>84</v>
      </c>
      <c r="B46" s="131">
        <v>18044</v>
      </c>
      <c r="C46" s="131">
        <v>17801</v>
      </c>
      <c r="D46" s="87">
        <v>1.0136509184877254</v>
      </c>
      <c r="E46" s="74">
        <v>243</v>
      </c>
      <c r="F46" s="137">
        <v>28199</v>
      </c>
      <c r="G46" s="131">
        <v>29901</v>
      </c>
      <c r="H46" s="84">
        <v>0.94307882679509047</v>
      </c>
      <c r="I46" s="75">
        <v>-1702</v>
      </c>
      <c r="J46" s="89">
        <v>0.63988084683854041</v>
      </c>
      <c r="K46" s="89">
        <v>0.59533125982408619</v>
      </c>
      <c r="L46" s="94">
        <v>4.4549587014454217E-2</v>
      </c>
    </row>
    <row r="47" spans="1:12" x14ac:dyDescent="0.4">
      <c r="A47" s="41" t="s">
        <v>82</v>
      </c>
      <c r="B47" s="131">
        <v>4881</v>
      </c>
      <c r="C47" s="131">
        <v>5090</v>
      </c>
      <c r="D47" s="87">
        <v>0.95893909626719054</v>
      </c>
      <c r="E47" s="74">
        <v>-209</v>
      </c>
      <c r="F47" s="136">
        <v>8369</v>
      </c>
      <c r="G47" s="131">
        <v>8366</v>
      </c>
      <c r="H47" s="84">
        <v>1.0003585943103037</v>
      </c>
      <c r="I47" s="75">
        <v>3</v>
      </c>
      <c r="J47" s="89">
        <v>0.58322380212689684</v>
      </c>
      <c r="K47" s="89">
        <v>0.60841501314845803</v>
      </c>
      <c r="L47" s="94">
        <v>-2.5191211021561188E-2</v>
      </c>
    </row>
    <row r="48" spans="1:12" x14ac:dyDescent="0.4">
      <c r="A48" s="41" t="s">
        <v>112</v>
      </c>
      <c r="B48" s="131">
        <v>1393</v>
      </c>
      <c r="C48" s="135">
        <v>1444</v>
      </c>
      <c r="D48" s="87">
        <v>0.96468144044321325</v>
      </c>
      <c r="E48" s="74">
        <v>-51</v>
      </c>
      <c r="F48" s="132">
        <v>3360</v>
      </c>
      <c r="G48" s="131">
        <v>3600</v>
      </c>
      <c r="H48" s="84">
        <v>0.93333333333333335</v>
      </c>
      <c r="I48" s="75">
        <v>-240</v>
      </c>
      <c r="J48" s="89">
        <v>0.41458333333333336</v>
      </c>
      <c r="K48" s="89">
        <v>0.40111111111111108</v>
      </c>
      <c r="L48" s="94">
        <v>1.3472222222222274E-2</v>
      </c>
    </row>
    <row r="49" spans="1:12" x14ac:dyDescent="0.4">
      <c r="A49" s="41" t="s">
        <v>111</v>
      </c>
      <c r="B49" s="131">
        <v>2774</v>
      </c>
      <c r="C49" s="135">
        <v>2657</v>
      </c>
      <c r="D49" s="87">
        <v>1.044034625517501</v>
      </c>
      <c r="E49" s="74">
        <v>117</v>
      </c>
      <c r="F49" s="134">
        <v>3720</v>
      </c>
      <c r="G49" s="131">
        <v>3720</v>
      </c>
      <c r="H49" s="84">
        <v>1</v>
      </c>
      <c r="I49" s="75">
        <v>0</v>
      </c>
      <c r="J49" s="89">
        <v>0.74569892473118282</v>
      </c>
      <c r="K49" s="89">
        <v>0.71424731182795698</v>
      </c>
      <c r="L49" s="94">
        <v>3.1451612903225845E-2</v>
      </c>
    </row>
    <row r="50" spans="1:12" x14ac:dyDescent="0.4">
      <c r="A50" s="41" t="s">
        <v>81</v>
      </c>
      <c r="B50" s="131">
        <v>4400</v>
      </c>
      <c r="C50" s="131">
        <v>6047</v>
      </c>
      <c r="D50" s="87">
        <v>0.72763353729121882</v>
      </c>
      <c r="E50" s="74">
        <v>-1647</v>
      </c>
      <c r="F50" s="134">
        <v>5562</v>
      </c>
      <c r="G50" s="131">
        <v>8370</v>
      </c>
      <c r="H50" s="84">
        <v>0.6645161290322581</v>
      </c>
      <c r="I50" s="75">
        <v>-2808</v>
      </c>
      <c r="J50" s="89">
        <v>0.79108234448040271</v>
      </c>
      <c r="K50" s="89">
        <v>0.72246117084826766</v>
      </c>
      <c r="L50" s="94">
        <v>6.8621173632135046E-2</v>
      </c>
    </row>
    <row r="51" spans="1:12" x14ac:dyDescent="0.4">
      <c r="A51" s="49" t="s">
        <v>79</v>
      </c>
      <c r="B51" s="131">
        <v>2236</v>
      </c>
      <c r="C51" s="133">
        <v>2389</v>
      </c>
      <c r="D51" s="87">
        <v>0.93595646714106318</v>
      </c>
      <c r="E51" s="74">
        <v>-153</v>
      </c>
      <c r="F51" s="132">
        <v>3730</v>
      </c>
      <c r="G51" s="131">
        <v>3600</v>
      </c>
      <c r="H51" s="84">
        <v>1.0361111111111112</v>
      </c>
      <c r="I51" s="75">
        <v>130</v>
      </c>
      <c r="J51" s="89">
        <v>0.59946380697050938</v>
      </c>
      <c r="K51" s="84">
        <v>0.66361111111111115</v>
      </c>
      <c r="L51" s="83">
        <v>-6.4147304140601769E-2</v>
      </c>
    </row>
    <row r="52" spans="1:12" x14ac:dyDescent="0.4">
      <c r="A52" s="41" t="s">
        <v>80</v>
      </c>
      <c r="B52" s="131">
        <v>4589</v>
      </c>
      <c r="C52" s="131">
        <v>3352</v>
      </c>
      <c r="D52" s="87">
        <v>1.3690334128878281</v>
      </c>
      <c r="E52" s="75">
        <v>1237</v>
      </c>
      <c r="F52" s="132">
        <v>8266</v>
      </c>
      <c r="G52" s="131">
        <v>8369</v>
      </c>
      <c r="H52" s="89">
        <v>0.98769267534950411</v>
      </c>
      <c r="I52" s="75">
        <v>-103</v>
      </c>
      <c r="J52" s="89">
        <v>0.55516573917251388</v>
      </c>
      <c r="K52" s="89">
        <v>0.40052574979089495</v>
      </c>
      <c r="L52" s="94">
        <v>0.15463998938161894</v>
      </c>
    </row>
    <row r="53" spans="1:12" x14ac:dyDescent="0.4">
      <c r="A53" s="41" t="s">
        <v>76</v>
      </c>
      <c r="B53" s="131">
        <v>5531</v>
      </c>
      <c r="C53" s="131">
        <v>5629</v>
      </c>
      <c r="D53" s="87">
        <v>0.98259015810978856</v>
      </c>
      <c r="E53" s="75">
        <v>-98</v>
      </c>
      <c r="F53" s="132">
        <v>11334</v>
      </c>
      <c r="G53" s="131">
        <v>11427</v>
      </c>
      <c r="H53" s="89">
        <v>0.99186138093987919</v>
      </c>
      <c r="I53" s="75">
        <v>-93</v>
      </c>
      <c r="J53" s="89">
        <v>0.48800070584083288</v>
      </c>
      <c r="K53" s="89">
        <v>0.49260523321956767</v>
      </c>
      <c r="L53" s="94">
        <v>-4.6045273787347907E-3</v>
      </c>
    </row>
    <row r="54" spans="1:12" x14ac:dyDescent="0.4">
      <c r="A54" s="41" t="s">
        <v>78</v>
      </c>
      <c r="B54" s="131">
        <v>1515</v>
      </c>
      <c r="C54" s="131">
        <v>1261</v>
      </c>
      <c r="D54" s="87">
        <v>1.2014274385408406</v>
      </c>
      <c r="E54" s="75">
        <v>254</v>
      </c>
      <c r="F54" s="132">
        <v>3711</v>
      </c>
      <c r="G54" s="131">
        <v>3600</v>
      </c>
      <c r="H54" s="89">
        <v>1.0308333333333333</v>
      </c>
      <c r="I54" s="75">
        <v>111</v>
      </c>
      <c r="J54" s="89">
        <v>0.40824575586095391</v>
      </c>
      <c r="K54" s="89">
        <v>0.3502777777777778</v>
      </c>
      <c r="L54" s="94">
        <v>5.7967978083176108E-2</v>
      </c>
    </row>
    <row r="55" spans="1:12" x14ac:dyDescent="0.4">
      <c r="A55" s="41" t="s">
        <v>77</v>
      </c>
      <c r="B55" s="131">
        <v>1565</v>
      </c>
      <c r="C55" s="131">
        <v>1947</v>
      </c>
      <c r="D55" s="87">
        <v>0.80380071905495631</v>
      </c>
      <c r="E55" s="75">
        <v>-382</v>
      </c>
      <c r="F55" s="132">
        <v>3109</v>
      </c>
      <c r="G55" s="131">
        <v>3720</v>
      </c>
      <c r="H55" s="89">
        <v>0.83575268817204296</v>
      </c>
      <c r="I55" s="75">
        <v>-611</v>
      </c>
      <c r="J55" s="89">
        <v>0.5033772917336764</v>
      </c>
      <c r="K55" s="89">
        <v>0.52338709677419359</v>
      </c>
      <c r="L55" s="94">
        <v>-2.0009805040517192E-2</v>
      </c>
    </row>
    <row r="56" spans="1:12" x14ac:dyDescent="0.4">
      <c r="A56" s="45" t="s">
        <v>110</v>
      </c>
      <c r="B56" s="129"/>
      <c r="C56" s="129"/>
      <c r="D56" s="91" t="e">
        <v>#DIV/0!</v>
      </c>
      <c r="E56" s="90">
        <v>0</v>
      </c>
      <c r="F56" s="130"/>
      <c r="G56" s="129"/>
      <c r="H56" s="91" t="e">
        <v>#DIV/0!</v>
      </c>
      <c r="I56" s="90">
        <v>0</v>
      </c>
      <c r="J56" s="91" t="e">
        <v>#DIV/0!</v>
      </c>
      <c r="K56" s="91" t="e">
        <v>#DIV/0!</v>
      </c>
      <c r="L56" s="128" t="e">
        <v>#DIV/0!</v>
      </c>
    </row>
    <row r="57" spans="1:12" x14ac:dyDescent="0.4">
      <c r="A57" s="36" t="s">
        <v>109</v>
      </c>
      <c r="B57" s="126"/>
      <c r="C57" s="126"/>
      <c r="D57" s="100" t="e">
        <v>#DIV/0!</v>
      </c>
      <c r="E57" s="71">
        <v>0</v>
      </c>
      <c r="F57" s="127"/>
      <c r="G57" s="126"/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2396</v>
      </c>
      <c r="C58" s="125">
        <v>2210</v>
      </c>
      <c r="D58" s="93">
        <v>1.0841628959276017</v>
      </c>
      <c r="E58" s="79">
        <v>186</v>
      </c>
      <c r="F58" s="125">
        <v>4501</v>
      </c>
      <c r="G58" s="125">
        <v>4587</v>
      </c>
      <c r="H58" s="93">
        <v>0.98125136254632661</v>
      </c>
      <c r="I58" s="79">
        <v>-86</v>
      </c>
      <c r="J58" s="93">
        <v>0.53232614974450121</v>
      </c>
      <c r="K58" s="93">
        <v>0.4817963810769566</v>
      </c>
      <c r="L58" s="92">
        <v>5.0529768667544606E-2</v>
      </c>
    </row>
    <row r="59" spans="1:12" x14ac:dyDescent="0.4">
      <c r="A59" s="45" t="s">
        <v>75</v>
      </c>
      <c r="B59" s="124">
        <v>495</v>
      </c>
      <c r="C59" s="124">
        <v>546</v>
      </c>
      <c r="D59" s="87">
        <v>0.90659340659340659</v>
      </c>
      <c r="E59" s="88">
        <v>-51</v>
      </c>
      <c r="F59" s="124">
        <v>788</v>
      </c>
      <c r="G59" s="124">
        <v>927</v>
      </c>
      <c r="H59" s="87">
        <v>0.85005393743257818</v>
      </c>
      <c r="I59" s="88">
        <v>-139</v>
      </c>
      <c r="J59" s="87">
        <v>0.62817258883248728</v>
      </c>
      <c r="K59" s="87">
        <v>0.5889967637540453</v>
      </c>
      <c r="L59" s="86">
        <v>3.9175825078441973E-2</v>
      </c>
    </row>
    <row r="60" spans="1:12" x14ac:dyDescent="0.4">
      <c r="A60" s="41" t="s">
        <v>107</v>
      </c>
      <c r="B60" s="124">
        <v>562</v>
      </c>
      <c r="C60" s="124">
        <v>485</v>
      </c>
      <c r="D60" s="87">
        <v>1.1587628865979382</v>
      </c>
      <c r="E60" s="88">
        <v>77</v>
      </c>
      <c r="F60" s="124">
        <v>919</v>
      </c>
      <c r="G60" s="124">
        <v>897</v>
      </c>
      <c r="H60" s="87">
        <v>1.024526198439242</v>
      </c>
      <c r="I60" s="88">
        <v>22</v>
      </c>
      <c r="J60" s="87">
        <v>0.61153427638737756</v>
      </c>
      <c r="K60" s="87">
        <v>0.54069119286510592</v>
      </c>
      <c r="L60" s="86">
        <v>7.0843083522271644E-2</v>
      </c>
    </row>
    <row r="61" spans="1:12" x14ac:dyDescent="0.4">
      <c r="A61" s="40" t="s">
        <v>106</v>
      </c>
      <c r="B61" s="124">
        <v>384</v>
      </c>
      <c r="C61" s="124">
        <v>322</v>
      </c>
      <c r="D61" s="87">
        <v>1.1925465838509317</v>
      </c>
      <c r="E61" s="88">
        <v>62</v>
      </c>
      <c r="F61" s="124">
        <v>930</v>
      </c>
      <c r="G61" s="124">
        <v>898</v>
      </c>
      <c r="H61" s="87">
        <v>1.0356347438752784</v>
      </c>
      <c r="I61" s="88">
        <v>32</v>
      </c>
      <c r="J61" s="87">
        <v>0.41290322580645161</v>
      </c>
      <c r="K61" s="87">
        <v>0.35857461024498888</v>
      </c>
      <c r="L61" s="86">
        <v>5.4328615561462734E-2</v>
      </c>
    </row>
    <row r="62" spans="1:12" x14ac:dyDescent="0.4">
      <c r="A62" s="36" t="s">
        <v>105</v>
      </c>
      <c r="B62" s="123">
        <v>955</v>
      </c>
      <c r="C62" s="123">
        <v>857</v>
      </c>
      <c r="D62" s="89">
        <v>1.1143523920653442</v>
      </c>
      <c r="E62" s="75">
        <v>98</v>
      </c>
      <c r="F62" s="123">
        <v>1864</v>
      </c>
      <c r="G62" s="123">
        <v>1865</v>
      </c>
      <c r="H62" s="89">
        <v>0.99946380697050941</v>
      </c>
      <c r="I62" s="75">
        <v>-1</v>
      </c>
      <c r="J62" s="89">
        <v>0.51233905579399142</v>
      </c>
      <c r="K62" s="89">
        <v>0.45951742627345843</v>
      </c>
      <c r="L62" s="94">
        <v>5.2821629520532987E-2</v>
      </c>
    </row>
    <row r="63" spans="1:12" x14ac:dyDescent="0.4">
      <c r="A63" s="70" t="s">
        <v>96</v>
      </c>
      <c r="B63" s="110">
        <v>30938</v>
      </c>
      <c r="C63" s="110">
        <v>21425</v>
      </c>
      <c r="D63" s="81">
        <v>1.4440140023337222</v>
      </c>
      <c r="E63" s="82">
        <v>9513</v>
      </c>
      <c r="F63" s="110">
        <v>40710</v>
      </c>
      <c r="G63" s="110">
        <v>38940</v>
      </c>
      <c r="H63" s="81">
        <v>1.0454545454545454</v>
      </c>
      <c r="I63" s="82">
        <v>1770</v>
      </c>
      <c r="J63" s="81">
        <v>0.75996069761729301</v>
      </c>
      <c r="K63" s="81">
        <v>0.55020544427324092</v>
      </c>
      <c r="L63" s="95">
        <v>0.20975525334405209</v>
      </c>
    </row>
    <row r="64" spans="1:12" x14ac:dyDescent="0.4">
      <c r="A64" s="122" t="s">
        <v>104</v>
      </c>
      <c r="B64" s="121">
        <v>15687</v>
      </c>
      <c r="C64" s="121">
        <v>12036</v>
      </c>
      <c r="D64" s="120">
        <v>1.3033399800598204</v>
      </c>
      <c r="E64" s="119">
        <v>3651</v>
      </c>
      <c r="F64" s="121">
        <v>18762</v>
      </c>
      <c r="G64" s="121">
        <v>16992</v>
      </c>
      <c r="H64" s="120">
        <v>1.1041666666666667</v>
      </c>
      <c r="I64" s="119">
        <v>1770</v>
      </c>
      <c r="J64" s="118">
        <v>0.83610489286856415</v>
      </c>
      <c r="K64" s="118">
        <v>0.70833333333333337</v>
      </c>
      <c r="L64" s="117">
        <v>0.12777155953523078</v>
      </c>
    </row>
    <row r="65" spans="1:12" s="29" customFormat="1" x14ac:dyDescent="0.4">
      <c r="A65" s="49" t="s">
        <v>103</v>
      </c>
      <c r="B65" s="116">
        <v>7923</v>
      </c>
      <c r="C65" s="115">
        <v>5338</v>
      </c>
      <c r="D65" s="84">
        <v>1.4842637692019482</v>
      </c>
      <c r="E65" s="74">
        <v>2585</v>
      </c>
      <c r="F65" s="116">
        <v>10974</v>
      </c>
      <c r="G65" s="115">
        <v>10974</v>
      </c>
      <c r="H65" s="84">
        <v>1</v>
      </c>
      <c r="I65" s="74">
        <v>0</v>
      </c>
      <c r="J65" s="112">
        <v>0.72197922361946421</v>
      </c>
      <c r="K65" s="112">
        <v>0.48642245307089482</v>
      </c>
      <c r="L65" s="111">
        <v>0.23555677054856938</v>
      </c>
    </row>
    <row r="66" spans="1:12" s="29" customFormat="1" x14ac:dyDescent="0.4">
      <c r="A66" s="49" t="s">
        <v>95</v>
      </c>
      <c r="B66" s="116">
        <v>7328</v>
      </c>
      <c r="C66" s="115">
        <v>4051</v>
      </c>
      <c r="D66" s="84">
        <v>1.808936065169094</v>
      </c>
      <c r="E66" s="74">
        <v>3277</v>
      </c>
      <c r="F66" s="116">
        <v>10974</v>
      </c>
      <c r="G66" s="115">
        <v>10974</v>
      </c>
      <c r="H66" s="84">
        <v>1</v>
      </c>
      <c r="I66" s="74">
        <v>0</v>
      </c>
      <c r="J66" s="112">
        <v>0.66776016037907782</v>
      </c>
      <c r="K66" s="112">
        <v>0.36914525241479862</v>
      </c>
      <c r="L66" s="111">
        <v>0.2986149079642792</v>
      </c>
    </row>
    <row r="67" spans="1:12" s="29" customFormat="1" x14ac:dyDescent="0.4">
      <c r="A67" s="36" t="s">
        <v>181</v>
      </c>
      <c r="B67" s="114"/>
      <c r="C67" s="113"/>
      <c r="D67" s="84" t="e">
        <v>#DIV/0!</v>
      </c>
      <c r="E67" s="74">
        <v>0</v>
      </c>
      <c r="F67" s="114"/>
      <c r="G67" s="113"/>
      <c r="H67" s="84" t="e">
        <v>#DIV/0!</v>
      </c>
      <c r="I67" s="74">
        <v>0</v>
      </c>
      <c r="J67" s="112" t="e">
        <v>#DIV/0!</v>
      </c>
      <c r="K67" s="112" t="e">
        <v>#DIV/0!</v>
      </c>
      <c r="L67" s="111" t="e">
        <v>#DIV/0!</v>
      </c>
    </row>
    <row r="68" spans="1:12" s="29" customFormat="1" x14ac:dyDescent="0.4">
      <c r="A68" s="70" t="s">
        <v>102</v>
      </c>
      <c r="B68" s="110">
        <v>157</v>
      </c>
      <c r="C68" s="110">
        <v>240</v>
      </c>
      <c r="D68" s="81">
        <v>0.65416666666666667</v>
      </c>
      <c r="E68" s="82">
        <v>-83</v>
      </c>
      <c r="F68" s="110">
        <v>270</v>
      </c>
      <c r="G68" s="110">
        <v>360</v>
      </c>
      <c r="H68" s="81">
        <v>0.75</v>
      </c>
      <c r="I68" s="82">
        <v>-90</v>
      </c>
      <c r="J68" s="81">
        <v>0.58148148148148149</v>
      </c>
      <c r="K68" s="81">
        <v>0.66666666666666663</v>
      </c>
      <c r="L68" s="95">
        <v>-8.5185185185185142E-2</v>
      </c>
    </row>
    <row r="69" spans="1:12" s="29" customFormat="1" x14ac:dyDescent="0.4">
      <c r="A69" s="109" t="s">
        <v>101</v>
      </c>
      <c r="B69" s="108">
        <v>157</v>
      </c>
      <c r="C69" s="106">
        <v>240</v>
      </c>
      <c r="D69" s="100">
        <v>0.65416666666666667</v>
      </c>
      <c r="E69" s="79">
        <v>-83</v>
      </c>
      <c r="F69" s="107">
        <v>270</v>
      </c>
      <c r="G69" s="106">
        <v>360</v>
      </c>
      <c r="H69" s="93">
        <v>0.75</v>
      </c>
      <c r="I69" s="79">
        <v>-90</v>
      </c>
      <c r="J69" s="105">
        <v>0.58148148148148149</v>
      </c>
      <c r="K69" s="105">
        <v>0.66666666666666663</v>
      </c>
      <c r="L69" s="104">
        <v>-8.5185185185185142E-2</v>
      </c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2011年1月月間航空旅客輸送実績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１月(上旬)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225</v>
      </c>
      <c r="C4" s="257" t="s">
        <v>224</v>
      </c>
      <c r="D4" s="255" t="s">
        <v>92</v>
      </c>
      <c r="E4" s="255"/>
      <c r="F4" s="262" t="s">
        <v>225</v>
      </c>
      <c r="G4" s="262" t="s">
        <v>224</v>
      </c>
      <c r="H4" s="255" t="s">
        <v>92</v>
      </c>
      <c r="I4" s="255"/>
      <c r="J4" s="262" t="s">
        <v>225</v>
      </c>
      <c r="K4" s="262" t="s">
        <v>224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135030</v>
      </c>
      <c r="C6" s="177">
        <v>136547</v>
      </c>
      <c r="D6" s="69">
        <v>0.98889027221396297</v>
      </c>
      <c r="E6" s="85">
        <v>-1517</v>
      </c>
      <c r="F6" s="177">
        <v>199936</v>
      </c>
      <c r="G6" s="177">
        <v>224146</v>
      </c>
      <c r="H6" s="69">
        <v>0.89199004220463451</v>
      </c>
      <c r="I6" s="85">
        <v>-24210</v>
      </c>
      <c r="J6" s="69">
        <v>0.6753661171574904</v>
      </c>
      <c r="K6" s="69">
        <v>0.60918776154827659</v>
      </c>
      <c r="L6" s="80">
        <v>6.6178355609213813E-2</v>
      </c>
    </row>
    <row r="7" spans="1:12" s="31" customFormat="1" x14ac:dyDescent="0.4">
      <c r="A7" s="70" t="s">
        <v>89</v>
      </c>
      <c r="B7" s="177">
        <v>61466</v>
      </c>
      <c r="C7" s="177">
        <v>69133</v>
      </c>
      <c r="D7" s="69">
        <v>0.88909782592972963</v>
      </c>
      <c r="E7" s="85">
        <v>-7667</v>
      </c>
      <c r="F7" s="177">
        <v>88659</v>
      </c>
      <c r="G7" s="177">
        <v>111247</v>
      </c>
      <c r="H7" s="69">
        <v>0.79695632241768322</v>
      </c>
      <c r="I7" s="85">
        <v>-22588</v>
      </c>
      <c r="J7" s="69">
        <v>0.69328550964933056</v>
      </c>
      <c r="K7" s="69">
        <v>0.62143698257031654</v>
      </c>
      <c r="L7" s="80">
        <v>7.1848527079014013E-2</v>
      </c>
    </row>
    <row r="8" spans="1:12" x14ac:dyDescent="0.4">
      <c r="A8" s="73" t="s">
        <v>140</v>
      </c>
      <c r="B8" s="125">
        <v>49878</v>
      </c>
      <c r="C8" s="125">
        <v>56052</v>
      </c>
      <c r="D8" s="72">
        <v>0.88985228002569039</v>
      </c>
      <c r="E8" s="78">
        <v>-6174</v>
      </c>
      <c r="F8" s="125">
        <v>70063</v>
      </c>
      <c r="G8" s="125">
        <v>89490</v>
      </c>
      <c r="H8" s="72">
        <v>0.78291429209967589</v>
      </c>
      <c r="I8" s="78">
        <v>-19427</v>
      </c>
      <c r="J8" s="72">
        <v>0.71190214521216622</v>
      </c>
      <c r="K8" s="72">
        <v>0.62634931277237682</v>
      </c>
      <c r="L8" s="77">
        <v>8.5552832439789395E-2</v>
      </c>
    </row>
    <row r="9" spans="1:12" x14ac:dyDescent="0.4">
      <c r="A9" s="40" t="s">
        <v>85</v>
      </c>
      <c r="B9" s="141">
        <v>34339</v>
      </c>
      <c r="C9" s="141">
        <v>35919</v>
      </c>
      <c r="D9" s="50">
        <v>0.95601213842256183</v>
      </c>
      <c r="E9" s="56">
        <v>-1580</v>
      </c>
      <c r="F9" s="141">
        <v>47827</v>
      </c>
      <c r="G9" s="141">
        <v>53295</v>
      </c>
      <c r="H9" s="50">
        <v>0.8974012571535791</v>
      </c>
      <c r="I9" s="56">
        <v>-5468</v>
      </c>
      <c r="J9" s="50">
        <v>0.71798356576828992</v>
      </c>
      <c r="K9" s="50">
        <v>0.67396566282015202</v>
      </c>
      <c r="L9" s="63">
        <v>4.4017902948137899E-2</v>
      </c>
    </row>
    <row r="10" spans="1:12" x14ac:dyDescent="0.4">
      <c r="A10" s="41" t="s">
        <v>88</v>
      </c>
      <c r="B10" s="132">
        <v>4512</v>
      </c>
      <c r="C10" s="132">
        <v>3574</v>
      </c>
      <c r="D10" s="38">
        <v>1.2624510352546168</v>
      </c>
      <c r="E10" s="39">
        <v>938</v>
      </c>
      <c r="F10" s="132">
        <v>6044</v>
      </c>
      <c r="G10" s="132">
        <v>6044</v>
      </c>
      <c r="H10" s="38">
        <v>1</v>
      </c>
      <c r="I10" s="39">
        <v>0</v>
      </c>
      <c r="J10" s="38">
        <v>0.74652547981469231</v>
      </c>
      <c r="K10" s="38">
        <v>0.59133024487094643</v>
      </c>
      <c r="L10" s="37">
        <v>0.15519523494374587</v>
      </c>
    </row>
    <row r="11" spans="1:12" x14ac:dyDescent="0.4">
      <c r="A11" s="41" t="s">
        <v>114</v>
      </c>
      <c r="B11" s="132">
        <v>4947</v>
      </c>
      <c r="C11" s="132">
        <v>5510</v>
      </c>
      <c r="D11" s="38">
        <v>0.89782214156079854</v>
      </c>
      <c r="E11" s="39">
        <v>-563</v>
      </c>
      <c r="F11" s="132">
        <v>7242</v>
      </c>
      <c r="G11" s="132">
        <v>8185</v>
      </c>
      <c r="H11" s="38">
        <v>0.88478924862553454</v>
      </c>
      <c r="I11" s="39">
        <v>-943</v>
      </c>
      <c r="J11" s="38">
        <v>0.68309859154929575</v>
      </c>
      <c r="K11" s="38">
        <v>0.67318265119120346</v>
      </c>
      <c r="L11" s="37">
        <v>9.91594035809229E-3</v>
      </c>
    </row>
    <row r="12" spans="1:12" x14ac:dyDescent="0.4">
      <c r="A12" s="41" t="s">
        <v>83</v>
      </c>
      <c r="B12" s="132"/>
      <c r="C12" s="132">
        <v>4400</v>
      </c>
      <c r="D12" s="38">
        <v>0</v>
      </c>
      <c r="E12" s="39">
        <v>-4400</v>
      </c>
      <c r="F12" s="132"/>
      <c r="G12" s="132">
        <v>9570</v>
      </c>
      <c r="H12" s="38">
        <v>0</v>
      </c>
      <c r="I12" s="39">
        <v>-9570</v>
      </c>
      <c r="J12" s="38" t="e">
        <v>#DIV/0!</v>
      </c>
      <c r="K12" s="38">
        <v>0.45977011494252873</v>
      </c>
      <c r="L12" s="37" t="e">
        <v>#DIV/0!</v>
      </c>
    </row>
    <row r="13" spans="1:12" x14ac:dyDescent="0.4">
      <c r="A13" s="41" t="s">
        <v>84</v>
      </c>
      <c r="B13" s="132">
        <v>5086</v>
      </c>
      <c r="C13" s="132">
        <v>6127</v>
      </c>
      <c r="D13" s="38">
        <v>0.83009629508731841</v>
      </c>
      <c r="E13" s="39">
        <v>-1041</v>
      </c>
      <c r="F13" s="132">
        <v>7600</v>
      </c>
      <c r="G13" s="132">
        <v>11652</v>
      </c>
      <c r="H13" s="38">
        <v>0.65224854102300034</v>
      </c>
      <c r="I13" s="39">
        <v>-4052</v>
      </c>
      <c r="J13" s="38">
        <v>0.66921052631578948</v>
      </c>
      <c r="K13" s="38">
        <v>0.52583247511156883</v>
      </c>
      <c r="L13" s="37">
        <v>0.14337805120422065</v>
      </c>
    </row>
    <row r="14" spans="1:12" x14ac:dyDescent="0.4">
      <c r="A14" s="45" t="s">
        <v>139</v>
      </c>
      <c r="B14" s="132">
        <v>994</v>
      </c>
      <c r="C14" s="132">
        <v>522</v>
      </c>
      <c r="D14" s="38">
        <v>1.9042145593869733</v>
      </c>
      <c r="E14" s="39">
        <v>472</v>
      </c>
      <c r="F14" s="132">
        <v>1350</v>
      </c>
      <c r="G14" s="132">
        <v>744</v>
      </c>
      <c r="H14" s="38">
        <v>1.814516129032258</v>
      </c>
      <c r="I14" s="39">
        <v>606</v>
      </c>
      <c r="J14" s="38">
        <v>0.73629629629629634</v>
      </c>
      <c r="K14" s="38">
        <v>0.70161290322580649</v>
      </c>
      <c r="L14" s="37">
        <v>3.4683393070489843E-2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10795</v>
      </c>
      <c r="C18" s="125">
        <v>12304</v>
      </c>
      <c r="D18" s="72">
        <v>0.87735695708712613</v>
      </c>
      <c r="E18" s="78">
        <v>-1509</v>
      </c>
      <c r="F18" s="125">
        <v>17605</v>
      </c>
      <c r="G18" s="125">
        <v>20755</v>
      </c>
      <c r="H18" s="72">
        <v>0.84822934232715008</v>
      </c>
      <c r="I18" s="78">
        <v>-3150</v>
      </c>
      <c r="J18" s="72">
        <v>0.61317807441067873</v>
      </c>
      <c r="K18" s="72">
        <v>0.59282100698626838</v>
      </c>
      <c r="L18" s="77">
        <v>2.0357067424410347E-2</v>
      </c>
    </row>
    <row r="19" spans="1:12" x14ac:dyDescent="0.4">
      <c r="A19" s="40" t="s">
        <v>134</v>
      </c>
      <c r="B19" s="135"/>
      <c r="C19" s="135"/>
      <c r="D19" s="38" t="e">
        <v>#DIV/0!</v>
      </c>
      <c r="E19" s="39">
        <v>0</v>
      </c>
      <c r="F19" s="135"/>
      <c r="G19" s="135"/>
      <c r="H19" s="50" t="e">
        <v>#DIV/0!</v>
      </c>
      <c r="I19" s="39">
        <v>0</v>
      </c>
      <c r="J19" s="38" t="e">
        <v>#DIV/0!</v>
      </c>
      <c r="K19" s="38" t="e">
        <v>#DIV/0!</v>
      </c>
      <c r="L19" s="63" t="e">
        <v>#DIV/0!</v>
      </c>
    </row>
    <row r="20" spans="1:12" x14ac:dyDescent="0.4">
      <c r="A20" s="41" t="s">
        <v>114</v>
      </c>
      <c r="B20" s="131"/>
      <c r="C20" s="131"/>
      <c r="D20" s="38" t="e">
        <v>#DIV/0!</v>
      </c>
      <c r="E20" s="39">
        <v>0</v>
      </c>
      <c r="F20" s="131"/>
      <c r="G20" s="131"/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4627</v>
      </c>
      <c r="C21" s="131">
        <v>940</v>
      </c>
      <c r="D21" s="38">
        <v>4.9223404255319148</v>
      </c>
      <c r="E21" s="39">
        <v>3687</v>
      </c>
      <c r="F21" s="131">
        <v>7300</v>
      </c>
      <c r="G21" s="131">
        <v>1450</v>
      </c>
      <c r="H21" s="47">
        <v>5.0344827586206895</v>
      </c>
      <c r="I21" s="39">
        <v>5850</v>
      </c>
      <c r="J21" s="38">
        <v>0.63383561643835618</v>
      </c>
      <c r="K21" s="38">
        <v>0.64827586206896548</v>
      </c>
      <c r="L21" s="37">
        <v>-1.4440245630609305E-2</v>
      </c>
    </row>
    <row r="22" spans="1:12" x14ac:dyDescent="0.4">
      <c r="A22" s="41" t="s">
        <v>133</v>
      </c>
      <c r="B22" s="131">
        <v>1895</v>
      </c>
      <c r="C22" s="131">
        <v>1941</v>
      </c>
      <c r="D22" s="38">
        <v>0.97630087583719727</v>
      </c>
      <c r="E22" s="39">
        <v>-46</v>
      </c>
      <c r="F22" s="131">
        <v>3000</v>
      </c>
      <c r="G22" s="131">
        <v>2985</v>
      </c>
      <c r="H22" s="38">
        <v>1.0050251256281406</v>
      </c>
      <c r="I22" s="39">
        <v>15</v>
      </c>
      <c r="J22" s="38">
        <v>0.63166666666666671</v>
      </c>
      <c r="K22" s="38">
        <v>0.65025125628140701</v>
      </c>
      <c r="L22" s="37">
        <v>-1.8584589614740299E-2</v>
      </c>
    </row>
    <row r="23" spans="1:12" x14ac:dyDescent="0.4">
      <c r="A23" s="41" t="s">
        <v>132</v>
      </c>
      <c r="B23" s="133">
        <v>935</v>
      </c>
      <c r="C23" s="133">
        <v>1033</v>
      </c>
      <c r="D23" s="38">
        <v>0.90513068731848989</v>
      </c>
      <c r="E23" s="48">
        <v>-98</v>
      </c>
      <c r="F23" s="133">
        <v>1495</v>
      </c>
      <c r="G23" s="133">
        <v>1475</v>
      </c>
      <c r="H23" s="47">
        <v>1.0135593220338983</v>
      </c>
      <c r="I23" s="48">
        <v>20</v>
      </c>
      <c r="J23" s="47">
        <v>0.62541806020066892</v>
      </c>
      <c r="K23" s="38">
        <v>0.70033898305084741</v>
      </c>
      <c r="L23" s="46">
        <v>-7.4920922850178484E-2</v>
      </c>
    </row>
    <row r="24" spans="1:12" x14ac:dyDescent="0.4">
      <c r="A24" s="49" t="s">
        <v>131</v>
      </c>
      <c r="B24" s="131"/>
      <c r="C24" s="131"/>
      <c r="D24" s="38" t="e">
        <v>#DIV/0!</v>
      </c>
      <c r="E24" s="39">
        <v>0</v>
      </c>
      <c r="F24" s="131"/>
      <c r="G24" s="131"/>
      <c r="H24" s="38" t="e">
        <v>#DIV/0!</v>
      </c>
      <c r="I24" s="39">
        <v>0</v>
      </c>
      <c r="J24" s="38" t="e">
        <v>#DIV/0!</v>
      </c>
      <c r="K24" s="38" t="e">
        <v>#DIV/0!</v>
      </c>
      <c r="L24" s="37" t="e">
        <v>#DIV/0!</v>
      </c>
    </row>
    <row r="25" spans="1:12" x14ac:dyDescent="0.4">
      <c r="A25" s="49" t="s">
        <v>130</v>
      </c>
      <c r="B25" s="131">
        <v>913</v>
      </c>
      <c r="C25" s="131">
        <v>786</v>
      </c>
      <c r="D25" s="38">
        <v>1.1615776081424936</v>
      </c>
      <c r="E25" s="39">
        <v>127</v>
      </c>
      <c r="F25" s="131">
        <v>1495</v>
      </c>
      <c r="G25" s="131">
        <v>1485</v>
      </c>
      <c r="H25" s="38">
        <v>1.0067340067340067</v>
      </c>
      <c r="I25" s="39">
        <v>10</v>
      </c>
      <c r="J25" s="38">
        <v>0.61070234113712374</v>
      </c>
      <c r="K25" s="38">
        <v>0.52929292929292926</v>
      </c>
      <c r="L25" s="37">
        <v>8.1409411844194479E-2</v>
      </c>
    </row>
    <row r="26" spans="1:12" x14ac:dyDescent="0.4">
      <c r="A26" s="41" t="s">
        <v>164</v>
      </c>
      <c r="B26" s="131"/>
      <c r="C26" s="131">
        <v>843</v>
      </c>
      <c r="D26" s="38">
        <v>0</v>
      </c>
      <c r="E26" s="39">
        <v>-843</v>
      </c>
      <c r="F26" s="131"/>
      <c r="G26" s="131">
        <v>1495</v>
      </c>
      <c r="H26" s="38">
        <v>0</v>
      </c>
      <c r="I26" s="39">
        <v>-1495</v>
      </c>
      <c r="J26" s="38" t="e">
        <v>#DIV/0!</v>
      </c>
      <c r="K26" s="38">
        <v>0.56387959866220738</v>
      </c>
      <c r="L26" s="37" t="e">
        <v>#DIV/0!</v>
      </c>
    </row>
    <row r="27" spans="1:12" x14ac:dyDescent="0.4">
      <c r="A27" s="41" t="s">
        <v>128</v>
      </c>
      <c r="B27" s="135">
        <v>775</v>
      </c>
      <c r="C27" s="135">
        <v>607</v>
      </c>
      <c r="D27" s="38">
        <v>1.2767710049423393</v>
      </c>
      <c r="E27" s="39">
        <v>168</v>
      </c>
      <c r="F27" s="135">
        <v>1500</v>
      </c>
      <c r="G27" s="135">
        <v>1495</v>
      </c>
      <c r="H27" s="38">
        <v>1.0033444816053512</v>
      </c>
      <c r="I27" s="39">
        <v>5</v>
      </c>
      <c r="J27" s="38">
        <v>0.51666666666666672</v>
      </c>
      <c r="K27" s="38">
        <v>0.4060200668896321</v>
      </c>
      <c r="L27" s="37">
        <v>0.11064659977703462</v>
      </c>
    </row>
    <row r="28" spans="1:12" x14ac:dyDescent="0.4">
      <c r="A28" s="41" t="s">
        <v>127</v>
      </c>
      <c r="B28" s="133"/>
      <c r="C28" s="133">
        <v>730</v>
      </c>
      <c r="D28" s="38">
        <v>0</v>
      </c>
      <c r="E28" s="48">
        <v>-730</v>
      </c>
      <c r="F28" s="133"/>
      <c r="G28" s="133">
        <v>1495</v>
      </c>
      <c r="H28" s="47">
        <v>0</v>
      </c>
      <c r="I28" s="48">
        <v>-1495</v>
      </c>
      <c r="J28" s="47" t="e">
        <v>#DIV/0!</v>
      </c>
      <c r="K28" s="38">
        <v>0.48829431438127091</v>
      </c>
      <c r="L28" s="46" t="e">
        <v>#DIV/0!</v>
      </c>
    </row>
    <row r="29" spans="1:12" x14ac:dyDescent="0.4">
      <c r="A29" s="49" t="s">
        <v>126</v>
      </c>
      <c r="B29" s="131"/>
      <c r="C29" s="131"/>
      <c r="D29" s="38" t="e">
        <v>#DIV/0!</v>
      </c>
      <c r="E29" s="39">
        <v>0</v>
      </c>
      <c r="F29" s="131"/>
      <c r="G29" s="131"/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859</v>
      </c>
      <c r="C30" s="131">
        <v>815</v>
      </c>
      <c r="D30" s="38">
        <v>1.0539877300613496</v>
      </c>
      <c r="E30" s="39">
        <v>44</v>
      </c>
      <c r="F30" s="131">
        <v>1490</v>
      </c>
      <c r="G30" s="131">
        <v>1630</v>
      </c>
      <c r="H30" s="38">
        <v>0.91411042944785281</v>
      </c>
      <c r="I30" s="39">
        <v>-140</v>
      </c>
      <c r="J30" s="38">
        <v>0.57651006711409392</v>
      </c>
      <c r="K30" s="38">
        <v>0.5</v>
      </c>
      <c r="L30" s="37">
        <v>7.6510067114093916E-2</v>
      </c>
    </row>
    <row r="31" spans="1:12" x14ac:dyDescent="0.4">
      <c r="A31" s="49" t="s">
        <v>124</v>
      </c>
      <c r="B31" s="133"/>
      <c r="C31" s="133"/>
      <c r="D31" s="38" t="e">
        <v>#DIV/0!</v>
      </c>
      <c r="E31" s="48">
        <v>0</v>
      </c>
      <c r="F31" s="133"/>
      <c r="G31" s="133"/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791</v>
      </c>
      <c r="C32" s="133">
        <v>910</v>
      </c>
      <c r="D32" s="47">
        <v>0.86923076923076925</v>
      </c>
      <c r="E32" s="48">
        <v>-119</v>
      </c>
      <c r="F32" s="133">
        <v>1325</v>
      </c>
      <c r="G32" s="133">
        <v>1645</v>
      </c>
      <c r="H32" s="47">
        <v>0.80547112462006076</v>
      </c>
      <c r="I32" s="48">
        <v>-320</v>
      </c>
      <c r="J32" s="47">
        <v>0.59698113207547165</v>
      </c>
      <c r="K32" s="47">
        <v>0.55319148936170215</v>
      </c>
      <c r="L32" s="46">
        <v>4.3789642713769505E-2</v>
      </c>
    </row>
    <row r="33" spans="1:64" x14ac:dyDescent="0.4">
      <c r="A33" s="41" t="s">
        <v>159</v>
      </c>
      <c r="B33" s="131"/>
      <c r="C33" s="131">
        <v>734</v>
      </c>
      <c r="D33" s="38">
        <v>0</v>
      </c>
      <c r="E33" s="39">
        <v>-734</v>
      </c>
      <c r="F33" s="131"/>
      <c r="G33" s="131">
        <v>1500</v>
      </c>
      <c r="H33" s="38">
        <v>0</v>
      </c>
      <c r="I33" s="39">
        <v>-1500</v>
      </c>
      <c r="J33" s="38" t="e">
        <v>#DIV/0!</v>
      </c>
      <c r="K33" s="38">
        <v>0.48933333333333334</v>
      </c>
      <c r="L33" s="37" t="e">
        <v>#DIV/0!</v>
      </c>
    </row>
    <row r="34" spans="1:64" x14ac:dyDescent="0.4">
      <c r="A34" s="49" t="s">
        <v>87</v>
      </c>
      <c r="B34" s="133"/>
      <c r="C34" s="133">
        <v>2965</v>
      </c>
      <c r="D34" s="47">
        <v>0</v>
      </c>
      <c r="E34" s="48">
        <v>-2965</v>
      </c>
      <c r="F34" s="133"/>
      <c r="G34" s="133">
        <v>4100</v>
      </c>
      <c r="H34" s="47">
        <v>0</v>
      </c>
      <c r="I34" s="48">
        <v>-4100</v>
      </c>
      <c r="J34" s="47" t="e">
        <v>#DIV/0!</v>
      </c>
      <c r="K34" s="47">
        <v>0.72317073170731705</v>
      </c>
      <c r="L34" s="46" t="e">
        <v>#DIV/0!</v>
      </c>
    </row>
    <row r="35" spans="1:64" x14ac:dyDescent="0.4">
      <c r="A35" s="73" t="s">
        <v>120</v>
      </c>
      <c r="B35" s="125">
        <v>793</v>
      </c>
      <c r="C35" s="125">
        <v>777</v>
      </c>
      <c r="D35" s="72">
        <v>1.0205920205920207</v>
      </c>
      <c r="E35" s="78">
        <v>16</v>
      </c>
      <c r="F35" s="125">
        <v>991</v>
      </c>
      <c r="G35" s="125">
        <v>1002</v>
      </c>
      <c r="H35" s="72">
        <v>0.98902195608782439</v>
      </c>
      <c r="I35" s="78">
        <v>-11</v>
      </c>
      <c r="J35" s="72">
        <v>0.80020181634712406</v>
      </c>
      <c r="K35" s="72">
        <v>0.77544910179640714</v>
      </c>
      <c r="L35" s="77">
        <v>2.4752714550716926E-2</v>
      </c>
    </row>
    <row r="36" spans="1:64" x14ac:dyDescent="0.4">
      <c r="A36" s="40" t="s">
        <v>119</v>
      </c>
      <c r="B36" s="135">
        <v>524</v>
      </c>
      <c r="C36" s="135">
        <v>492</v>
      </c>
      <c r="D36" s="50">
        <v>1.065040650406504</v>
      </c>
      <c r="E36" s="56">
        <v>32</v>
      </c>
      <c r="F36" s="135">
        <v>601</v>
      </c>
      <c r="G36" s="135">
        <v>612</v>
      </c>
      <c r="H36" s="50">
        <v>0.98202614379084963</v>
      </c>
      <c r="I36" s="56">
        <v>-11</v>
      </c>
      <c r="J36" s="50">
        <v>0.8718801996672213</v>
      </c>
      <c r="K36" s="50">
        <v>0.80392156862745101</v>
      </c>
      <c r="L36" s="63">
        <v>6.795863103977029E-2</v>
      </c>
    </row>
    <row r="37" spans="1:64" x14ac:dyDescent="0.4">
      <c r="A37" s="41" t="s">
        <v>118</v>
      </c>
      <c r="B37" s="131">
        <v>269</v>
      </c>
      <c r="C37" s="131">
        <v>285</v>
      </c>
      <c r="D37" s="38">
        <v>0.94385964912280707</v>
      </c>
      <c r="E37" s="39">
        <v>-16</v>
      </c>
      <c r="F37" s="131">
        <v>390</v>
      </c>
      <c r="G37" s="131">
        <v>390</v>
      </c>
      <c r="H37" s="38">
        <v>1</v>
      </c>
      <c r="I37" s="39">
        <v>0</v>
      </c>
      <c r="J37" s="38">
        <v>0.68974358974358974</v>
      </c>
      <c r="K37" s="38">
        <v>0.73076923076923073</v>
      </c>
      <c r="L37" s="37">
        <v>-4.1025641025640991E-2</v>
      </c>
    </row>
    <row r="38" spans="1:64" s="62" customFormat="1" x14ac:dyDescent="0.4">
      <c r="A38" s="70" t="s">
        <v>86</v>
      </c>
      <c r="B38" s="177">
        <v>73564</v>
      </c>
      <c r="C38" s="177">
        <v>67414</v>
      </c>
      <c r="D38" s="81">
        <v>1.0912273415017653</v>
      </c>
      <c r="E38" s="82">
        <v>6150</v>
      </c>
      <c r="F38" s="177">
        <v>111277</v>
      </c>
      <c r="G38" s="177">
        <v>112899</v>
      </c>
      <c r="H38" s="81">
        <v>0.98563317655603677</v>
      </c>
      <c r="I38" s="82">
        <v>-1622</v>
      </c>
      <c r="J38" s="81">
        <v>0.66108899413176125</v>
      </c>
      <c r="K38" s="81">
        <v>0.59711777783682762</v>
      </c>
      <c r="L38" s="95">
        <v>6.397121629493363E-2</v>
      </c>
    </row>
    <row r="39" spans="1:64" s="31" customFormat="1" x14ac:dyDescent="0.4">
      <c r="A39" s="73" t="s">
        <v>117</v>
      </c>
      <c r="B39" s="177">
        <v>72497</v>
      </c>
      <c r="C39" s="177">
        <v>66445</v>
      </c>
      <c r="D39" s="69">
        <v>1.0910828504778387</v>
      </c>
      <c r="E39" s="85">
        <v>6052</v>
      </c>
      <c r="F39" s="177">
        <v>109787</v>
      </c>
      <c r="G39" s="177">
        <v>111397</v>
      </c>
      <c r="H39" s="69">
        <v>0.98554718708762357</v>
      </c>
      <c r="I39" s="85">
        <v>-1610</v>
      </c>
      <c r="J39" s="69">
        <v>0.66034229917931997</v>
      </c>
      <c r="K39" s="69">
        <v>0.59647028196450536</v>
      </c>
      <c r="L39" s="80">
        <v>6.3872017214814614E-2</v>
      </c>
    </row>
    <row r="40" spans="1:64" x14ac:dyDescent="0.4">
      <c r="A40" s="41" t="s">
        <v>85</v>
      </c>
      <c r="B40" s="138">
        <v>31238</v>
      </c>
      <c r="C40" s="139">
        <v>27961</v>
      </c>
      <c r="D40" s="43">
        <v>1.1171989556882802</v>
      </c>
      <c r="E40" s="48">
        <v>3277</v>
      </c>
      <c r="F40" s="138">
        <v>44873</v>
      </c>
      <c r="G40" s="131">
        <v>43944</v>
      </c>
      <c r="H40" s="47">
        <v>1.0211405425086473</v>
      </c>
      <c r="I40" s="53">
        <v>929</v>
      </c>
      <c r="J40" s="38">
        <v>0.69614244646000933</v>
      </c>
      <c r="K40" s="38">
        <v>0.63628709266338979</v>
      </c>
      <c r="L40" s="51">
        <v>5.9855353796619548E-2</v>
      </c>
    </row>
    <row r="41" spans="1:64" x14ac:dyDescent="0.4">
      <c r="A41" s="41" t="s">
        <v>116</v>
      </c>
      <c r="B41" s="132">
        <v>1555</v>
      </c>
      <c r="C41" s="174">
        <v>1829</v>
      </c>
      <c r="D41" s="50">
        <v>0.850191361399672</v>
      </c>
      <c r="E41" s="48">
        <v>-274</v>
      </c>
      <c r="F41" s="132">
        <v>2700</v>
      </c>
      <c r="G41" s="173">
        <v>2160</v>
      </c>
      <c r="H41" s="47">
        <v>1.25</v>
      </c>
      <c r="I41" s="53">
        <v>540</v>
      </c>
      <c r="J41" s="38">
        <v>0.57592592592592595</v>
      </c>
      <c r="K41" s="38">
        <v>0.84675925925925921</v>
      </c>
      <c r="L41" s="51">
        <v>-0.27083333333333326</v>
      </c>
    </row>
    <row r="42" spans="1:64" x14ac:dyDescent="0.4">
      <c r="A42" s="41" t="s">
        <v>115</v>
      </c>
      <c r="B42" s="132">
        <v>4356</v>
      </c>
      <c r="C42" s="173">
        <v>3392</v>
      </c>
      <c r="D42" s="50">
        <v>1.2841981132075471</v>
      </c>
      <c r="E42" s="48">
        <v>964</v>
      </c>
      <c r="F42" s="132">
        <v>5804</v>
      </c>
      <c r="G42" s="173">
        <v>6220</v>
      </c>
      <c r="H42" s="55">
        <v>0.93311897106109321</v>
      </c>
      <c r="I42" s="53">
        <v>-416</v>
      </c>
      <c r="J42" s="38">
        <v>0.75051688490696067</v>
      </c>
      <c r="K42" s="38">
        <v>0.5453376205787781</v>
      </c>
      <c r="L42" s="51">
        <v>0.20517926432818256</v>
      </c>
    </row>
    <row r="43" spans="1:64" x14ac:dyDescent="0.4">
      <c r="A43" s="49" t="s">
        <v>114</v>
      </c>
      <c r="B43" s="132">
        <v>5798</v>
      </c>
      <c r="C43" s="173">
        <v>4867</v>
      </c>
      <c r="D43" s="52">
        <v>1.1912882679268544</v>
      </c>
      <c r="E43" s="53">
        <v>931</v>
      </c>
      <c r="F43" s="132">
        <v>9300</v>
      </c>
      <c r="G43" s="176">
        <v>8424</v>
      </c>
      <c r="H43" s="55">
        <v>1.103988603988604</v>
      </c>
      <c r="I43" s="58">
        <v>876</v>
      </c>
      <c r="J43" s="52">
        <v>0.62344086021505374</v>
      </c>
      <c r="K43" s="52">
        <v>0.57775403608736942</v>
      </c>
      <c r="L43" s="60">
        <v>4.5686824127684322E-2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3694</v>
      </c>
      <c r="C44" s="175">
        <v>4103</v>
      </c>
      <c r="D44" s="52">
        <v>0.90031684133560808</v>
      </c>
      <c r="E44" s="53">
        <v>-409</v>
      </c>
      <c r="F44" s="132">
        <v>6124</v>
      </c>
      <c r="G44" s="173">
        <v>6259</v>
      </c>
      <c r="H44" s="55">
        <v>0.97843105927464447</v>
      </c>
      <c r="I44" s="58">
        <v>-135</v>
      </c>
      <c r="J44" s="52">
        <v>0.60320052253429135</v>
      </c>
      <c r="K44" s="61">
        <v>0.65553602811950795</v>
      </c>
      <c r="L44" s="60">
        <v>-5.2335505585216602E-2</v>
      </c>
    </row>
    <row r="45" spans="1:64" x14ac:dyDescent="0.4">
      <c r="A45" s="41" t="s">
        <v>83</v>
      </c>
      <c r="B45" s="132">
        <v>9737</v>
      </c>
      <c r="C45" s="173">
        <v>8814</v>
      </c>
      <c r="D45" s="54">
        <v>1.1047197640117994</v>
      </c>
      <c r="E45" s="57">
        <v>923</v>
      </c>
      <c r="F45" s="132">
        <v>15913</v>
      </c>
      <c r="G45" s="174">
        <v>17062</v>
      </c>
      <c r="H45" s="52">
        <v>0.93265736724885706</v>
      </c>
      <c r="I45" s="53">
        <v>-1149</v>
      </c>
      <c r="J45" s="54">
        <v>0.61188964997172124</v>
      </c>
      <c r="K45" s="52">
        <v>0.51658656663931546</v>
      </c>
      <c r="L45" s="51">
        <v>9.530308333240578E-2</v>
      </c>
    </row>
    <row r="46" spans="1:64" x14ac:dyDescent="0.4">
      <c r="A46" s="41" t="s">
        <v>84</v>
      </c>
      <c r="B46" s="137">
        <v>5561</v>
      </c>
      <c r="C46" s="131">
        <v>5405</v>
      </c>
      <c r="D46" s="54">
        <v>1.0288621646623497</v>
      </c>
      <c r="E46" s="58">
        <v>156</v>
      </c>
      <c r="F46" s="137">
        <v>8617</v>
      </c>
      <c r="G46" s="131">
        <v>9576</v>
      </c>
      <c r="H46" s="52">
        <v>0.89985380116959068</v>
      </c>
      <c r="I46" s="53">
        <v>-959</v>
      </c>
      <c r="J46" s="52">
        <v>0.64535221074619942</v>
      </c>
      <c r="K46" s="52">
        <v>0.56443191311612362</v>
      </c>
      <c r="L46" s="51">
        <v>8.0920297630075799E-2</v>
      </c>
    </row>
    <row r="47" spans="1:64" x14ac:dyDescent="0.4">
      <c r="A47" s="41" t="s">
        <v>82</v>
      </c>
      <c r="B47" s="136">
        <v>1937</v>
      </c>
      <c r="C47" s="131">
        <v>1780</v>
      </c>
      <c r="D47" s="54">
        <v>1.0882022471910113</v>
      </c>
      <c r="E47" s="53">
        <v>157</v>
      </c>
      <c r="F47" s="136">
        <v>2700</v>
      </c>
      <c r="G47" s="131">
        <v>2700</v>
      </c>
      <c r="H47" s="47">
        <v>1</v>
      </c>
      <c r="I47" s="39">
        <v>0</v>
      </c>
      <c r="J47" s="38">
        <v>0.71740740740740738</v>
      </c>
      <c r="K47" s="52">
        <v>0.65925925925925921</v>
      </c>
      <c r="L47" s="51">
        <v>5.8148148148148171E-2</v>
      </c>
    </row>
    <row r="48" spans="1:64" x14ac:dyDescent="0.4">
      <c r="A48" s="41" t="s">
        <v>112</v>
      </c>
      <c r="B48" s="132">
        <v>512</v>
      </c>
      <c r="C48" s="135">
        <v>441</v>
      </c>
      <c r="D48" s="50">
        <v>1.1609977324263039</v>
      </c>
      <c r="E48" s="48">
        <v>71</v>
      </c>
      <c r="F48" s="132">
        <v>1080</v>
      </c>
      <c r="G48" s="173">
        <v>1200</v>
      </c>
      <c r="H48" s="47">
        <v>0.9</v>
      </c>
      <c r="I48" s="39">
        <v>-120</v>
      </c>
      <c r="J48" s="38">
        <v>0.47407407407407409</v>
      </c>
      <c r="K48" s="38">
        <v>0.36749999999999999</v>
      </c>
      <c r="L48" s="37">
        <v>0.1065740740740741</v>
      </c>
    </row>
    <row r="49" spans="1:12" x14ac:dyDescent="0.4">
      <c r="A49" s="41" t="s">
        <v>111</v>
      </c>
      <c r="B49" s="134">
        <v>799</v>
      </c>
      <c r="C49" s="135">
        <v>749</v>
      </c>
      <c r="D49" s="54">
        <v>1.0667556742323097</v>
      </c>
      <c r="E49" s="53">
        <v>50</v>
      </c>
      <c r="F49" s="134">
        <v>1200</v>
      </c>
      <c r="G49" s="173">
        <v>1200</v>
      </c>
      <c r="H49" s="47">
        <v>1</v>
      </c>
      <c r="I49" s="39">
        <v>0</v>
      </c>
      <c r="J49" s="38">
        <v>0.66583333333333339</v>
      </c>
      <c r="K49" s="52">
        <v>0.62416666666666665</v>
      </c>
      <c r="L49" s="51">
        <v>4.1666666666666741E-2</v>
      </c>
    </row>
    <row r="50" spans="1:12" x14ac:dyDescent="0.4">
      <c r="A50" s="41" t="s">
        <v>81</v>
      </c>
      <c r="B50" s="134">
        <v>1318</v>
      </c>
      <c r="C50" s="131">
        <v>1679</v>
      </c>
      <c r="D50" s="50">
        <v>0.78499106611078018</v>
      </c>
      <c r="E50" s="48">
        <v>-361</v>
      </c>
      <c r="F50" s="134">
        <v>1660</v>
      </c>
      <c r="G50" s="131">
        <v>2700</v>
      </c>
      <c r="H50" s="47">
        <v>0.61481481481481481</v>
      </c>
      <c r="I50" s="39">
        <v>-1040</v>
      </c>
      <c r="J50" s="38">
        <v>0.7939759036144578</v>
      </c>
      <c r="K50" s="38">
        <v>0.62185185185185188</v>
      </c>
      <c r="L50" s="37">
        <v>0.17212405176260592</v>
      </c>
    </row>
    <row r="51" spans="1:12" x14ac:dyDescent="0.4">
      <c r="A51" s="49" t="s">
        <v>79</v>
      </c>
      <c r="B51" s="132">
        <v>800</v>
      </c>
      <c r="C51" s="133">
        <v>804</v>
      </c>
      <c r="D51" s="50">
        <v>0.99502487562189057</v>
      </c>
      <c r="E51" s="48">
        <v>-4</v>
      </c>
      <c r="F51" s="132">
        <v>1198</v>
      </c>
      <c r="G51" s="133">
        <v>1200</v>
      </c>
      <c r="H51" s="47">
        <v>0.99833333333333329</v>
      </c>
      <c r="I51" s="39">
        <v>-2</v>
      </c>
      <c r="J51" s="38">
        <v>0.667779632721202</v>
      </c>
      <c r="K51" s="47">
        <v>0.67</v>
      </c>
      <c r="L51" s="46">
        <v>-2.2203672787980411E-3</v>
      </c>
    </row>
    <row r="52" spans="1:12" x14ac:dyDescent="0.4">
      <c r="A52" s="41" t="s">
        <v>80</v>
      </c>
      <c r="B52" s="132">
        <v>1606</v>
      </c>
      <c r="C52" s="131">
        <v>1134</v>
      </c>
      <c r="D52" s="50">
        <v>1.4162257495590829</v>
      </c>
      <c r="E52" s="39">
        <v>472</v>
      </c>
      <c r="F52" s="132">
        <v>2700</v>
      </c>
      <c r="G52" s="131">
        <v>2700</v>
      </c>
      <c r="H52" s="38">
        <v>1</v>
      </c>
      <c r="I52" s="39">
        <v>0</v>
      </c>
      <c r="J52" s="38">
        <v>0.5948148148148148</v>
      </c>
      <c r="K52" s="38">
        <v>0.42</v>
      </c>
      <c r="L52" s="37">
        <v>0.17481481481481481</v>
      </c>
    </row>
    <row r="53" spans="1:12" x14ac:dyDescent="0.4">
      <c r="A53" s="41" t="s">
        <v>76</v>
      </c>
      <c r="B53" s="132">
        <v>2235</v>
      </c>
      <c r="C53" s="131">
        <v>2196</v>
      </c>
      <c r="D53" s="50">
        <v>1.0177595628415301</v>
      </c>
      <c r="E53" s="39">
        <v>39</v>
      </c>
      <c r="F53" s="132">
        <v>3648</v>
      </c>
      <c r="G53" s="131">
        <v>3652</v>
      </c>
      <c r="H53" s="38">
        <v>0.99890470974808321</v>
      </c>
      <c r="I53" s="39">
        <v>-4</v>
      </c>
      <c r="J53" s="38">
        <v>0.61266447368421051</v>
      </c>
      <c r="K53" s="38">
        <v>0.60131434830230013</v>
      </c>
      <c r="L53" s="37">
        <v>1.1350125381910381E-2</v>
      </c>
    </row>
    <row r="54" spans="1:12" x14ac:dyDescent="0.4">
      <c r="A54" s="41" t="s">
        <v>78</v>
      </c>
      <c r="B54" s="132">
        <v>639</v>
      </c>
      <c r="C54" s="131">
        <v>521</v>
      </c>
      <c r="D54" s="50">
        <v>1.2264875239923225</v>
      </c>
      <c r="E54" s="39">
        <v>118</v>
      </c>
      <c r="F54" s="132">
        <v>1196</v>
      </c>
      <c r="G54" s="131">
        <v>1200</v>
      </c>
      <c r="H54" s="38">
        <v>0.9966666666666667</v>
      </c>
      <c r="I54" s="39">
        <v>-4</v>
      </c>
      <c r="J54" s="38">
        <v>0.53428093645484953</v>
      </c>
      <c r="K54" s="38">
        <v>0.43416666666666665</v>
      </c>
      <c r="L54" s="37">
        <v>0.10011426978818289</v>
      </c>
    </row>
    <row r="55" spans="1:12" x14ac:dyDescent="0.4">
      <c r="A55" s="41" t="s">
        <v>77</v>
      </c>
      <c r="B55" s="134">
        <v>712</v>
      </c>
      <c r="C55" s="133">
        <v>770</v>
      </c>
      <c r="D55" s="64">
        <v>0.92467532467532465</v>
      </c>
      <c r="E55" s="48">
        <v>-58</v>
      </c>
      <c r="F55" s="134">
        <v>1074</v>
      </c>
      <c r="G55" s="133">
        <v>1200</v>
      </c>
      <c r="H55" s="47">
        <v>0.89500000000000002</v>
      </c>
      <c r="I55" s="48">
        <v>-126</v>
      </c>
      <c r="J55" s="47">
        <v>0.66294227188081933</v>
      </c>
      <c r="K55" s="47">
        <v>0.64166666666666672</v>
      </c>
      <c r="L55" s="46">
        <v>2.1275605214152615E-2</v>
      </c>
    </row>
    <row r="56" spans="1:12" x14ac:dyDescent="0.4">
      <c r="A56" s="45" t="s">
        <v>110</v>
      </c>
      <c r="B56" s="134"/>
      <c r="C56" s="133"/>
      <c r="D56" s="47" t="e">
        <v>#DIV/0!</v>
      </c>
      <c r="E56" s="48">
        <v>0</v>
      </c>
      <c r="F56" s="134"/>
      <c r="G56" s="133"/>
      <c r="H56" s="47" t="e">
        <v>#DIV/0!</v>
      </c>
      <c r="I56" s="48">
        <v>0</v>
      </c>
      <c r="J56" s="47" t="e">
        <v>#DIV/0!</v>
      </c>
      <c r="K56" s="47" t="e">
        <v>#DIV/0!</v>
      </c>
      <c r="L56" s="46" t="e">
        <v>#DIV/0!</v>
      </c>
    </row>
    <row r="57" spans="1:12" x14ac:dyDescent="0.4">
      <c r="A57" s="36" t="s">
        <v>109</v>
      </c>
      <c r="B57" s="127"/>
      <c r="C57" s="126"/>
      <c r="D57" s="34" t="e">
        <v>#DIV/0!</v>
      </c>
      <c r="E57" s="35">
        <v>0</v>
      </c>
      <c r="F57" s="127"/>
      <c r="G57" s="126"/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1067</v>
      </c>
      <c r="C58" s="125">
        <v>969</v>
      </c>
      <c r="D58" s="72">
        <v>1.1011351909184726</v>
      </c>
      <c r="E58" s="79">
        <v>98</v>
      </c>
      <c r="F58" s="125">
        <v>1490</v>
      </c>
      <c r="G58" s="125">
        <v>1502</v>
      </c>
      <c r="H58" s="72">
        <v>0.99201065246338216</v>
      </c>
      <c r="I58" s="78">
        <v>-12</v>
      </c>
      <c r="J58" s="72">
        <v>0.71610738255033557</v>
      </c>
      <c r="K58" s="72">
        <v>0.64513981358189076</v>
      </c>
      <c r="L58" s="77">
        <v>7.0967568968444805E-2</v>
      </c>
    </row>
    <row r="59" spans="1:12" s="32" customFormat="1" x14ac:dyDescent="0.4">
      <c r="A59" s="45" t="s">
        <v>75</v>
      </c>
      <c r="B59" s="139">
        <v>215</v>
      </c>
      <c r="C59" s="139">
        <v>219</v>
      </c>
      <c r="D59" s="43">
        <v>0.9817351598173516</v>
      </c>
      <c r="E59" s="76">
        <v>-4</v>
      </c>
      <c r="F59" s="139">
        <v>275</v>
      </c>
      <c r="G59" s="139">
        <v>299</v>
      </c>
      <c r="H59" s="43">
        <v>0.91973244147157196</v>
      </c>
      <c r="I59" s="44">
        <v>-24</v>
      </c>
      <c r="J59" s="43">
        <v>0.78181818181818186</v>
      </c>
      <c r="K59" s="43">
        <v>0.73244147157190631</v>
      </c>
      <c r="L59" s="42">
        <v>4.9376710246275546E-2</v>
      </c>
    </row>
    <row r="60" spans="1:12" s="32" customFormat="1" x14ac:dyDescent="0.4">
      <c r="A60" s="41" t="s">
        <v>107</v>
      </c>
      <c r="B60" s="131">
        <v>203</v>
      </c>
      <c r="C60" s="131">
        <v>186</v>
      </c>
      <c r="D60" s="38">
        <v>1.0913978494623655</v>
      </c>
      <c r="E60" s="75">
        <v>17</v>
      </c>
      <c r="F60" s="131">
        <v>301</v>
      </c>
      <c r="G60" s="131">
        <v>298</v>
      </c>
      <c r="H60" s="38">
        <v>1.0100671140939597</v>
      </c>
      <c r="I60" s="39">
        <v>3</v>
      </c>
      <c r="J60" s="38">
        <v>0.67441860465116277</v>
      </c>
      <c r="K60" s="38">
        <v>0.62416107382550334</v>
      </c>
      <c r="L60" s="37">
        <v>5.0257530825659424E-2</v>
      </c>
    </row>
    <row r="61" spans="1:12" s="32" customFormat="1" x14ac:dyDescent="0.4">
      <c r="A61" s="40" t="s">
        <v>106</v>
      </c>
      <c r="B61" s="131">
        <v>191</v>
      </c>
      <c r="C61" s="132">
        <v>154</v>
      </c>
      <c r="D61" s="38">
        <v>1.2402597402597402</v>
      </c>
      <c r="E61" s="75">
        <v>37</v>
      </c>
      <c r="F61" s="132">
        <v>304</v>
      </c>
      <c r="G61" s="131">
        <v>298</v>
      </c>
      <c r="H61" s="38">
        <v>1.0201342281879195</v>
      </c>
      <c r="I61" s="39">
        <v>6</v>
      </c>
      <c r="J61" s="38">
        <v>0.62828947368421051</v>
      </c>
      <c r="K61" s="38">
        <v>0.51677852348993292</v>
      </c>
      <c r="L61" s="37">
        <v>0.11151095019427759</v>
      </c>
    </row>
    <row r="62" spans="1:12" s="32" customFormat="1" x14ac:dyDescent="0.4">
      <c r="A62" s="36" t="s">
        <v>105</v>
      </c>
      <c r="B62" s="126">
        <v>458</v>
      </c>
      <c r="C62" s="127">
        <v>410</v>
      </c>
      <c r="D62" s="34">
        <v>1.1170731707317074</v>
      </c>
      <c r="E62" s="71">
        <v>48</v>
      </c>
      <c r="F62" s="127">
        <v>610</v>
      </c>
      <c r="G62" s="126">
        <v>607</v>
      </c>
      <c r="H62" s="34">
        <v>1.0049423393739703</v>
      </c>
      <c r="I62" s="35">
        <v>3</v>
      </c>
      <c r="J62" s="34">
        <v>0.75081967213114753</v>
      </c>
      <c r="K62" s="34">
        <v>0.67545304777594728</v>
      </c>
      <c r="L62" s="33">
        <v>7.5366624355200251E-2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29"/>
      <c r="E70" s="30"/>
      <c r="G70" s="29"/>
      <c r="I70" s="30"/>
      <c r="K70" s="29"/>
    </row>
    <row r="71" spans="1:12" x14ac:dyDescent="0.4">
      <c r="A71" s="31" t="s">
        <v>99</v>
      </c>
      <c r="C71" s="29"/>
      <c r="E71" s="30"/>
      <c r="G71" s="29"/>
      <c r="I71" s="30"/>
      <c r="K71" s="29"/>
    </row>
    <row r="72" spans="1:12" x14ac:dyDescent="0.4">
      <c r="A72" s="29" t="s">
        <v>98</v>
      </c>
    </row>
    <row r="73" spans="1:12" x14ac:dyDescent="0.4">
      <c r="A73" s="29" t="s">
        <v>146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2011年1月上旬航空旅客輸送実績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４月(中旬)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152</v>
      </c>
      <c r="C4" s="257" t="s">
        <v>151</v>
      </c>
      <c r="D4" s="254" t="s">
        <v>92</v>
      </c>
      <c r="E4" s="254"/>
      <c r="F4" s="251" t="s">
        <v>152</v>
      </c>
      <c r="G4" s="251" t="s">
        <v>151</v>
      </c>
      <c r="H4" s="254" t="s">
        <v>92</v>
      </c>
      <c r="I4" s="254"/>
      <c r="J4" s="251" t="s">
        <v>152</v>
      </c>
      <c r="K4" s="251" t="s">
        <v>151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140877</v>
      </c>
      <c r="C6" s="110">
        <v>151924</v>
      </c>
      <c r="D6" s="81">
        <v>0.92728601142676603</v>
      </c>
      <c r="E6" s="82">
        <v>-11047</v>
      </c>
      <c r="F6" s="110">
        <v>221454</v>
      </c>
      <c r="G6" s="110">
        <v>226670</v>
      </c>
      <c r="H6" s="81">
        <v>0.97698857369744563</v>
      </c>
      <c r="I6" s="82">
        <v>-5216</v>
      </c>
      <c r="J6" s="81">
        <v>0.63614565553117131</v>
      </c>
      <c r="K6" s="81">
        <v>0.67024308466051974</v>
      </c>
      <c r="L6" s="95">
        <v>-3.4097429129348433E-2</v>
      </c>
    </row>
    <row r="7" spans="1:12" s="62" customFormat="1" x14ac:dyDescent="0.4">
      <c r="A7" s="70" t="s">
        <v>89</v>
      </c>
      <c r="B7" s="110">
        <v>70636</v>
      </c>
      <c r="C7" s="110">
        <v>72252</v>
      </c>
      <c r="D7" s="81">
        <v>0.97763383712561591</v>
      </c>
      <c r="E7" s="82">
        <v>-1616</v>
      </c>
      <c r="F7" s="110">
        <v>111567</v>
      </c>
      <c r="G7" s="110">
        <v>111573</v>
      </c>
      <c r="H7" s="81">
        <v>0.99994622354870799</v>
      </c>
      <c r="I7" s="82">
        <v>-6</v>
      </c>
      <c r="J7" s="81">
        <v>0.63312628286141959</v>
      </c>
      <c r="K7" s="81">
        <v>0.64757602645801404</v>
      </c>
      <c r="L7" s="95">
        <v>-1.4449743596594455E-2</v>
      </c>
    </row>
    <row r="8" spans="1:12" x14ac:dyDescent="0.4">
      <c r="A8" s="73" t="s">
        <v>140</v>
      </c>
      <c r="B8" s="142">
        <v>57074</v>
      </c>
      <c r="C8" s="142">
        <v>58188</v>
      </c>
      <c r="D8" s="93">
        <v>0.9808551591393414</v>
      </c>
      <c r="E8" s="79">
        <v>-1114</v>
      </c>
      <c r="F8" s="142">
        <v>90322</v>
      </c>
      <c r="G8" s="142">
        <v>92028</v>
      </c>
      <c r="H8" s="93">
        <v>0.98146216368931194</v>
      </c>
      <c r="I8" s="79">
        <v>-1706</v>
      </c>
      <c r="J8" s="93">
        <v>0.63189477646642012</v>
      </c>
      <c r="K8" s="93">
        <v>0.63228582605294037</v>
      </c>
      <c r="L8" s="92">
        <v>-3.9104958652025346E-4</v>
      </c>
    </row>
    <row r="9" spans="1:12" x14ac:dyDescent="0.4">
      <c r="A9" s="40" t="s">
        <v>85</v>
      </c>
      <c r="B9" s="141">
        <v>34277</v>
      </c>
      <c r="C9" s="141">
        <v>34221</v>
      </c>
      <c r="D9" s="87">
        <v>1.0016364220800094</v>
      </c>
      <c r="E9" s="88">
        <v>56</v>
      </c>
      <c r="F9" s="141">
        <v>53966</v>
      </c>
      <c r="G9" s="141">
        <v>54900</v>
      </c>
      <c r="H9" s="87">
        <v>0.98298724954462657</v>
      </c>
      <c r="I9" s="88">
        <v>-934</v>
      </c>
      <c r="J9" s="87">
        <v>0.63515917429492641</v>
      </c>
      <c r="K9" s="87">
        <v>0.62333333333333329</v>
      </c>
      <c r="L9" s="86">
        <v>1.1825840961593115E-2</v>
      </c>
    </row>
    <row r="10" spans="1:12" x14ac:dyDescent="0.4">
      <c r="A10" s="41" t="s">
        <v>88</v>
      </c>
      <c r="B10" s="141">
        <v>4296</v>
      </c>
      <c r="C10" s="141">
        <v>4581</v>
      </c>
      <c r="D10" s="89">
        <v>0.93778650949574327</v>
      </c>
      <c r="E10" s="75">
        <v>-285</v>
      </c>
      <c r="F10" s="141">
        <v>5000</v>
      </c>
      <c r="G10" s="141">
        <v>5000</v>
      </c>
      <c r="H10" s="89">
        <v>1</v>
      </c>
      <c r="I10" s="75">
        <v>0</v>
      </c>
      <c r="J10" s="89">
        <v>0.85919999999999996</v>
      </c>
      <c r="K10" s="89">
        <v>0.91620000000000001</v>
      </c>
      <c r="L10" s="94">
        <v>-5.7000000000000051E-2</v>
      </c>
    </row>
    <row r="11" spans="1:12" x14ac:dyDescent="0.4">
      <c r="A11" s="41" t="s">
        <v>114</v>
      </c>
      <c r="B11" s="141">
        <v>5901</v>
      </c>
      <c r="C11" s="141">
        <v>6998</v>
      </c>
      <c r="D11" s="89">
        <v>0.84324092597885114</v>
      </c>
      <c r="E11" s="75">
        <v>-1097</v>
      </c>
      <c r="F11" s="141">
        <v>8490</v>
      </c>
      <c r="G11" s="141">
        <v>10453</v>
      </c>
      <c r="H11" s="89">
        <v>0.81220702190758631</v>
      </c>
      <c r="I11" s="75">
        <v>-1963</v>
      </c>
      <c r="J11" s="89">
        <v>0.69505300353356891</v>
      </c>
      <c r="K11" s="89">
        <v>0.66947287859944515</v>
      </c>
      <c r="L11" s="94">
        <v>2.558012493412376E-2</v>
      </c>
    </row>
    <row r="12" spans="1:12" x14ac:dyDescent="0.4">
      <c r="A12" s="41" t="s">
        <v>83</v>
      </c>
      <c r="B12" s="141">
        <v>5181</v>
      </c>
      <c r="C12" s="141">
        <v>5957</v>
      </c>
      <c r="D12" s="89">
        <v>0.86973308712439146</v>
      </c>
      <c r="E12" s="75">
        <v>-776</v>
      </c>
      <c r="F12" s="141">
        <v>9570</v>
      </c>
      <c r="G12" s="141">
        <v>9590</v>
      </c>
      <c r="H12" s="89">
        <v>0.99791449426485923</v>
      </c>
      <c r="I12" s="75">
        <v>-20</v>
      </c>
      <c r="J12" s="89">
        <v>0.54137931034482756</v>
      </c>
      <c r="K12" s="89">
        <v>0.62116788321167882</v>
      </c>
      <c r="L12" s="94">
        <v>-7.9788572866851259E-2</v>
      </c>
    </row>
    <row r="13" spans="1:12" x14ac:dyDescent="0.4">
      <c r="A13" s="41" t="s">
        <v>84</v>
      </c>
      <c r="B13" s="141">
        <v>6800</v>
      </c>
      <c r="C13" s="141">
        <v>6431</v>
      </c>
      <c r="D13" s="89">
        <v>1.0573783237443632</v>
      </c>
      <c r="E13" s="75">
        <v>369</v>
      </c>
      <c r="F13" s="141">
        <v>11956</v>
      </c>
      <c r="G13" s="141">
        <v>12085</v>
      </c>
      <c r="H13" s="89">
        <v>0.98932561026065369</v>
      </c>
      <c r="I13" s="75">
        <v>-129</v>
      </c>
      <c r="J13" s="89">
        <v>0.56875209100033453</v>
      </c>
      <c r="K13" s="89">
        <v>0.53214729002896155</v>
      </c>
      <c r="L13" s="94">
        <v>3.6604800971372975E-2</v>
      </c>
    </row>
    <row r="14" spans="1:12" x14ac:dyDescent="0.4">
      <c r="A14" s="45" t="s">
        <v>139</v>
      </c>
      <c r="B14" s="141">
        <v>619</v>
      </c>
      <c r="C14" s="141">
        <v>0</v>
      </c>
      <c r="D14" s="89" t="e">
        <v>#DIV/0!</v>
      </c>
      <c r="E14" s="75">
        <v>619</v>
      </c>
      <c r="F14" s="141">
        <v>1340</v>
      </c>
      <c r="G14" s="141">
        <v>0</v>
      </c>
      <c r="H14" s="89" t="e">
        <v>#DIV/0!</v>
      </c>
      <c r="I14" s="75">
        <v>1340</v>
      </c>
      <c r="J14" s="89">
        <v>0.46194029850746271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41">
        <v>0</v>
      </c>
      <c r="C15" s="141">
        <v>0</v>
      </c>
      <c r="D15" s="89" t="e">
        <v>#DIV/0!</v>
      </c>
      <c r="E15" s="90">
        <v>0</v>
      </c>
      <c r="F15" s="141">
        <v>0</v>
      </c>
      <c r="G15" s="141">
        <v>0</v>
      </c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>
        <v>0</v>
      </c>
      <c r="C16" s="141">
        <v>0</v>
      </c>
      <c r="D16" s="89" t="e">
        <v>#DIV/0!</v>
      </c>
      <c r="E16" s="75">
        <v>0</v>
      </c>
      <c r="F16" s="141">
        <v>0</v>
      </c>
      <c r="G16" s="141">
        <v>0</v>
      </c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>
        <v>0</v>
      </c>
      <c r="C17" s="130">
        <v>0</v>
      </c>
      <c r="D17" s="91" t="e">
        <v>#DIV/0!</v>
      </c>
      <c r="E17" s="74">
        <v>0</v>
      </c>
      <c r="F17" s="130">
        <v>0</v>
      </c>
      <c r="G17" s="130">
        <v>0</v>
      </c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13142</v>
      </c>
      <c r="C18" s="142">
        <v>13628</v>
      </c>
      <c r="D18" s="93">
        <v>0.96433812738479596</v>
      </c>
      <c r="E18" s="79">
        <v>-486</v>
      </c>
      <c r="F18" s="142">
        <v>20465</v>
      </c>
      <c r="G18" s="142">
        <v>18765</v>
      </c>
      <c r="H18" s="93">
        <v>1.0905941913136157</v>
      </c>
      <c r="I18" s="79">
        <v>1700</v>
      </c>
      <c r="J18" s="93">
        <v>0.64216955778157836</v>
      </c>
      <c r="K18" s="93">
        <v>0.72624567013056218</v>
      </c>
      <c r="L18" s="92">
        <v>-8.4076112348983822E-2</v>
      </c>
    </row>
    <row r="19" spans="1:12" x14ac:dyDescent="0.4">
      <c r="A19" s="40" t="s">
        <v>134</v>
      </c>
      <c r="B19" s="131">
        <v>0</v>
      </c>
      <c r="C19" s="141">
        <v>0</v>
      </c>
      <c r="D19" s="87" t="e">
        <v>#DIV/0!</v>
      </c>
      <c r="E19" s="88">
        <v>0</v>
      </c>
      <c r="F19" s="141">
        <v>0</v>
      </c>
      <c r="G19" s="135">
        <v>0</v>
      </c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6">
        <v>0</v>
      </c>
      <c r="C20" s="141">
        <v>0</v>
      </c>
      <c r="D20" s="89" t="e">
        <v>#DIV/0!</v>
      </c>
      <c r="E20" s="75">
        <v>0</v>
      </c>
      <c r="F20" s="141">
        <v>0</v>
      </c>
      <c r="G20" s="135">
        <v>0</v>
      </c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854</v>
      </c>
      <c r="C21" s="141">
        <v>876</v>
      </c>
      <c r="D21" s="89">
        <v>0.97488584474885842</v>
      </c>
      <c r="E21" s="75">
        <v>-22</v>
      </c>
      <c r="F21" s="141">
        <v>1450</v>
      </c>
      <c r="G21" s="135">
        <v>1455</v>
      </c>
      <c r="H21" s="89">
        <v>0.99656357388316152</v>
      </c>
      <c r="I21" s="75">
        <v>-5</v>
      </c>
      <c r="J21" s="89">
        <v>0.58896551724137935</v>
      </c>
      <c r="K21" s="89">
        <v>0.60206185567010306</v>
      </c>
      <c r="L21" s="94">
        <v>-1.3096338428723708E-2</v>
      </c>
    </row>
    <row r="22" spans="1:12" x14ac:dyDescent="0.4">
      <c r="A22" s="41" t="s">
        <v>133</v>
      </c>
      <c r="B22" s="131">
        <v>2014</v>
      </c>
      <c r="C22" s="141">
        <v>2287</v>
      </c>
      <c r="D22" s="89">
        <v>0.88062964582422387</v>
      </c>
      <c r="E22" s="75">
        <v>-273</v>
      </c>
      <c r="F22" s="141">
        <v>2985</v>
      </c>
      <c r="G22" s="135">
        <v>3000</v>
      </c>
      <c r="H22" s="89">
        <v>0.995</v>
      </c>
      <c r="I22" s="75">
        <v>-15</v>
      </c>
      <c r="J22" s="89">
        <v>0.67470686767169175</v>
      </c>
      <c r="K22" s="89">
        <v>0.76233333333333331</v>
      </c>
      <c r="L22" s="94">
        <v>-8.7626465661641562E-2</v>
      </c>
    </row>
    <row r="23" spans="1:12" x14ac:dyDescent="0.4">
      <c r="A23" s="41" t="s">
        <v>132</v>
      </c>
      <c r="B23" s="133">
        <v>1064</v>
      </c>
      <c r="C23" s="141">
        <v>1063</v>
      </c>
      <c r="D23" s="84">
        <v>1.0009407337723424</v>
      </c>
      <c r="E23" s="74">
        <v>1</v>
      </c>
      <c r="F23" s="141">
        <v>1490</v>
      </c>
      <c r="G23" s="135">
        <v>1500</v>
      </c>
      <c r="H23" s="84">
        <v>0.99333333333333329</v>
      </c>
      <c r="I23" s="74">
        <v>-10</v>
      </c>
      <c r="J23" s="84">
        <v>0.71409395973154366</v>
      </c>
      <c r="K23" s="84">
        <v>0.70866666666666667</v>
      </c>
      <c r="L23" s="83">
        <v>5.4272930648769924E-3</v>
      </c>
    </row>
    <row r="24" spans="1:12" x14ac:dyDescent="0.4">
      <c r="A24" s="49" t="s">
        <v>131</v>
      </c>
      <c r="B24" s="131">
        <v>0</v>
      </c>
      <c r="C24" s="141">
        <v>0</v>
      </c>
      <c r="D24" s="89" t="e">
        <v>#DIV/0!</v>
      </c>
      <c r="E24" s="75">
        <v>0</v>
      </c>
      <c r="F24" s="141">
        <v>0</v>
      </c>
      <c r="G24" s="135">
        <v>0</v>
      </c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1">
        <v>900</v>
      </c>
      <c r="C25" s="141">
        <v>1027</v>
      </c>
      <c r="D25" s="89">
        <v>0.87633885102239528</v>
      </c>
      <c r="E25" s="75">
        <v>-127</v>
      </c>
      <c r="F25" s="141">
        <v>1480</v>
      </c>
      <c r="G25" s="135">
        <v>1500</v>
      </c>
      <c r="H25" s="89">
        <v>0.98666666666666669</v>
      </c>
      <c r="I25" s="75">
        <v>-20</v>
      </c>
      <c r="J25" s="89">
        <v>0.60810810810810811</v>
      </c>
      <c r="K25" s="89">
        <v>0.68466666666666665</v>
      </c>
      <c r="L25" s="94">
        <v>-7.6558558558558532E-2</v>
      </c>
    </row>
    <row r="26" spans="1:12" x14ac:dyDescent="0.4">
      <c r="A26" s="41" t="s">
        <v>129</v>
      </c>
      <c r="B26" s="131">
        <v>840</v>
      </c>
      <c r="C26" s="141">
        <v>1035</v>
      </c>
      <c r="D26" s="89">
        <v>0.81159420289855078</v>
      </c>
      <c r="E26" s="75">
        <v>-195</v>
      </c>
      <c r="F26" s="141">
        <v>1490</v>
      </c>
      <c r="G26" s="135">
        <v>1500</v>
      </c>
      <c r="H26" s="89">
        <v>0.99333333333333329</v>
      </c>
      <c r="I26" s="75">
        <v>-10</v>
      </c>
      <c r="J26" s="89">
        <v>0.56375838926174493</v>
      </c>
      <c r="K26" s="89">
        <v>0.69</v>
      </c>
      <c r="L26" s="94">
        <v>-0.12624161073825502</v>
      </c>
    </row>
    <row r="27" spans="1:12" x14ac:dyDescent="0.4">
      <c r="A27" s="41" t="s">
        <v>128</v>
      </c>
      <c r="B27" s="135">
        <v>962</v>
      </c>
      <c r="C27" s="141">
        <v>0</v>
      </c>
      <c r="D27" s="89" t="e">
        <v>#DIV/0!</v>
      </c>
      <c r="E27" s="75">
        <v>962</v>
      </c>
      <c r="F27" s="141">
        <v>1490</v>
      </c>
      <c r="G27" s="135">
        <v>0</v>
      </c>
      <c r="H27" s="89" t="e">
        <v>#DIV/0!</v>
      </c>
      <c r="I27" s="75">
        <v>1490</v>
      </c>
      <c r="J27" s="89">
        <v>0.64563758389261749</v>
      </c>
      <c r="K27" s="89" t="e">
        <v>#DIV/0!</v>
      </c>
      <c r="L27" s="94" t="e">
        <v>#DIV/0!</v>
      </c>
    </row>
    <row r="28" spans="1:12" x14ac:dyDescent="0.4">
      <c r="A28" s="41" t="s">
        <v>127</v>
      </c>
      <c r="B28" s="133">
        <v>759</v>
      </c>
      <c r="C28" s="141">
        <v>708</v>
      </c>
      <c r="D28" s="84">
        <v>1.0720338983050848</v>
      </c>
      <c r="E28" s="74">
        <v>51</v>
      </c>
      <c r="F28" s="141">
        <v>1500</v>
      </c>
      <c r="G28" s="135">
        <v>1050</v>
      </c>
      <c r="H28" s="84">
        <v>1.4285714285714286</v>
      </c>
      <c r="I28" s="74">
        <v>450</v>
      </c>
      <c r="J28" s="84">
        <v>0.50600000000000001</v>
      </c>
      <c r="K28" s="84">
        <v>0.67428571428571427</v>
      </c>
      <c r="L28" s="83">
        <v>-0.16828571428571426</v>
      </c>
    </row>
    <row r="29" spans="1:12" x14ac:dyDescent="0.4">
      <c r="A29" s="49" t="s">
        <v>126</v>
      </c>
      <c r="B29" s="131">
        <v>0</v>
      </c>
      <c r="C29" s="141">
        <v>0</v>
      </c>
      <c r="D29" s="89" t="e">
        <v>#DIV/0!</v>
      </c>
      <c r="E29" s="75">
        <v>0</v>
      </c>
      <c r="F29" s="141">
        <v>0</v>
      </c>
      <c r="G29" s="135">
        <v>0</v>
      </c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1276</v>
      </c>
      <c r="C30" s="141">
        <v>1495</v>
      </c>
      <c r="D30" s="89">
        <v>0.85351170568561874</v>
      </c>
      <c r="E30" s="75">
        <v>-219</v>
      </c>
      <c r="F30" s="141">
        <v>1495</v>
      </c>
      <c r="G30" s="135">
        <v>1650</v>
      </c>
      <c r="H30" s="89">
        <v>0.90606060606060601</v>
      </c>
      <c r="I30" s="75">
        <v>-155</v>
      </c>
      <c r="J30" s="89">
        <v>0.85351170568561874</v>
      </c>
      <c r="K30" s="89">
        <v>0.90606060606060601</v>
      </c>
      <c r="L30" s="94">
        <v>-5.2548900374987273E-2</v>
      </c>
    </row>
    <row r="31" spans="1:12" x14ac:dyDescent="0.4">
      <c r="A31" s="49" t="s">
        <v>124</v>
      </c>
      <c r="B31" s="133">
        <v>0</v>
      </c>
      <c r="C31" s="141">
        <v>0</v>
      </c>
      <c r="D31" s="84" t="e">
        <v>#DIV/0!</v>
      </c>
      <c r="E31" s="74">
        <v>0</v>
      </c>
      <c r="F31" s="141">
        <v>0</v>
      </c>
      <c r="G31" s="135">
        <v>0</v>
      </c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1039</v>
      </c>
      <c r="C32" s="130">
        <v>1169</v>
      </c>
      <c r="D32" s="84">
        <v>0.8887938408896493</v>
      </c>
      <c r="E32" s="74">
        <v>-130</v>
      </c>
      <c r="F32" s="130">
        <v>1490</v>
      </c>
      <c r="G32" s="129">
        <v>1500</v>
      </c>
      <c r="H32" s="84">
        <v>0.99333333333333329</v>
      </c>
      <c r="I32" s="74">
        <v>-10</v>
      </c>
      <c r="J32" s="84">
        <v>0.69731543624161074</v>
      </c>
      <c r="K32" s="84">
        <v>0.77933333333333332</v>
      </c>
      <c r="L32" s="83">
        <v>-8.201789709172258E-2</v>
      </c>
    </row>
    <row r="33" spans="1:12" x14ac:dyDescent="0.4">
      <c r="A33" s="41" t="s">
        <v>122</v>
      </c>
      <c r="B33" s="131">
        <v>874</v>
      </c>
      <c r="C33" s="132">
        <v>1043</v>
      </c>
      <c r="D33" s="89">
        <v>0.83796740172579098</v>
      </c>
      <c r="E33" s="75">
        <v>-169</v>
      </c>
      <c r="F33" s="132">
        <v>1495</v>
      </c>
      <c r="G33" s="132">
        <v>1500</v>
      </c>
      <c r="H33" s="89">
        <v>0.9966666666666667</v>
      </c>
      <c r="I33" s="75">
        <v>-5</v>
      </c>
      <c r="J33" s="89">
        <v>0.58461538461538465</v>
      </c>
      <c r="K33" s="89">
        <v>0.69533333333333336</v>
      </c>
      <c r="L33" s="94">
        <v>-0.11071794871794871</v>
      </c>
    </row>
    <row r="34" spans="1:12" x14ac:dyDescent="0.4">
      <c r="A34" s="49" t="s">
        <v>121</v>
      </c>
      <c r="B34" s="133">
        <v>2560</v>
      </c>
      <c r="C34" s="130">
        <v>2925</v>
      </c>
      <c r="D34" s="84">
        <v>0.87521367521367521</v>
      </c>
      <c r="E34" s="74">
        <v>-365</v>
      </c>
      <c r="F34" s="130">
        <v>4100</v>
      </c>
      <c r="G34" s="129">
        <v>4110</v>
      </c>
      <c r="H34" s="84">
        <v>0.9975669099756691</v>
      </c>
      <c r="I34" s="74">
        <v>-10</v>
      </c>
      <c r="J34" s="84">
        <v>0.62439024390243902</v>
      </c>
      <c r="K34" s="84">
        <v>0.71167883211678828</v>
      </c>
      <c r="L34" s="83">
        <v>-8.7288588214349261E-2</v>
      </c>
    </row>
    <row r="35" spans="1:12" x14ac:dyDescent="0.4">
      <c r="A35" s="73" t="s">
        <v>120</v>
      </c>
      <c r="B35" s="142">
        <v>420</v>
      </c>
      <c r="C35" s="142">
        <v>436</v>
      </c>
      <c r="D35" s="93">
        <v>0.96330275229357798</v>
      </c>
      <c r="E35" s="79">
        <v>-16</v>
      </c>
      <c r="F35" s="142">
        <v>780</v>
      </c>
      <c r="G35" s="142">
        <v>780</v>
      </c>
      <c r="H35" s="93">
        <v>1</v>
      </c>
      <c r="I35" s="79">
        <v>0</v>
      </c>
      <c r="J35" s="93">
        <v>0.53846153846153844</v>
      </c>
      <c r="K35" s="93">
        <v>0.55897435897435899</v>
      </c>
      <c r="L35" s="92">
        <v>-2.0512820512820551E-2</v>
      </c>
    </row>
    <row r="36" spans="1:12" x14ac:dyDescent="0.4">
      <c r="A36" s="40" t="s">
        <v>119</v>
      </c>
      <c r="B36" s="141">
        <v>266</v>
      </c>
      <c r="C36" s="141">
        <v>260</v>
      </c>
      <c r="D36" s="87">
        <v>1.023076923076923</v>
      </c>
      <c r="E36" s="88">
        <v>6</v>
      </c>
      <c r="F36" s="141">
        <v>390</v>
      </c>
      <c r="G36" s="141">
        <v>390</v>
      </c>
      <c r="H36" s="87">
        <v>1</v>
      </c>
      <c r="I36" s="88">
        <v>0</v>
      </c>
      <c r="J36" s="87">
        <v>0.68205128205128207</v>
      </c>
      <c r="K36" s="87">
        <v>0.66666666666666663</v>
      </c>
      <c r="L36" s="86">
        <v>1.5384615384615441E-2</v>
      </c>
    </row>
    <row r="37" spans="1:12" x14ac:dyDescent="0.4">
      <c r="A37" s="41" t="s">
        <v>118</v>
      </c>
      <c r="B37" s="141">
        <v>154</v>
      </c>
      <c r="C37" s="141">
        <v>176</v>
      </c>
      <c r="D37" s="89">
        <v>0.875</v>
      </c>
      <c r="E37" s="75">
        <v>-22</v>
      </c>
      <c r="F37" s="141">
        <v>390</v>
      </c>
      <c r="G37" s="141">
        <v>390</v>
      </c>
      <c r="H37" s="89">
        <v>1</v>
      </c>
      <c r="I37" s="75">
        <v>0</v>
      </c>
      <c r="J37" s="89">
        <v>0.39487179487179486</v>
      </c>
      <c r="K37" s="89">
        <v>0.45128205128205129</v>
      </c>
      <c r="L37" s="94">
        <v>-5.6410256410256432E-2</v>
      </c>
    </row>
    <row r="38" spans="1:12" s="62" customFormat="1" x14ac:dyDescent="0.4">
      <c r="A38" s="70" t="s">
        <v>86</v>
      </c>
      <c r="B38" s="140">
        <v>70241</v>
      </c>
      <c r="C38" s="140">
        <v>79672</v>
      </c>
      <c r="D38" s="81">
        <v>0.88162717140275126</v>
      </c>
      <c r="E38" s="82">
        <v>-9431</v>
      </c>
      <c r="F38" s="140">
        <v>109887</v>
      </c>
      <c r="G38" s="140">
        <v>115097</v>
      </c>
      <c r="H38" s="81">
        <v>0.95473383320156047</v>
      </c>
      <c r="I38" s="82">
        <v>-5210</v>
      </c>
      <c r="J38" s="81">
        <v>0.6392111896766679</v>
      </c>
      <c r="K38" s="81">
        <v>0.69221613074189592</v>
      </c>
      <c r="L38" s="95">
        <v>-5.3004941065228017E-2</v>
      </c>
    </row>
    <row r="39" spans="1:12" s="62" customFormat="1" x14ac:dyDescent="0.4">
      <c r="A39" s="73" t="s">
        <v>117</v>
      </c>
      <c r="B39" s="110">
        <v>69743</v>
      </c>
      <c r="C39" s="110">
        <v>79183</v>
      </c>
      <c r="D39" s="81">
        <v>0.88078249119129104</v>
      </c>
      <c r="E39" s="82">
        <v>-9440</v>
      </c>
      <c r="F39" s="110">
        <v>108417</v>
      </c>
      <c r="G39" s="110">
        <v>114182</v>
      </c>
      <c r="H39" s="81">
        <v>0.94951043071587471</v>
      </c>
      <c r="I39" s="82">
        <v>-5765</v>
      </c>
      <c r="J39" s="81">
        <v>0.64328472472029297</v>
      </c>
      <c r="K39" s="81">
        <v>0.69348058362964393</v>
      </c>
      <c r="L39" s="95">
        <v>-5.0195858909350966E-2</v>
      </c>
    </row>
    <row r="40" spans="1:12" x14ac:dyDescent="0.4">
      <c r="A40" s="41" t="s">
        <v>85</v>
      </c>
      <c r="B40" s="215">
        <v>26277</v>
      </c>
      <c r="C40" s="215">
        <v>31356</v>
      </c>
      <c r="D40" s="120">
        <v>0.83802143130501339</v>
      </c>
      <c r="E40" s="74">
        <v>-5079</v>
      </c>
      <c r="F40" s="215">
        <v>39982</v>
      </c>
      <c r="G40" s="215">
        <v>43874</v>
      </c>
      <c r="H40" s="84">
        <v>0.91129142544559416</v>
      </c>
      <c r="I40" s="74">
        <v>-3892</v>
      </c>
      <c r="J40" s="84">
        <v>0.65722074933720176</v>
      </c>
      <c r="K40" s="84">
        <v>0.7146829557368829</v>
      </c>
      <c r="L40" s="83">
        <v>-5.7462206399681137E-2</v>
      </c>
    </row>
    <row r="41" spans="1:12" x14ac:dyDescent="0.4">
      <c r="A41" s="41" t="s">
        <v>116</v>
      </c>
      <c r="B41" s="205">
        <v>1656</v>
      </c>
      <c r="C41" s="205">
        <v>1549</v>
      </c>
      <c r="D41" s="89">
        <v>1.0690768237572628</v>
      </c>
      <c r="E41" s="75">
        <v>107</v>
      </c>
      <c r="F41" s="206">
        <v>2700</v>
      </c>
      <c r="G41" s="205">
        <v>2160</v>
      </c>
      <c r="H41" s="89">
        <v>1.25</v>
      </c>
      <c r="I41" s="75">
        <v>540</v>
      </c>
      <c r="J41" s="89">
        <v>0.61333333333333329</v>
      </c>
      <c r="K41" s="89">
        <v>0.71712962962962967</v>
      </c>
      <c r="L41" s="94">
        <v>-0.10379629629629639</v>
      </c>
    </row>
    <row r="42" spans="1:12" x14ac:dyDescent="0.4">
      <c r="A42" s="41" t="s">
        <v>115</v>
      </c>
      <c r="B42" s="205">
        <v>4442</v>
      </c>
      <c r="C42" s="205">
        <v>4852</v>
      </c>
      <c r="D42" s="89">
        <v>0.91549876339653746</v>
      </c>
      <c r="E42" s="75">
        <v>-410</v>
      </c>
      <c r="F42" s="206">
        <v>5140</v>
      </c>
      <c r="G42" s="205">
        <v>5140</v>
      </c>
      <c r="H42" s="212">
        <v>1</v>
      </c>
      <c r="I42" s="75">
        <v>0</v>
      </c>
      <c r="J42" s="89">
        <v>0.86420233463035023</v>
      </c>
      <c r="K42" s="89">
        <v>0.94396887159533072</v>
      </c>
      <c r="L42" s="94">
        <v>-7.9766536964980483E-2</v>
      </c>
    </row>
    <row r="43" spans="1:12" x14ac:dyDescent="0.4">
      <c r="A43" s="49" t="s">
        <v>114</v>
      </c>
      <c r="B43" s="205">
        <v>5780</v>
      </c>
      <c r="C43" s="205">
        <v>6543</v>
      </c>
      <c r="D43" s="211">
        <v>0.88338682561516124</v>
      </c>
      <c r="E43" s="96">
        <v>-763</v>
      </c>
      <c r="F43" s="205">
        <v>9156</v>
      </c>
      <c r="G43" s="205">
        <v>10650</v>
      </c>
      <c r="H43" s="212">
        <v>0.85971830985915498</v>
      </c>
      <c r="I43" s="75">
        <v>-1494</v>
      </c>
      <c r="J43" s="89">
        <v>0.63128003494975971</v>
      </c>
      <c r="K43" s="89">
        <v>0.61436619718309859</v>
      </c>
      <c r="L43" s="94">
        <v>1.6913837766661111E-2</v>
      </c>
    </row>
    <row r="44" spans="1:12" x14ac:dyDescent="0.4">
      <c r="A44" s="49" t="s">
        <v>113</v>
      </c>
      <c r="B44" s="205">
        <v>4273</v>
      </c>
      <c r="C44" s="205">
        <v>3515</v>
      </c>
      <c r="D44" s="211">
        <v>1.215647226173542</v>
      </c>
      <c r="E44" s="96">
        <v>758</v>
      </c>
      <c r="F44" s="205">
        <v>7059</v>
      </c>
      <c r="G44" s="205">
        <v>4900</v>
      </c>
      <c r="H44" s="212">
        <v>1.4406122448979592</v>
      </c>
      <c r="I44" s="75">
        <v>2159</v>
      </c>
      <c r="J44" s="89">
        <v>0.6053265335033291</v>
      </c>
      <c r="K44" s="89">
        <v>0.71734693877551026</v>
      </c>
      <c r="L44" s="94">
        <v>-0.11202040527218116</v>
      </c>
    </row>
    <row r="45" spans="1:12" x14ac:dyDescent="0.4">
      <c r="A45" s="41" t="s">
        <v>83</v>
      </c>
      <c r="B45" s="205">
        <v>10060</v>
      </c>
      <c r="C45" s="205">
        <v>10218</v>
      </c>
      <c r="D45" s="211">
        <v>0.98453709140732037</v>
      </c>
      <c r="E45" s="96">
        <v>-158</v>
      </c>
      <c r="F45" s="214">
        <v>18117</v>
      </c>
      <c r="G45" s="214">
        <v>16552</v>
      </c>
      <c r="H45" s="212">
        <v>1.0945505074915418</v>
      </c>
      <c r="I45" s="75">
        <v>1565</v>
      </c>
      <c r="J45" s="89">
        <v>0.55527957167301434</v>
      </c>
      <c r="K45" s="89">
        <v>0.61732721121314649</v>
      </c>
      <c r="L45" s="94">
        <v>-6.2047639540132149E-2</v>
      </c>
    </row>
    <row r="46" spans="1:12" x14ac:dyDescent="0.4">
      <c r="A46" s="41" t="s">
        <v>84</v>
      </c>
      <c r="B46" s="205">
        <v>5811</v>
      </c>
      <c r="C46" s="205">
        <v>7177</v>
      </c>
      <c r="D46" s="211">
        <v>0.80966977845896615</v>
      </c>
      <c r="E46" s="74">
        <v>-1366</v>
      </c>
      <c r="F46" s="206">
        <v>8626</v>
      </c>
      <c r="G46" s="205">
        <v>10800</v>
      </c>
      <c r="H46" s="212">
        <v>0.79870370370370369</v>
      </c>
      <c r="I46" s="75">
        <v>-2174</v>
      </c>
      <c r="J46" s="89">
        <v>0.67366102480871781</v>
      </c>
      <c r="K46" s="89">
        <v>0.66453703703703704</v>
      </c>
      <c r="L46" s="94">
        <v>9.1239877716807749E-3</v>
      </c>
    </row>
    <row r="47" spans="1:12" x14ac:dyDescent="0.4">
      <c r="A47" s="41" t="s">
        <v>82</v>
      </c>
      <c r="B47" s="205">
        <v>2079</v>
      </c>
      <c r="C47" s="205">
        <v>1942</v>
      </c>
      <c r="D47" s="211">
        <v>1.0705458290422245</v>
      </c>
      <c r="E47" s="74">
        <v>137</v>
      </c>
      <c r="F47" s="208">
        <v>2700</v>
      </c>
      <c r="G47" s="207">
        <v>2700</v>
      </c>
      <c r="H47" s="209">
        <v>1</v>
      </c>
      <c r="I47" s="75">
        <v>0</v>
      </c>
      <c r="J47" s="89">
        <v>0.77</v>
      </c>
      <c r="K47" s="89">
        <v>0.71925925925925926</v>
      </c>
      <c r="L47" s="94">
        <v>5.0740740740740753E-2</v>
      </c>
    </row>
    <row r="48" spans="1:12" x14ac:dyDescent="0.4">
      <c r="A48" s="41" t="s">
        <v>112</v>
      </c>
      <c r="B48" s="205">
        <v>885</v>
      </c>
      <c r="C48" s="205">
        <v>1156</v>
      </c>
      <c r="D48" s="211">
        <v>0.76557093425605538</v>
      </c>
      <c r="E48" s="74">
        <v>-271</v>
      </c>
      <c r="F48" s="206">
        <v>1200</v>
      </c>
      <c r="G48" s="205">
        <v>1660</v>
      </c>
      <c r="H48" s="213">
        <v>0.72289156626506024</v>
      </c>
      <c r="I48" s="75">
        <v>-460</v>
      </c>
      <c r="J48" s="89">
        <v>0.73750000000000004</v>
      </c>
      <c r="K48" s="89">
        <v>0.69638554216867465</v>
      </c>
      <c r="L48" s="94">
        <v>4.1114457831325391E-2</v>
      </c>
    </row>
    <row r="49" spans="1:12" x14ac:dyDescent="0.4">
      <c r="A49" s="41" t="s">
        <v>111</v>
      </c>
      <c r="B49" s="205">
        <v>966</v>
      </c>
      <c r="C49" s="205">
        <v>0</v>
      </c>
      <c r="D49" s="211" t="e">
        <v>#DIV/0!</v>
      </c>
      <c r="E49" s="74">
        <v>966</v>
      </c>
      <c r="F49" s="205">
        <v>1200</v>
      </c>
      <c r="G49" s="205">
        <v>0</v>
      </c>
      <c r="H49" s="209" t="e">
        <v>#DIV/0!</v>
      </c>
      <c r="I49" s="75">
        <v>1200</v>
      </c>
      <c r="J49" s="89">
        <v>0.80500000000000005</v>
      </c>
      <c r="K49" s="89" t="e">
        <v>#DIV/0!</v>
      </c>
      <c r="L49" s="94" t="e">
        <v>#DIV/0!</v>
      </c>
    </row>
    <row r="50" spans="1:12" x14ac:dyDescent="0.4">
      <c r="A50" s="41" t="s">
        <v>81</v>
      </c>
      <c r="B50" s="205">
        <v>1939</v>
      </c>
      <c r="C50" s="205">
        <v>2433</v>
      </c>
      <c r="D50" s="211">
        <v>0.79695848746403619</v>
      </c>
      <c r="E50" s="74">
        <v>-494</v>
      </c>
      <c r="F50" s="206">
        <v>2700</v>
      </c>
      <c r="G50" s="205">
        <v>2700</v>
      </c>
      <c r="H50" s="212">
        <v>1</v>
      </c>
      <c r="I50" s="75">
        <v>0</v>
      </c>
      <c r="J50" s="89">
        <v>0.7181481481481482</v>
      </c>
      <c r="K50" s="89">
        <v>0.90111111111111108</v>
      </c>
      <c r="L50" s="94">
        <v>-0.18296296296296288</v>
      </c>
    </row>
    <row r="51" spans="1:12" x14ac:dyDescent="0.4">
      <c r="A51" s="49" t="s">
        <v>79</v>
      </c>
      <c r="B51" s="205">
        <v>586</v>
      </c>
      <c r="C51" s="205">
        <v>1323</v>
      </c>
      <c r="D51" s="211">
        <v>0.44293272864701438</v>
      </c>
      <c r="E51" s="74">
        <v>-737</v>
      </c>
      <c r="F51" s="208">
        <v>1080</v>
      </c>
      <c r="G51" s="207">
        <v>2700</v>
      </c>
      <c r="H51" s="212">
        <v>0.4</v>
      </c>
      <c r="I51" s="75">
        <v>-1620</v>
      </c>
      <c r="J51" s="89">
        <v>0.54259259259259263</v>
      </c>
      <c r="K51" s="84">
        <v>0.49</v>
      </c>
      <c r="L51" s="83">
        <v>5.2592592592592635E-2</v>
      </c>
    </row>
    <row r="52" spans="1:12" x14ac:dyDescent="0.4">
      <c r="A52" s="41" t="s">
        <v>80</v>
      </c>
      <c r="B52" s="205">
        <v>2135</v>
      </c>
      <c r="C52" s="205">
        <v>2391</v>
      </c>
      <c r="D52" s="211">
        <v>0.89293182768716017</v>
      </c>
      <c r="E52" s="75">
        <v>-256</v>
      </c>
      <c r="F52" s="206">
        <v>2700</v>
      </c>
      <c r="G52" s="207">
        <v>2698</v>
      </c>
      <c r="H52" s="209">
        <v>1.0007412898443291</v>
      </c>
      <c r="I52" s="75">
        <v>2</v>
      </c>
      <c r="J52" s="89">
        <v>0.79074074074074074</v>
      </c>
      <c r="K52" s="89">
        <v>0.88621200889547813</v>
      </c>
      <c r="L52" s="94">
        <v>-9.5471268154737388E-2</v>
      </c>
    </row>
    <row r="53" spans="1:12" x14ac:dyDescent="0.4">
      <c r="A53" s="41" t="s">
        <v>76</v>
      </c>
      <c r="B53" s="205">
        <v>1765</v>
      </c>
      <c r="C53" s="205">
        <v>2190</v>
      </c>
      <c r="D53" s="211">
        <v>0.80593607305936077</v>
      </c>
      <c r="E53" s="75">
        <v>-425</v>
      </c>
      <c r="F53" s="210">
        <v>3660</v>
      </c>
      <c r="G53" s="205">
        <v>3465</v>
      </c>
      <c r="H53" s="209">
        <v>1.0562770562770563</v>
      </c>
      <c r="I53" s="75">
        <v>195</v>
      </c>
      <c r="J53" s="89">
        <v>0.48224043715846993</v>
      </c>
      <c r="K53" s="89">
        <v>0.63203463203463206</v>
      </c>
      <c r="L53" s="94">
        <v>-0.14979419487616213</v>
      </c>
    </row>
    <row r="54" spans="1:12" x14ac:dyDescent="0.4">
      <c r="A54" s="41" t="s">
        <v>78</v>
      </c>
      <c r="B54" s="205">
        <v>449</v>
      </c>
      <c r="C54" s="205">
        <v>726</v>
      </c>
      <c r="D54" s="87">
        <v>0.61845730027548207</v>
      </c>
      <c r="E54" s="75">
        <v>-277</v>
      </c>
      <c r="F54" s="208">
        <v>1200</v>
      </c>
      <c r="G54" s="207">
        <v>1200</v>
      </c>
      <c r="H54" s="89">
        <v>1</v>
      </c>
      <c r="I54" s="75">
        <v>0</v>
      </c>
      <c r="J54" s="89">
        <v>0.37416666666666665</v>
      </c>
      <c r="K54" s="89">
        <v>0.60499999999999998</v>
      </c>
      <c r="L54" s="94">
        <v>-0.23083333333333333</v>
      </c>
    </row>
    <row r="55" spans="1:12" x14ac:dyDescent="0.4">
      <c r="A55" s="41" t="s">
        <v>77</v>
      </c>
      <c r="B55" s="205">
        <v>640</v>
      </c>
      <c r="C55" s="205">
        <v>1007</v>
      </c>
      <c r="D55" s="87">
        <v>0.6355511420059583</v>
      </c>
      <c r="E55" s="75">
        <v>-367</v>
      </c>
      <c r="F55" s="206">
        <v>1197</v>
      </c>
      <c r="G55" s="205">
        <v>1660</v>
      </c>
      <c r="H55" s="89">
        <v>0.72108433734939759</v>
      </c>
      <c r="I55" s="75">
        <v>-463</v>
      </c>
      <c r="J55" s="89">
        <v>0.53467000835421885</v>
      </c>
      <c r="K55" s="89">
        <v>0.6066265060240964</v>
      </c>
      <c r="L55" s="94">
        <v>-7.195649766987755E-2</v>
      </c>
    </row>
    <row r="56" spans="1:12" x14ac:dyDescent="0.4">
      <c r="A56" s="45" t="s">
        <v>110</v>
      </c>
      <c r="B56" s="203">
        <v>0</v>
      </c>
      <c r="C56" s="203">
        <v>805</v>
      </c>
      <c r="D56" s="91">
        <v>0</v>
      </c>
      <c r="E56" s="74">
        <v>-805</v>
      </c>
      <c r="F56" s="204">
        <v>0</v>
      </c>
      <c r="G56" s="203">
        <v>1323</v>
      </c>
      <c r="H56" s="84">
        <v>0</v>
      </c>
      <c r="I56" s="74">
        <v>-1323</v>
      </c>
      <c r="J56" s="84" t="e">
        <v>#DIV/0!</v>
      </c>
      <c r="K56" s="84">
        <v>0.60846560846560849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2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498</v>
      </c>
      <c r="C58" s="125">
        <v>489</v>
      </c>
      <c r="D58" s="93">
        <v>1.01840490797546</v>
      </c>
      <c r="E58" s="79">
        <v>9</v>
      </c>
      <c r="F58" s="125">
        <v>1470</v>
      </c>
      <c r="G58" s="125">
        <v>915</v>
      </c>
      <c r="H58" s="93">
        <v>1.6065573770491803</v>
      </c>
      <c r="I58" s="79">
        <v>555</v>
      </c>
      <c r="J58" s="93">
        <v>0.33877551020408164</v>
      </c>
      <c r="K58" s="93">
        <v>0.53442622950819674</v>
      </c>
      <c r="L58" s="92">
        <v>-0.19565071930411509</v>
      </c>
    </row>
    <row r="59" spans="1:12" x14ac:dyDescent="0.4">
      <c r="A59" s="45" t="s">
        <v>75</v>
      </c>
      <c r="B59" s="129">
        <v>149</v>
      </c>
      <c r="C59" s="129">
        <v>0</v>
      </c>
      <c r="D59" s="91" t="e">
        <v>#DIV/0!</v>
      </c>
      <c r="E59" s="90">
        <v>149</v>
      </c>
      <c r="F59" s="129">
        <v>302</v>
      </c>
      <c r="G59" s="129">
        <v>0</v>
      </c>
      <c r="H59" s="91" t="e">
        <v>#DIV/0!</v>
      </c>
      <c r="I59" s="90">
        <v>302</v>
      </c>
      <c r="J59" s="91">
        <v>0.49337748344370863</v>
      </c>
      <c r="K59" s="91" t="e">
        <v>#DIV/0!</v>
      </c>
      <c r="L59" s="128" t="e">
        <v>#DIV/0!</v>
      </c>
    </row>
    <row r="60" spans="1:12" x14ac:dyDescent="0.4">
      <c r="A60" s="41" t="s">
        <v>107</v>
      </c>
      <c r="B60" s="131">
        <v>79</v>
      </c>
      <c r="C60" s="131">
        <v>0</v>
      </c>
      <c r="D60" s="91" t="e">
        <v>#DIV/0!</v>
      </c>
      <c r="E60" s="90">
        <v>79</v>
      </c>
      <c r="F60" s="131">
        <v>269</v>
      </c>
      <c r="G60" s="131">
        <v>0</v>
      </c>
      <c r="H60" s="91" t="e">
        <v>#DIV/0!</v>
      </c>
      <c r="I60" s="90">
        <v>269</v>
      </c>
      <c r="J60" s="91">
        <v>0.29368029739776952</v>
      </c>
      <c r="K60" s="91" t="e">
        <v>#DIV/0!</v>
      </c>
      <c r="L60" s="128" t="e">
        <v>#DIV/0!</v>
      </c>
    </row>
    <row r="61" spans="1:12" x14ac:dyDescent="0.4">
      <c r="A61" s="40" t="s">
        <v>106</v>
      </c>
      <c r="B61" s="129">
        <v>89</v>
      </c>
      <c r="C61" s="129">
        <v>111</v>
      </c>
      <c r="D61" s="91">
        <v>0.80180180180180183</v>
      </c>
      <c r="E61" s="90">
        <v>-22</v>
      </c>
      <c r="F61" s="129">
        <v>300</v>
      </c>
      <c r="G61" s="129">
        <v>300</v>
      </c>
      <c r="H61" s="91">
        <v>1</v>
      </c>
      <c r="I61" s="90">
        <v>0</v>
      </c>
      <c r="J61" s="91">
        <v>0.29666666666666669</v>
      </c>
      <c r="K61" s="91">
        <v>0.37</v>
      </c>
      <c r="L61" s="128">
        <v>-7.3333333333333306E-2</v>
      </c>
    </row>
    <row r="62" spans="1:12" x14ac:dyDescent="0.4">
      <c r="A62" s="36" t="s">
        <v>105</v>
      </c>
      <c r="B62" s="126">
        <v>181</v>
      </c>
      <c r="C62" s="126">
        <v>378</v>
      </c>
      <c r="D62" s="100">
        <v>0.47883597883597884</v>
      </c>
      <c r="E62" s="71">
        <v>-197</v>
      </c>
      <c r="F62" s="126">
        <v>599</v>
      </c>
      <c r="G62" s="126">
        <v>615</v>
      </c>
      <c r="H62" s="100">
        <v>0.97398373983739839</v>
      </c>
      <c r="I62" s="71">
        <v>-16</v>
      </c>
      <c r="J62" s="100">
        <v>0.30217028380634392</v>
      </c>
      <c r="K62" s="100">
        <v>0.61463414634146341</v>
      </c>
      <c r="L62" s="99">
        <v>-0.31246386253511949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36" t="s">
        <v>95</v>
      </c>
      <c r="B66" s="190"/>
      <c r="C66" s="189"/>
      <c r="D66" s="188"/>
      <c r="E66" s="187"/>
      <c r="F66" s="190"/>
      <c r="G66" s="189"/>
      <c r="H66" s="188"/>
      <c r="I66" s="187"/>
      <c r="J66" s="186"/>
      <c r="K66" s="186"/>
      <c r="L66" s="185"/>
    </row>
    <row r="67" spans="1:12" x14ac:dyDescent="0.4">
      <c r="A67" s="70" t="s">
        <v>102</v>
      </c>
      <c r="B67" s="183"/>
      <c r="C67" s="182"/>
      <c r="D67" s="181"/>
      <c r="E67" s="180"/>
      <c r="F67" s="183"/>
      <c r="G67" s="182"/>
      <c r="H67" s="181"/>
      <c r="I67" s="180"/>
      <c r="J67" s="179"/>
      <c r="K67" s="179"/>
      <c r="L67" s="178"/>
    </row>
    <row r="68" spans="1:12" x14ac:dyDescent="0.4">
      <c r="A68" s="109" t="s">
        <v>101</v>
      </c>
      <c r="B68" s="184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  <c r="C70" s="32"/>
      <c r="E70" s="66"/>
      <c r="G70" s="32"/>
      <c r="I70" s="66"/>
      <c r="K70" s="32"/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2010年4月中旬航空旅客輸送実績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１月(中旬)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227</v>
      </c>
      <c r="C4" s="257" t="s">
        <v>226</v>
      </c>
      <c r="D4" s="254" t="s">
        <v>92</v>
      </c>
      <c r="E4" s="254"/>
      <c r="F4" s="251" t="s">
        <v>227</v>
      </c>
      <c r="G4" s="251" t="s">
        <v>226</v>
      </c>
      <c r="H4" s="254" t="s">
        <v>92</v>
      </c>
      <c r="I4" s="254"/>
      <c r="J4" s="251" t="s">
        <v>227</v>
      </c>
      <c r="K4" s="251" t="s">
        <v>226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113037</v>
      </c>
      <c r="C6" s="110">
        <v>120297</v>
      </c>
      <c r="D6" s="81">
        <v>0.93964936781465869</v>
      </c>
      <c r="E6" s="82">
        <v>-7260</v>
      </c>
      <c r="F6" s="110">
        <v>196317</v>
      </c>
      <c r="G6" s="110">
        <v>220693</v>
      </c>
      <c r="H6" s="81">
        <v>0.88954792403927629</v>
      </c>
      <c r="I6" s="82">
        <v>-24376</v>
      </c>
      <c r="J6" s="81">
        <v>0.57578813857179967</v>
      </c>
      <c r="K6" s="81">
        <v>0.54508751976727854</v>
      </c>
      <c r="L6" s="95">
        <v>3.0700618804521129E-2</v>
      </c>
    </row>
    <row r="7" spans="1:12" s="62" customFormat="1" x14ac:dyDescent="0.4">
      <c r="A7" s="70" t="s">
        <v>89</v>
      </c>
      <c r="B7" s="110">
        <v>50416</v>
      </c>
      <c r="C7" s="110">
        <v>58882</v>
      </c>
      <c r="D7" s="81">
        <v>0.85622091640908937</v>
      </c>
      <c r="E7" s="82">
        <v>-8466</v>
      </c>
      <c r="F7" s="110">
        <v>86029</v>
      </c>
      <c r="G7" s="110">
        <v>110157</v>
      </c>
      <c r="H7" s="81">
        <v>0.78096716504625219</v>
      </c>
      <c r="I7" s="82">
        <v>-24128</v>
      </c>
      <c r="J7" s="81">
        <v>0.58603494170570392</v>
      </c>
      <c r="K7" s="81">
        <v>0.53452799186615463</v>
      </c>
      <c r="L7" s="95">
        <v>5.1506949839549288E-2</v>
      </c>
    </row>
    <row r="8" spans="1:12" x14ac:dyDescent="0.4">
      <c r="A8" s="73" t="s">
        <v>140</v>
      </c>
      <c r="B8" s="142">
        <v>40139</v>
      </c>
      <c r="C8" s="142">
        <v>48512</v>
      </c>
      <c r="D8" s="93">
        <v>0.8274035290237467</v>
      </c>
      <c r="E8" s="79">
        <v>-8373</v>
      </c>
      <c r="F8" s="142">
        <v>67365</v>
      </c>
      <c r="G8" s="142">
        <v>88823</v>
      </c>
      <c r="H8" s="93">
        <v>0.75841842765950263</v>
      </c>
      <c r="I8" s="79">
        <v>-21458</v>
      </c>
      <c r="J8" s="93">
        <v>0.59584353892971131</v>
      </c>
      <c r="K8" s="93">
        <v>0.54616484469112725</v>
      </c>
      <c r="L8" s="92">
        <v>4.9678694238584065E-2</v>
      </c>
    </row>
    <row r="9" spans="1:12" x14ac:dyDescent="0.4">
      <c r="A9" s="40" t="s">
        <v>85</v>
      </c>
      <c r="B9" s="141">
        <v>27415</v>
      </c>
      <c r="C9" s="141">
        <v>30740</v>
      </c>
      <c r="D9" s="87">
        <v>0.89183474300585552</v>
      </c>
      <c r="E9" s="88">
        <v>-3325</v>
      </c>
      <c r="F9" s="141">
        <v>46460</v>
      </c>
      <c r="G9" s="141">
        <v>52433</v>
      </c>
      <c r="H9" s="87">
        <v>0.88608319188297446</v>
      </c>
      <c r="I9" s="88">
        <v>-5973</v>
      </c>
      <c r="J9" s="87">
        <v>0.59007748600947052</v>
      </c>
      <c r="K9" s="87">
        <v>0.58627200427211867</v>
      </c>
      <c r="L9" s="86">
        <v>3.8054817373518457E-3</v>
      </c>
    </row>
    <row r="10" spans="1:12" x14ac:dyDescent="0.4">
      <c r="A10" s="41" t="s">
        <v>88</v>
      </c>
      <c r="B10" s="141">
        <v>3283</v>
      </c>
      <c r="C10" s="141">
        <v>2888</v>
      </c>
      <c r="D10" s="89">
        <v>1.1367728531855956</v>
      </c>
      <c r="E10" s="75">
        <v>395</v>
      </c>
      <c r="F10" s="141">
        <v>5000</v>
      </c>
      <c r="G10" s="141">
        <v>5000</v>
      </c>
      <c r="H10" s="89">
        <v>1</v>
      </c>
      <c r="I10" s="75">
        <v>0</v>
      </c>
      <c r="J10" s="89">
        <v>0.65659999999999996</v>
      </c>
      <c r="K10" s="89">
        <v>0.5776</v>
      </c>
      <c r="L10" s="94">
        <v>7.8999999999999959E-2</v>
      </c>
    </row>
    <row r="11" spans="1:12" x14ac:dyDescent="0.4">
      <c r="A11" s="41" t="s">
        <v>114</v>
      </c>
      <c r="B11" s="141">
        <v>3836</v>
      </c>
      <c r="C11" s="141">
        <v>4461</v>
      </c>
      <c r="D11" s="89">
        <v>0.85989688410670251</v>
      </c>
      <c r="E11" s="75">
        <v>-625</v>
      </c>
      <c r="F11" s="141">
        <v>6715</v>
      </c>
      <c r="G11" s="141">
        <v>8210</v>
      </c>
      <c r="H11" s="89">
        <v>0.81790499390986604</v>
      </c>
      <c r="I11" s="75">
        <v>-1495</v>
      </c>
      <c r="J11" s="89">
        <v>0.57125837676842894</v>
      </c>
      <c r="K11" s="89">
        <v>0.5433617539585871</v>
      </c>
      <c r="L11" s="94">
        <v>2.7896622809841842E-2</v>
      </c>
    </row>
    <row r="12" spans="1:12" x14ac:dyDescent="0.4">
      <c r="A12" s="41" t="s">
        <v>83</v>
      </c>
      <c r="B12" s="141"/>
      <c r="C12" s="141">
        <v>4713</v>
      </c>
      <c r="D12" s="89">
        <v>0</v>
      </c>
      <c r="E12" s="75">
        <v>-4713</v>
      </c>
      <c r="F12" s="141"/>
      <c r="G12" s="141">
        <v>9570</v>
      </c>
      <c r="H12" s="89">
        <v>0</v>
      </c>
      <c r="I12" s="75">
        <v>-9570</v>
      </c>
      <c r="J12" s="89" t="e">
        <v>#DIV/0!</v>
      </c>
      <c r="K12" s="89">
        <v>0.49247648902821317</v>
      </c>
      <c r="L12" s="94" t="e">
        <v>#DIV/0!</v>
      </c>
    </row>
    <row r="13" spans="1:12" x14ac:dyDescent="0.4">
      <c r="A13" s="41" t="s">
        <v>84</v>
      </c>
      <c r="B13" s="141">
        <v>4991</v>
      </c>
      <c r="C13" s="141">
        <v>5304</v>
      </c>
      <c r="D13" s="89">
        <v>0.94098793363499245</v>
      </c>
      <c r="E13" s="75">
        <v>-313</v>
      </c>
      <c r="F13" s="141">
        <v>7840</v>
      </c>
      <c r="G13" s="141">
        <v>12370</v>
      </c>
      <c r="H13" s="89">
        <v>0.63379143088116408</v>
      </c>
      <c r="I13" s="75">
        <v>-4530</v>
      </c>
      <c r="J13" s="89">
        <v>0.63660714285714282</v>
      </c>
      <c r="K13" s="89">
        <v>0.42877930476960385</v>
      </c>
      <c r="L13" s="94">
        <v>0.20782783808753896</v>
      </c>
    </row>
    <row r="14" spans="1:12" x14ac:dyDescent="0.4">
      <c r="A14" s="45" t="s">
        <v>139</v>
      </c>
      <c r="B14" s="141">
        <v>614</v>
      </c>
      <c r="C14" s="141">
        <v>406</v>
      </c>
      <c r="D14" s="89">
        <v>1.5123152709359606</v>
      </c>
      <c r="E14" s="75">
        <v>208</v>
      </c>
      <c r="F14" s="141">
        <v>1350</v>
      </c>
      <c r="G14" s="141">
        <v>1240</v>
      </c>
      <c r="H14" s="89">
        <v>1.0887096774193548</v>
      </c>
      <c r="I14" s="75">
        <v>110</v>
      </c>
      <c r="J14" s="89">
        <v>0.45481481481481484</v>
      </c>
      <c r="K14" s="89">
        <v>0.32741935483870965</v>
      </c>
      <c r="L14" s="94">
        <v>0.12739545997610519</v>
      </c>
    </row>
    <row r="15" spans="1:12" x14ac:dyDescent="0.4">
      <c r="A15" s="45" t="s">
        <v>138</v>
      </c>
      <c r="B15" s="141"/>
      <c r="C15" s="141"/>
      <c r="D15" s="89" t="e">
        <v>#DIV/0!</v>
      </c>
      <c r="E15" s="90">
        <v>0</v>
      </c>
      <c r="F15" s="141"/>
      <c r="G15" s="141"/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/>
      <c r="C16" s="141"/>
      <c r="D16" s="89" t="e">
        <v>#DIV/0!</v>
      </c>
      <c r="E16" s="75">
        <v>0</v>
      </c>
      <c r="F16" s="141"/>
      <c r="G16" s="141"/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/>
      <c r="C17" s="130"/>
      <c r="D17" s="91" t="e">
        <v>#DIV/0!</v>
      </c>
      <c r="E17" s="74">
        <v>0</v>
      </c>
      <c r="F17" s="130"/>
      <c r="G17" s="130"/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9828</v>
      </c>
      <c r="C18" s="142">
        <v>9976</v>
      </c>
      <c r="D18" s="93">
        <v>0.98516439454691263</v>
      </c>
      <c r="E18" s="79">
        <v>-148</v>
      </c>
      <c r="F18" s="142">
        <v>17785</v>
      </c>
      <c r="G18" s="142">
        <v>20455</v>
      </c>
      <c r="H18" s="93">
        <v>0.86946956734294789</v>
      </c>
      <c r="I18" s="79">
        <v>-2670</v>
      </c>
      <c r="J18" s="93">
        <v>0.55260050604441946</v>
      </c>
      <c r="K18" s="93">
        <v>0.4877047176729406</v>
      </c>
      <c r="L18" s="92">
        <v>6.4895788371478857E-2</v>
      </c>
    </row>
    <row r="19" spans="1:12" x14ac:dyDescent="0.4">
      <c r="A19" s="40" t="s">
        <v>134</v>
      </c>
      <c r="B19" s="131"/>
      <c r="C19" s="141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6"/>
      <c r="C20" s="141"/>
      <c r="D20" s="89" t="e">
        <v>#DIV/0!</v>
      </c>
      <c r="E20" s="75">
        <v>0</v>
      </c>
      <c r="F20" s="141"/>
      <c r="G20" s="135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4920</v>
      </c>
      <c r="C21" s="141">
        <v>948</v>
      </c>
      <c r="D21" s="89">
        <v>5.1898734177215191</v>
      </c>
      <c r="E21" s="75">
        <v>3972</v>
      </c>
      <c r="F21" s="141">
        <v>7300</v>
      </c>
      <c r="G21" s="135">
        <v>1450</v>
      </c>
      <c r="H21" s="89">
        <v>5.0344827586206895</v>
      </c>
      <c r="I21" s="75">
        <v>5850</v>
      </c>
      <c r="J21" s="89">
        <v>0.67397260273972603</v>
      </c>
      <c r="K21" s="89">
        <v>0.6537931034482759</v>
      </c>
      <c r="L21" s="94">
        <v>2.0179499291450131E-2</v>
      </c>
    </row>
    <row r="22" spans="1:12" x14ac:dyDescent="0.4">
      <c r="A22" s="41" t="s">
        <v>133</v>
      </c>
      <c r="B22" s="131">
        <v>1320</v>
      </c>
      <c r="C22" s="141">
        <v>1201</v>
      </c>
      <c r="D22" s="89">
        <v>1.0990840965861781</v>
      </c>
      <c r="E22" s="75">
        <v>119</v>
      </c>
      <c r="F22" s="141">
        <v>3000</v>
      </c>
      <c r="G22" s="135">
        <v>2975</v>
      </c>
      <c r="H22" s="89">
        <v>1.0084033613445378</v>
      </c>
      <c r="I22" s="75">
        <v>25</v>
      </c>
      <c r="J22" s="89">
        <v>0.44</v>
      </c>
      <c r="K22" s="89">
        <v>0.40369747899159664</v>
      </c>
      <c r="L22" s="94">
        <v>3.6302521008403366E-2</v>
      </c>
    </row>
    <row r="23" spans="1:12" x14ac:dyDescent="0.4">
      <c r="A23" s="41" t="s">
        <v>132</v>
      </c>
      <c r="B23" s="133">
        <v>811</v>
      </c>
      <c r="C23" s="141">
        <v>790</v>
      </c>
      <c r="D23" s="84">
        <v>1.0265822784810126</v>
      </c>
      <c r="E23" s="74">
        <v>21</v>
      </c>
      <c r="F23" s="141">
        <v>1495</v>
      </c>
      <c r="G23" s="135">
        <v>1480</v>
      </c>
      <c r="H23" s="84">
        <v>1.0101351351351351</v>
      </c>
      <c r="I23" s="74">
        <v>15</v>
      </c>
      <c r="J23" s="84">
        <v>0.54247491638795986</v>
      </c>
      <c r="K23" s="84">
        <v>0.53378378378378377</v>
      </c>
      <c r="L23" s="83">
        <v>8.6911326041760883E-3</v>
      </c>
    </row>
    <row r="24" spans="1:12" x14ac:dyDescent="0.4">
      <c r="A24" s="49" t="s">
        <v>131</v>
      </c>
      <c r="B24" s="131"/>
      <c r="C24" s="141"/>
      <c r="D24" s="89" t="e">
        <v>#DIV/0!</v>
      </c>
      <c r="E24" s="75">
        <v>0</v>
      </c>
      <c r="F24" s="141"/>
      <c r="G24" s="135"/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1">
        <v>704</v>
      </c>
      <c r="C25" s="141">
        <v>821</v>
      </c>
      <c r="D25" s="89">
        <v>0.85749086479902559</v>
      </c>
      <c r="E25" s="75">
        <v>-117</v>
      </c>
      <c r="F25" s="141">
        <v>1500</v>
      </c>
      <c r="G25" s="135">
        <v>1625</v>
      </c>
      <c r="H25" s="89">
        <v>0.92307692307692313</v>
      </c>
      <c r="I25" s="75">
        <v>-125</v>
      </c>
      <c r="J25" s="89">
        <v>0.46933333333333332</v>
      </c>
      <c r="K25" s="89">
        <v>0.50523076923076926</v>
      </c>
      <c r="L25" s="94">
        <v>-3.5897435897435936E-2</v>
      </c>
    </row>
    <row r="26" spans="1:12" x14ac:dyDescent="0.4">
      <c r="A26" s="41" t="s">
        <v>164</v>
      </c>
      <c r="B26" s="131"/>
      <c r="C26" s="141">
        <v>907</v>
      </c>
      <c r="D26" s="89">
        <v>0</v>
      </c>
      <c r="E26" s="75">
        <v>-907</v>
      </c>
      <c r="F26" s="141"/>
      <c r="G26" s="135">
        <v>1490</v>
      </c>
      <c r="H26" s="89">
        <v>0</v>
      </c>
      <c r="I26" s="75">
        <v>-1490</v>
      </c>
      <c r="J26" s="89" t="e">
        <v>#DIV/0!</v>
      </c>
      <c r="K26" s="89">
        <v>0.60872483221476514</v>
      </c>
      <c r="L26" s="94" t="e">
        <v>#DIV/0!</v>
      </c>
    </row>
    <row r="27" spans="1:12" x14ac:dyDescent="0.4">
      <c r="A27" s="41" t="s">
        <v>128</v>
      </c>
      <c r="B27" s="135">
        <v>670</v>
      </c>
      <c r="C27" s="141">
        <v>563</v>
      </c>
      <c r="D27" s="89">
        <v>1.1900532859680284</v>
      </c>
      <c r="E27" s="75">
        <v>107</v>
      </c>
      <c r="F27" s="141">
        <v>1500</v>
      </c>
      <c r="G27" s="135">
        <v>1500</v>
      </c>
      <c r="H27" s="89">
        <v>1</v>
      </c>
      <c r="I27" s="75">
        <v>0</v>
      </c>
      <c r="J27" s="89">
        <v>0.44666666666666666</v>
      </c>
      <c r="K27" s="89">
        <v>0.37533333333333335</v>
      </c>
      <c r="L27" s="94">
        <v>7.1333333333333304E-2</v>
      </c>
    </row>
    <row r="28" spans="1:12" x14ac:dyDescent="0.4">
      <c r="A28" s="41" t="s">
        <v>127</v>
      </c>
      <c r="B28" s="133"/>
      <c r="C28" s="141">
        <v>533</v>
      </c>
      <c r="D28" s="84">
        <v>0</v>
      </c>
      <c r="E28" s="74">
        <v>-533</v>
      </c>
      <c r="F28" s="141"/>
      <c r="G28" s="135">
        <v>1500</v>
      </c>
      <c r="H28" s="84">
        <v>0</v>
      </c>
      <c r="I28" s="74">
        <v>-1500</v>
      </c>
      <c r="J28" s="84" t="e">
        <v>#DIV/0!</v>
      </c>
      <c r="K28" s="84">
        <v>0.35533333333333333</v>
      </c>
      <c r="L28" s="83" t="e">
        <v>#DIV/0!</v>
      </c>
    </row>
    <row r="29" spans="1:12" x14ac:dyDescent="0.4">
      <c r="A29" s="49" t="s">
        <v>126</v>
      </c>
      <c r="B29" s="131"/>
      <c r="C29" s="141"/>
      <c r="D29" s="89" t="e">
        <v>#DIV/0!</v>
      </c>
      <c r="E29" s="75">
        <v>0</v>
      </c>
      <c r="F29" s="141"/>
      <c r="G29" s="135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752</v>
      </c>
      <c r="C30" s="141">
        <v>647</v>
      </c>
      <c r="D30" s="89">
        <v>1.1622874806800618</v>
      </c>
      <c r="E30" s="75">
        <v>105</v>
      </c>
      <c r="F30" s="141">
        <v>1495</v>
      </c>
      <c r="G30" s="135">
        <v>1335</v>
      </c>
      <c r="H30" s="89">
        <v>1.1198501872659177</v>
      </c>
      <c r="I30" s="75">
        <v>160</v>
      </c>
      <c r="J30" s="89">
        <v>0.5030100334448161</v>
      </c>
      <c r="K30" s="89">
        <v>0.48464419475655429</v>
      </c>
      <c r="L30" s="94">
        <v>1.8365838688261804E-2</v>
      </c>
    </row>
    <row r="31" spans="1:12" x14ac:dyDescent="0.4">
      <c r="A31" s="49" t="s">
        <v>124</v>
      </c>
      <c r="B31" s="133"/>
      <c r="C31" s="141"/>
      <c r="D31" s="84" t="e">
        <v>#DIV/0!</v>
      </c>
      <c r="E31" s="74">
        <v>0</v>
      </c>
      <c r="F31" s="141"/>
      <c r="G31" s="135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651</v>
      </c>
      <c r="C32" s="130">
        <v>702</v>
      </c>
      <c r="D32" s="84">
        <v>0.92735042735042739</v>
      </c>
      <c r="E32" s="74">
        <v>-51</v>
      </c>
      <c r="F32" s="130">
        <v>1495</v>
      </c>
      <c r="G32" s="129">
        <v>1500</v>
      </c>
      <c r="H32" s="84">
        <v>0.9966666666666667</v>
      </c>
      <c r="I32" s="74">
        <v>-5</v>
      </c>
      <c r="J32" s="84">
        <v>0.43545150501672242</v>
      </c>
      <c r="K32" s="84">
        <v>0.46800000000000003</v>
      </c>
      <c r="L32" s="83">
        <v>-3.2548494983277609E-2</v>
      </c>
    </row>
    <row r="33" spans="1:12" x14ac:dyDescent="0.4">
      <c r="A33" s="41" t="s">
        <v>159</v>
      </c>
      <c r="B33" s="131"/>
      <c r="C33" s="132">
        <v>464</v>
      </c>
      <c r="D33" s="89">
        <v>0</v>
      </c>
      <c r="E33" s="75">
        <v>-464</v>
      </c>
      <c r="F33" s="132"/>
      <c r="G33" s="132">
        <v>1500</v>
      </c>
      <c r="H33" s="89">
        <v>0</v>
      </c>
      <c r="I33" s="75">
        <v>-1500</v>
      </c>
      <c r="J33" s="89" t="e">
        <v>#DIV/0!</v>
      </c>
      <c r="K33" s="89">
        <v>0.30933333333333335</v>
      </c>
      <c r="L33" s="94" t="e">
        <v>#DIV/0!</v>
      </c>
    </row>
    <row r="34" spans="1:12" x14ac:dyDescent="0.4">
      <c r="A34" s="49" t="s">
        <v>87</v>
      </c>
      <c r="B34" s="133"/>
      <c r="C34" s="130">
        <v>2400</v>
      </c>
      <c r="D34" s="84">
        <v>0</v>
      </c>
      <c r="E34" s="74">
        <v>-2400</v>
      </c>
      <c r="F34" s="130"/>
      <c r="G34" s="129">
        <v>4100</v>
      </c>
      <c r="H34" s="84">
        <v>0</v>
      </c>
      <c r="I34" s="74">
        <v>-4100</v>
      </c>
      <c r="J34" s="84" t="e">
        <v>#DIV/0!</v>
      </c>
      <c r="K34" s="84">
        <v>0.58536585365853655</v>
      </c>
      <c r="L34" s="83" t="e">
        <v>#DIV/0!</v>
      </c>
    </row>
    <row r="35" spans="1:12" x14ac:dyDescent="0.4">
      <c r="A35" s="73" t="s">
        <v>120</v>
      </c>
      <c r="B35" s="142">
        <v>449</v>
      </c>
      <c r="C35" s="142">
        <v>394</v>
      </c>
      <c r="D35" s="93">
        <v>1.1395939086294415</v>
      </c>
      <c r="E35" s="79">
        <v>55</v>
      </c>
      <c r="F35" s="142">
        <v>879</v>
      </c>
      <c r="G35" s="142">
        <v>879</v>
      </c>
      <c r="H35" s="93">
        <v>1</v>
      </c>
      <c r="I35" s="79">
        <v>0</v>
      </c>
      <c r="J35" s="93">
        <v>0.51080773606370877</v>
      </c>
      <c r="K35" s="93">
        <v>0.44823663253697382</v>
      </c>
      <c r="L35" s="92">
        <v>6.257110352673495E-2</v>
      </c>
    </row>
    <row r="36" spans="1:12" x14ac:dyDescent="0.4">
      <c r="A36" s="40" t="s">
        <v>119</v>
      </c>
      <c r="B36" s="141">
        <v>245</v>
      </c>
      <c r="C36" s="141">
        <v>224</v>
      </c>
      <c r="D36" s="87">
        <v>1.09375</v>
      </c>
      <c r="E36" s="88">
        <v>21</v>
      </c>
      <c r="F36" s="141">
        <v>489</v>
      </c>
      <c r="G36" s="141">
        <v>489</v>
      </c>
      <c r="H36" s="87">
        <v>1</v>
      </c>
      <c r="I36" s="88">
        <v>0</v>
      </c>
      <c r="J36" s="87">
        <v>0.50102249488752559</v>
      </c>
      <c r="K36" s="87">
        <v>0.45807770961145194</v>
      </c>
      <c r="L36" s="86">
        <v>4.2944785276073649E-2</v>
      </c>
    </row>
    <row r="37" spans="1:12" x14ac:dyDescent="0.4">
      <c r="A37" s="41" t="s">
        <v>118</v>
      </c>
      <c r="B37" s="141">
        <v>204</v>
      </c>
      <c r="C37" s="141">
        <v>170</v>
      </c>
      <c r="D37" s="89">
        <v>1.2</v>
      </c>
      <c r="E37" s="75">
        <v>34</v>
      </c>
      <c r="F37" s="141">
        <v>390</v>
      </c>
      <c r="G37" s="141">
        <v>390</v>
      </c>
      <c r="H37" s="89">
        <v>1</v>
      </c>
      <c r="I37" s="75">
        <v>0</v>
      </c>
      <c r="J37" s="89">
        <v>0.52307692307692311</v>
      </c>
      <c r="K37" s="89">
        <v>0.4358974358974359</v>
      </c>
      <c r="L37" s="94">
        <v>8.7179487179487203E-2</v>
      </c>
    </row>
    <row r="38" spans="1:12" s="62" customFormat="1" x14ac:dyDescent="0.4">
      <c r="A38" s="70" t="s">
        <v>86</v>
      </c>
      <c r="B38" s="177">
        <v>62621</v>
      </c>
      <c r="C38" s="177">
        <v>61415</v>
      </c>
      <c r="D38" s="81">
        <v>1.0196368965236506</v>
      </c>
      <c r="E38" s="82">
        <v>1206</v>
      </c>
      <c r="F38" s="177">
        <v>110288</v>
      </c>
      <c r="G38" s="177">
        <v>110536</v>
      </c>
      <c r="H38" s="81">
        <v>0.9977563870594196</v>
      </c>
      <c r="I38" s="82">
        <v>-248</v>
      </c>
      <c r="J38" s="81">
        <v>0.56779522704192664</v>
      </c>
      <c r="K38" s="81">
        <v>0.55561084171672581</v>
      </c>
      <c r="L38" s="95">
        <v>1.2184385325200831E-2</v>
      </c>
    </row>
    <row r="39" spans="1:12" s="62" customFormat="1" x14ac:dyDescent="0.4">
      <c r="A39" s="73" t="s">
        <v>117</v>
      </c>
      <c r="B39" s="110">
        <v>62041</v>
      </c>
      <c r="C39" s="110">
        <v>60745</v>
      </c>
      <c r="D39" s="81">
        <v>1.021335089307762</v>
      </c>
      <c r="E39" s="82">
        <v>1296</v>
      </c>
      <c r="F39" s="110">
        <v>108795</v>
      </c>
      <c r="G39" s="110">
        <v>109098</v>
      </c>
      <c r="H39" s="81">
        <v>0.99722268052576579</v>
      </c>
      <c r="I39" s="82">
        <v>-303</v>
      </c>
      <c r="J39" s="81">
        <v>0.5702559860287697</v>
      </c>
      <c r="K39" s="81">
        <v>0.55679297512328363</v>
      </c>
      <c r="L39" s="95">
        <v>1.3463010905486072E-2</v>
      </c>
    </row>
    <row r="40" spans="1:12" x14ac:dyDescent="0.4">
      <c r="A40" s="41" t="s">
        <v>85</v>
      </c>
      <c r="B40" s="215">
        <v>26866</v>
      </c>
      <c r="C40" s="215">
        <v>25794</v>
      </c>
      <c r="D40" s="120">
        <v>1.0415600527254401</v>
      </c>
      <c r="E40" s="74">
        <v>1072</v>
      </c>
      <c r="F40" s="215">
        <v>42900</v>
      </c>
      <c r="G40" s="215">
        <v>43510</v>
      </c>
      <c r="H40" s="84">
        <v>0.98598023442886695</v>
      </c>
      <c r="I40" s="74">
        <v>-610</v>
      </c>
      <c r="J40" s="84">
        <v>0.62624708624708625</v>
      </c>
      <c r="K40" s="84">
        <v>0.59282923465869919</v>
      </c>
      <c r="L40" s="83">
        <v>3.341785158838706E-2</v>
      </c>
    </row>
    <row r="41" spans="1:12" x14ac:dyDescent="0.4">
      <c r="A41" s="41" t="s">
        <v>116</v>
      </c>
      <c r="B41" s="205">
        <v>1355</v>
      </c>
      <c r="C41" s="205">
        <v>1464</v>
      </c>
      <c r="D41" s="89">
        <v>0.92554644808743169</v>
      </c>
      <c r="E41" s="75">
        <v>-109</v>
      </c>
      <c r="F41" s="205">
        <v>2700</v>
      </c>
      <c r="G41" s="205">
        <v>2160</v>
      </c>
      <c r="H41" s="89">
        <v>1.25</v>
      </c>
      <c r="I41" s="75">
        <v>540</v>
      </c>
      <c r="J41" s="89">
        <v>0.50185185185185188</v>
      </c>
      <c r="K41" s="89">
        <v>0.67777777777777781</v>
      </c>
      <c r="L41" s="94">
        <v>-0.17592592592592593</v>
      </c>
    </row>
    <row r="42" spans="1:12" x14ac:dyDescent="0.4">
      <c r="A42" s="41" t="s">
        <v>115</v>
      </c>
      <c r="B42" s="205">
        <v>3473</v>
      </c>
      <c r="C42" s="205">
        <v>3011</v>
      </c>
      <c r="D42" s="89">
        <v>1.1534373962138824</v>
      </c>
      <c r="E42" s="75">
        <v>462</v>
      </c>
      <c r="F42" s="205">
        <v>5140</v>
      </c>
      <c r="G42" s="205">
        <v>5140</v>
      </c>
      <c r="H42" s="212">
        <v>1</v>
      </c>
      <c r="I42" s="75">
        <v>0</v>
      </c>
      <c r="J42" s="89">
        <v>0.67568093385214012</v>
      </c>
      <c r="K42" s="89">
        <v>0.58579766536964983</v>
      </c>
      <c r="L42" s="94">
        <v>8.9883268482490286E-2</v>
      </c>
    </row>
    <row r="43" spans="1:12" x14ac:dyDescent="0.4">
      <c r="A43" s="49" t="s">
        <v>114</v>
      </c>
      <c r="B43" s="205">
        <v>3804</v>
      </c>
      <c r="C43" s="205">
        <v>3251</v>
      </c>
      <c r="D43" s="211">
        <v>1.170101507228545</v>
      </c>
      <c r="E43" s="96">
        <v>553</v>
      </c>
      <c r="F43" s="205">
        <v>9601</v>
      </c>
      <c r="G43" s="205">
        <v>8154</v>
      </c>
      <c r="H43" s="212">
        <v>1.1774589158695119</v>
      </c>
      <c r="I43" s="75">
        <v>1447</v>
      </c>
      <c r="J43" s="89">
        <v>0.39620872825747316</v>
      </c>
      <c r="K43" s="89">
        <v>0.39870002452783909</v>
      </c>
      <c r="L43" s="94">
        <v>-2.491296270365928E-3</v>
      </c>
    </row>
    <row r="44" spans="1:12" x14ac:dyDescent="0.4">
      <c r="A44" s="49" t="s">
        <v>113</v>
      </c>
      <c r="B44" s="205">
        <v>2580</v>
      </c>
      <c r="C44" s="205">
        <v>2926</v>
      </c>
      <c r="D44" s="211">
        <v>0.88174982911825017</v>
      </c>
      <c r="E44" s="96">
        <v>-346</v>
      </c>
      <c r="F44" s="205">
        <v>6020</v>
      </c>
      <c r="G44" s="205">
        <v>5958</v>
      </c>
      <c r="H44" s="212">
        <v>1.0104061765693186</v>
      </c>
      <c r="I44" s="75">
        <v>62</v>
      </c>
      <c r="J44" s="89">
        <v>0.42857142857142855</v>
      </c>
      <c r="K44" s="89">
        <v>0.49110439744880835</v>
      </c>
      <c r="L44" s="94">
        <v>-6.2532968877379802E-2</v>
      </c>
    </row>
    <row r="45" spans="1:12" x14ac:dyDescent="0.4">
      <c r="A45" s="41" t="s">
        <v>83</v>
      </c>
      <c r="B45" s="205">
        <v>10270</v>
      </c>
      <c r="C45" s="205">
        <v>10457</v>
      </c>
      <c r="D45" s="211">
        <v>0.98211724203882567</v>
      </c>
      <c r="E45" s="96">
        <v>-187</v>
      </c>
      <c r="F45" s="205">
        <v>16453</v>
      </c>
      <c r="G45" s="214">
        <v>17203</v>
      </c>
      <c r="H45" s="212">
        <v>0.95640295297331857</v>
      </c>
      <c r="I45" s="75">
        <v>-750</v>
      </c>
      <c r="J45" s="89">
        <v>0.62420227314167631</v>
      </c>
      <c r="K45" s="89">
        <v>0.60785909434400975</v>
      </c>
      <c r="L45" s="94">
        <v>1.6343178797666558E-2</v>
      </c>
    </row>
    <row r="46" spans="1:12" x14ac:dyDescent="0.4">
      <c r="A46" s="41" t="s">
        <v>84</v>
      </c>
      <c r="B46" s="205">
        <v>5613</v>
      </c>
      <c r="C46" s="205">
        <v>5110</v>
      </c>
      <c r="D46" s="211">
        <v>1.0984344422700587</v>
      </c>
      <c r="E46" s="74">
        <v>503</v>
      </c>
      <c r="F46" s="205">
        <v>9194</v>
      </c>
      <c r="G46" s="205">
        <v>9574</v>
      </c>
      <c r="H46" s="212">
        <v>0.96030917067056609</v>
      </c>
      <c r="I46" s="75">
        <v>-380</v>
      </c>
      <c r="J46" s="89">
        <v>0.61050685229497503</v>
      </c>
      <c r="K46" s="89">
        <v>0.53373720493001875</v>
      </c>
      <c r="L46" s="94">
        <v>7.6769647364956284E-2</v>
      </c>
    </row>
    <row r="47" spans="1:12" x14ac:dyDescent="0.4">
      <c r="A47" s="41" t="s">
        <v>82</v>
      </c>
      <c r="B47" s="205">
        <v>1418</v>
      </c>
      <c r="C47" s="205">
        <v>1493</v>
      </c>
      <c r="D47" s="211">
        <v>0.94976557267247153</v>
      </c>
      <c r="E47" s="74">
        <v>-75</v>
      </c>
      <c r="F47" s="205">
        <v>2700</v>
      </c>
      <c r="G47" s="207">
        <v>2700</v>
      </c>
      <c r="H47" s="209">
        <v>1</v>
      </c>
      <c r="I47" s="75">
        <v>0</v>
      </c>
      <c r="J47" s="89">
        <v>0.5251851851851852</v>
      </c>
      <c r="K47" s="89">
        <v>0.55296296296296299</v>
      </c>
      <c r="L47" s="94">
        <v>-2.777777777777779E-2</v>
      </c>
    </row>
    <row r="48" spans="1:12" x14ac:dyDescent="0.4">
      <c r="A48" s="41" t="s">
        <v>112</v>
      </c>
      <c r="B48" s="205">
        <v>434</v>
      </c>
      <c r="C48" s="205">
        <v>344</v>
      </c>
      <c r="D48" s="211">
        <v>1.2616279069767442</v>
      </c>
      <c r="E48" s="74">
        <v>90</v>
      </c>
      <c r="F48" s="205">
        <v>960</v>
      </c>
      <c r="G48" s="205">
        <v>1080</v>
      </c>
      <c r="H48" s="213">
        <v>0.88888888888888884</v>
      </c>
      <c r="I48" s="75">
        <v>-120</v>
      </c>
      <c r="J48" s="89">
        <v>0.45208333333333334</v>
      </c>
      <c r="K48" s="89">
        <v>0.31851851851851853</v>
      </c>
      <c r="L48" s="94">
        <v>0.1335648148148148</v>
      </c>
    </row>
    <row r="49" spans="1:12" x14ac:dyDescent="0.4">
      <c r="A49" s="41" t="s">
        <v>111</v>
      </c>
      <c r="B49" s="205">
        <v>882</v>
      </c>
      <c r="C49" s="205">
        <v>850</v>
      </c>
      <c r="D49" s="211">
        <v>1.0376470588235294</v>
      </c>
      <c r="E49" s="74">
        <v>32</v>
      </c>
      <c r="F49" s="205">
        <v>1200</v>
      </c>
      <c r="G49" s="205">
        <v>1200</v>
      </c>
      <c r="H49" s="209">
        <v>1</v>
      </c>
      <c r="I49" s="75">
        <v>0</v>
      </c>
      <c r="J49" s="89">
        <v>0.73499999999999999</v>
      </c>
      <c r="K49" s="89">
        <v>0.70833333333333337</v>
      </c>
      <c r="L49" s="94">
        <v>2.6666666666666616E-2</v>
      </c>
    </row>
    <row r="50" spans="1:12" x14ac:dyDescent="0.4">
      <c r="A50" s="41" t="s">
        <v>81</v>
      </c>
      <c r="B50" s="205">
        <v>1534</v>
      </c>
      <c r="C50" s="205">
        <v>2150</v>
      </c>
      <c r="D50" s="211">
        <v>0.71348837209302329</v>
      </c>
      <c r="E50" s="74">
        <v>-616</v>
      </c>
      <c r="F50" s="205">
        <v>1972</v>
      </c>
      <c r="G50" s="205">
        <v>2700</v>
      </c>
      <c r="H50" s="212">
        <v>0.73037037037037034</v>
      </c>
      <c r="I50" s="75">
        <v>-728</v>
      </c>
      <c r="J50" s="89">
        <v>0.77789046653144012</v>
      </c>
      <c r="K50" s="89">
        <v>0.79629629629629628</v>
      </c>
      <c r="L50" s="94">
        <v>-1.8405829764856163E-2</v>
      </c>
    </row>
    <row r="51" spans="1:12" x14ac:dyDescent="0.4">
      <c r="A51" s="49" t="s">
        <v>79</v>
      </c>
      <c r="B51" s="205">
        <v>433</v>
      </c>
      <c r="C51" s="205">
        <v>645</v>
      </c>
      <c r="D51" s="211">
        <v>0.67131782945736429</v>
      </c>
      <c r="E51" s="74">
        <v>-212</v>
      </c>
      <c r="F51" s="205">
        <v>1200</v>
      </c>
      <c r="G51" s="207">
        <v>1080</v>
      </c>
      <c r="H51" s="212">
        <v>1.1111111111111112</v>
      </c>
      <c r="I51" s="75">
        <v>120</v>
      </c>
      <c r="J51" s="89">
        <v>0.36083333333333334</v>
      </c>
      <c r="K51" s="84">
        <v>0.59722222222222221</v>
      </c>
      <c r="L51" s="83">
        <v>-0.23638888888888887</v>
      </c>
    </row>
    <row r="52" spans="1:12" x14ac:dyDescent="0.4">
      <c r="A52" s="41" t="s">
        <v>80</v>
      </c>
      <c r="B52" s="205">
        <v>1242</v>
      </c>
      <c r="C52" s="205">
        <v>933</v>
      </c>
      <c r="D52" s="211">
        <v>1.3311897106109325</v>
      </c>
      <c r="E52" s="75">
        <v>309</v>
      </c>
      <c r="F52" s="205">
        <v>2700</v>
      </c>
      <c r="G52" s="207">
        <v>2699</v>
      </c>
      <c r="H52" s="209">
        <v>1.0003705075954057</v>
      </c>
      <c r="I52" s="75">
        <v>1</v>
      </c>
      <c r="J52" s="89">
        <v>0.46</v>
      </c>
      <c r="K52" s="89">
        <v>0.34568358651352354</v>
      </c>
      <c r="L52" s="94">
        <v>0.11431641348647648</v>
      </c>
    </row>
    <row r="53" spans="1:12" x14ac:dyDescent="0.4">
      <c r="A53" s="41" t="s">
        <v>76</v>
      </c>
      <c r="B53" s="205">
        <v>1307</v>
      </c>
      <c r="C53" s="205">
        <v>1492</v>
      </c>
      <c r="D53" s="211">
        <v>0.87600536193029488</v>
      </c>
      <c r="E53" s="75">
        <v>-185</v>
      </c>
      <c r="F53" s="205">
        <v>3660</v>
      </c>
      <c r="G53" s="205">
        <v>3660</v>
      </c>
      <c r="H53" s="209">
        <v>1</v>
      </c>
      <c r="I53" s="75">
        <v>0</v>
      </c>
      <c r="J53" s="89">
        <v>0.35710382513661204</v>
      </c>
      <c r="K53" s="89">
        <v>0.40765027322404374</v>
      </c>
      <c r="L53" s="94">
        <v>-5.0546448087431695E-2</v>
      </c>
    </row>
    <row r="54" spans="1:12" x14ac:dyDescent="0.4">
      <c r="A54" s="41" t="s">
        <v>78</v>
      </c>
      <c r="B54" s="205">
        <v>371</v>
      </c>
      <c r="C54" s="205">
        <v>265</v>
      </c>
      <c r="D54" s="87">
        <v>1.4</v>
      </c>
      <c r="E54" s="75">
        <v>106</v>
      </c>
      <c r="F54" s="205">
        <v>1195</v>
      </c>
      <c r="G54" s="207">
        <v>1080</v>
      </c>
      <c r="H54" s="89">
        <v>1.1064814814814814</v>
      </c>
      <c r="I54" s="75">
        <v>115</v>
      </c>
      <c r="J54" s="89">
        <v>0.31046025104602509</v>
      </c>
      <c r="K54" s="89">
        <v>0.24537037037037038</v>
      </c>
      <c r="L54" s="94">
        <v>6.5089880675654715E-2</v>
      </c>
    </row>
    <row r="55" spans="1:12" x14ac:dyDescent="0.4">
      <c r="A55" s="41" t="s">
        <v>77</v>
      </c>
      <c r="B55" s="205">
        <v>459</v>
      </c>
      <c r="C55" s="205">
        <v>560</v>
      </c>
      <c r="D55" s="87">
        <v>0.81964285714285712</v>
      </c>
      <c r="E55" s="75">
        <v>-101</v>
      </c>
      <c r="F55" s="205">
        <v>1200</v>
      </c>
      <c r="G55" s="205">
        <v>1200</v>
      </c>
      <c r="H55" s="89">
        <v>1</v>
      </c>
      <c r="I55" s="75">
        <v>0</v>
      </c>
      <c r="J55" s="89">
        <v>0.38250000000000001</v>
      </c>
      <c r="K55" s="89">
        <v>0.46666666666666667</v>
      </c>
      <c r="L55" s="94">
        <v>-8.4166666666666667E-2</v>
      </c>
    </row>
    <row r="56" spans="1:12" x14ac:dyDescent="0.4">
      <c r="A56" s="45" t="s">
        <v>110</v>
      </c>
      <c r="B56" s="203">
        <v>0</v>
      </c>
      <c r="C56" s="203">
        <v>0</v>
      </c>
      <c r="D56" s="91" t="e">
        <v>#DIV/0!</v>
      </c>
      <c r="E56" s="74">
        <v>0</v>
      </c>
      <c r="F56" s="203">
        <v>0</v>
      </c>
      <c r="G56" s="203">
        <v>0</v>
      </c>
      <c r="H56" s="84" t="e">
        <v>#DIV/0!</v>
      </c>
      <c r="I56" s="74">
        <v>0</v>
      </c>
      <c r="J56" s="84" t="e">
        <v>#DIV/0!</v>
      </c>
      <c r="K56" s="84" t="e">
        <v>#DIV/0!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1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580</v>
      </c>
      <c r="C58" s="125">
        <v>670</v>
      </c>
      <c r="D58" s="93">
        <v>0.86567164179104472</v>
      </c>
      <c r="E58" s="79">
        <v>-90</v>
      </c>
      <c r="F58" s="125">
        <v>1493</v>
      </c>
      <c r="G58" s="125">
        <v>1438</v>
      </c>
      <c r="H58" s="93">
        <v>1.0382475660639778</v>
      </c>
      <c r="I58" s="79">
        <v>55</v>
      </c>
      <c r="J58" s="93">
        <v>0.3884795713328868</v>
      </c>
      <c r="K58" s="93">
        <v>0.46592489568845619</v>
      </c>
      <c r="L58" s="92">
        <v>-7.7445324355569389E-2</v>
      </c>
    </row>
    <row r="59" spans="1:12" x14ac:dyDescent="0.4">
      <c r="A59" s="45" t="s">
        <v>75</v>
      </c>
      <c r="B59" s="129">
        <v>165</v>
      </c>
      <c r="C59" s="129">
        <v>161</v>
      </c>
      <c r="D59" s="91">
        <v>1.0248447204968945</v>
      </c>
      <c r="E59" s="90">
        <v>4</v>
      </c>
      <c r="F59" s="129">
        <v>299</v>
      </c>
      <c r="G59" s="129">
        <v>299</v>
      </c>
      <c r="H59" s="91">
        <v>1</v>
      </c>
      <c r="I59" s="90">
        <v>0</v>
      </c>
      <c r="J59" s="91">
        <v>0.55183946488294311</v>
      </c>
      <c r="K59" s="91">
        <v>0.53846153846153844</v>
      </c>
      <c r="L59" s="128">
        <v>1.3377926421404673E-2</v>
      </c>
    </row>
    <row r="60" spans="1:12" x14ac:dyDescent="0.4">
      <c r="A60" s="41" t="s">
        <v>107</v>
      </c>
      <c r="B60" s="131">
        <v>131</v>
      </c>
      <c r="C60" s="131">
        <v>176</v>
      </c>
      <c r="D60" s="89">
        <v>0.74431818181818177</v>
      </c>
      <c r="E60" s="75">
        <v>-45</v>
      </c>
      <c r="F60" s="131">
        <v>300</v>
      </c>
      <c r="G60" s="131">
        <v>270</v>
      </c>
      <c r="H60" s="89">
        <v>1.1111111111111112</v>
      </c>
      <c r="I60" s="75">
        <v>30</v>
      </c>
      <c r="J60" s="89">
        <v>0.43666666666666665</v>
      </c>
      <c r="K60" s="89">
        <v>0.6518518518518519</v>
      </c>
      <c r="L60" s="94">
        <v>-0.21518518518518526</v>
      </c>
    </row>
    <row r="61" spans="1:12" x14ac:dyDescent="0.4">
      <c r="A61" s="40" t="s">
        <v>106</v>
      </c>
      <c r="B61" s="129">
        <v>81</v>
      </c>
      <c r="C61" s="129">
        <v>86</v>
      </c>
      <c r="D61" s="89">
        <v>0.94186046511627908</v>
      </c>
      <c r="E61" s="75">
        <v>-5</v>
      </c>
      <c r="F61" s="131">
        <v>298</v>
      </c>
      <c r="G61" s="131">
        <v>270</v>
      </c>
      <c r="H61" s="89">
        <v>1.1037037037037036</v>
      </c>
      <c r="I61" s="75">
        <v>28</v>
      </c>
      <c r="J61" s="89">
        <v>0.27181208053691275</v>
      </c>
      <c r="K61" s="89">
        <v>0.31851851851851853</v>
      </c>
      <c r="L61" s="94">
        <v>-4.6706437981605786E-2</v>
      </c>
    </row>
    <row r="62" spans="1:12" x14ac:dyDescent="0.4">
      <c r="A62" s="36" t="s">
        <v>105</v>
      </c>
      <c r="B62" s="126">
        <v>203</v>
      </c>
      <c r="C62" s="126">
        <v>247</v>
      </c>
      <c r="D62" s="100">
        <v>0.82186234817813764</v>
      </c>
      <c r="E62" s="71">
        <v>-44</v>
      </c>
      <c r="F62" s="126">
        <v>596</v>
      </c>
      <c r="G62" s="126">
        <v>599</v>
      </c>
      <c r="H62" s="100">
        <v>0.994991652754591</v>
      </c>
      <c r="I62" s="71">
        <v>-3</v>
      </c>
      <c r="J62" s="100">
        <v>0.34060402684563756</v>
      </c>
      <c r="K62" s="100">
        <v>0.41235392320534225</v>
      </c>
      <c r="L62" s="99">
        <v>-7.174989635970469E-2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49" t="s">
        <v>95</v>
      </c>
      <c r="B66" s="238"/>
      <c r="C66" s="237"/>
      <c r="D66" s="236"/>
      <c r="E66" s="235"/>
      <c r="F66" s="238"/>
      <c r="G66" s="237"/>
      <c r="H66" s="236"/>
      <c r="I66" s="235"/>
      <c r="J66" s="234"/>
      <c r="K66" s="234"/>
      <c r="L66" s="233"/>
    </row>
    <row r="67" spans="1:12" x14ac:dyDescent="0.4">
      <c r="A67" s="36" t="s">
        <v>181</v>
      </c>
      <c r="B67" s="190"/>
      <c r="C67" s="189"/>
      <c r="D67" s="188"/>
      <c r="E67" s="187"/>
      <c r="F67" s="190"/>
      <c r="G67" s="189"/>
      <c r="H67" s="188"/>
      <c r="I67" s="187"/>
      <c r="J67" s="186"/>
      <c r="K67" s="186"/>
      <c r="L67" s="185"/>
    </row>
    <row r="68" spans="1:12" x14ac:dyDescent="0.4">
      <c r="A68" s="70" t="s">
        <v>102</v>
      </c>
      <c r="B68" s="183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109" t="s">
        <v>101</v>
      </c>
      <c r="B69" s="184"/>
      <c r="C69" s="182"/>
      <c r="D69" s="181"/>
      <c r="E69" s="180"/>
      <c r="F69" s="183"/>
      <c r="G69" s="182"/>
      <c r="H69" s="181"/>
      <c r="I69" s="180"/>
      <c r="J69" s="179"/>
      <c r="K69" s="179"/>
      <c r="L69" s="178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2011年1月中旬航空旅客輸送実績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１月(下旬)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75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64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63"/>
      <c r="B4" s="257" t="s">
        <v>229</v>
      </c>
      <c r="C4" s="257" t="s">
        <v>228</v>
      </c>
      <c r="D4" s="265" t="s">
        <v>92</v>
      </c>
      <c r="E4" s="266"/>
      <c r="F4" s="267" t="s">
        <v>229</v>
      </c>
      <c r="G4" s="267" t="s">
        <v>228</v>
      </c>
      <c r="H4" s="265" t="s">
        <v>92</v>
      </c>
      <c r="I4" s="266"/>
      <c r="J4" s="267" t="s">
        <v>229</v>
      </c>
      <c r="K4" s="267" t="s">
        <v>228</v>
      </c>
      <c r="L4" s="252" t="s">
        <v>90</v>
      </c>
    </row>
    <row r="5" spans="1:12" s="68" customFormat="1" x14ac:dyDescent="0.4">
      <c r="A5" s="264"/>
      <c r="B5" s="258"/>
      <c r="C5" s="258"/>
      <c r="D5" s="143" t="s">
        <v>91</v>
      </c>
      <c r="E5" s="143" t="s">
        <v>90</v>
      </c>
      <c r="F5" s="268"/>
      <c r="G5" s="268"/>
      <c r="H5" s="143" t="s">
        <v>91</v>
      </c>
      <c r="I5" s="143" t="s">
        <v>90</v>
      </c>
      <c r="J5" s="268"/>
      <c r="K5" s="268"/>
      <c r="L5" s="253"/>
    </row>
    <row r="6" spans="1:12" s="62" customFormat="1" x14ac:dyDescent="0.4">
      <c r="A6" s="70" t="s">
        <v>141</v>
      </c>
      <c r="B6" s="110">
        <v>145676</v>
      </c>
      <c r="C6" s="110">
        <v>165769</v>
      </c>
      <c r="D6" s="81">
        <v>0.87878915840718108</v>
      </c>
      <c r="E6" s="82">
        <v>-20093</v>
      </c>
      <c r="F6" s="110">
        <v>217867</v>
      </c>
      <c r="G6" s="110">
        <v>244216</v>
      </c>
      <c r="H6" s="81">
        <v>0.89210780620434371</v>
      </c>
      <c r="I6" s="82">
        <v>-26349</v>
      </c>
      <c r="J6" s="81">
        <v>0.66864646779916193</v>
      </c>
      <c r="K6" s="81">
        <v>0.67878026009761849</v>
      </c>
      <c r="L6" s="95">
        <v>-1.0133792298456568E-2</v>
      </c>
    </row>
    <row r="7" spans="1:12" s="62" customFormat="1" x14ac:dyDescent="0.4">
      <c r="A7" s="70" t="s">
        <v>89</v>
      </c>
      <c r="B7" s="232">
        <v>66468</v>
      </c>
      <c r="C7" s="110">
        <v>81821</v>
      </c>
      <c r="D7" s="81">
        <v>0.81235868542305767</v>
      </c>
      <c r="E7" s="82">
        <v>-15353</v>
      </c>
      <c r="F7" s="110">
        <v>94848</v>
      </c>
      <c r="G7" s="110">
        <v>121218</v>
      </c>
      <c r="H7" s="81">
        <v>0.7824580507845369</v>
      </c>
      <c r="I7" s="231">
        <v>-26370</v>
      </c>
      <c r="J7" s="81">
        <v>0.70078441295546556</v>
      </c>
      <c r="K7" s="81">
        <v>0.67499051296012147</v>
      </c>
      <c r="L7" s="95">
        <v>2.5793899995344094E-2</v>
      </c>
    </row>
    <row r="8" spans="1:12" x14ac:dyDescent="0.4">
      <c r="A8" s="73" t="s">
        <v>140</v>
      </c>
      <c r="B8" s="227">
        <v>52623</v>
      </c>
      <c r="C8" s="142">
        <v>67611</v>
      </c>
      <c r="D8" s="93">
        <v>0.77832009584239248</v>
      </c>
      <c r="E8" s="98">
        <v>-14988</v>
      </c>
      <c r="F8" s="142">
        <v>74014</v>
      </c>
      <c r="G8" s="142">
        <v>97793</v>
      </c>
      <c r="H8" s="93">
        <v>0.75684353685846639</v>
      </c>
      <c r="I8" s="98">
        <v>-23779</v>
      </c>
      <c r="J8" s="93">
        <v>0.71098711054665331</v>
      </c>
      <c r="K8" s="93">
        <v>0.69136850285807783</v>
      </c>
      <c r="L8" s="92">
        <v>1.9618607688575485E-2</v>
      </c>
    </row>
    <row r="9" spans="1:12" x14ac:dyDescent="0.4">
      <c r="A9" s="40" t="s">
        <v>85</v>
      </c>
      <c r="B9" s="210">
        <v>35317</v>
      </c>
      <c r="C9" s="214">
        <v>41490</v>
      </c>
      <c r="D9" s="87">
        <v>0.85121716076162934</v>
      </c>
      <c r="E9" s="97">
        <v>-6173</v>
      </c>
      <c r="F9" s="214">
        <v>51016</v>
      </c>
      <c r="G9" s="214">
        <v>57778</v>
      </c>
      <c r="H9" s="87">
        <v>0.88296583474678947</v>
      </c>
      <c r="I9" s="97">
        <v>-6762</v>
      </c>
      <c r="J9" s="87">
        <v>0.69227301238827033</v>
      </c>
      <c r="K9" s="87">
        <v>0.71809339194849253</v>
      </c>
      <c r="L9" s="86">
        <v>-2.5820379560222206E-2</v>
      </c>
    </row>
    <row r="10" spans="1:12" x14ac:dyDescent="0.4">
      <c r="A10" s="41" t="s">
        <v>88</v>
      </c>
      <c r="B10" s="210">
        <v>4554</v>
      </c>
      <c r="C10" s="214">
        <v>4181</v>
      </c>
      <c r="D10" s="89">
        <v>1.089213106912222</v>
      </c>
      <c r="E10" s="96">
        <v>373</v>
      </c>
      <c r="F10" s="214">
        <v>5500</v>
      </c>
      <c r="G10" s="214">
        <v>5500</v>
      </c>
      <c r="H10" s="89">
        <v>1</v>
      </c>
      <c r="I10" s="96">
        <v>0</v>
      </c>
      <c r="J10" s="89">
        <v>0.82799999999999996</v>
      </c>
      <c r="K10" s="89">
        <v>0.76018181818181818</v>
      </c>
      <c r="L10" s="94">
        <v>6.7818181818181777E-2</v>
      </c>
    </row>
    <row r="11" spans="1:12" x14ac:dyDescent="0.4">
      <c r="A11" s="41" t="s">
        <v>114</v>
      </c>
      <c r="B11" s="210">
        <v>5686</v>
      </c>
      <c r="C11" s="214">
        <v>6226</v>
      </c>
      <c r="D11" s="89">
        <v>0.91326694506906525</v>
      </c>
      <c r="E11" s="96">
        <v>-540</v>
      </c>
      <c r="F11" s="214">
        <v>7392</v>
      </c>
      <c r="G11" s="214">
        <v>9017</v>
      </c>
      <c r="H11" s="89">
        <v>0.81978485083730734</v>
      </c>
      <c r="I11" s="96">
        <v>-1625</v>
      </c>
      <c r="J11" s="89">
        <v>0.76920995670995673</v>
      </c>
      <c r="K11" s="89">
        <v>0.69047354996118437</v>
      </c>
      <c r="L11" s="94">
        <v>7.8736406748772358E-2</v>
      </c>
    </row>
    <row r="12" spans="1:12" x14ac:dyDescent="0.4">
      <c r="A12" s="41" t="s">
        <v>83</v>
      </c>
      <c r="B12" s="210">
        <v>18</v>
      </c>
      <c r="C12" s="214">
        <v>6357</v>
      </c>
      <c r="D12" s="89">
        <v>2.8315243039169422E-3</v>
      </c>
      <c r="E12" s="96">
        <v>-6339</v>
      </c>
      <c r="F12" s="214">
        <v>261</v>
      </c>
      <c r="G12" s="214">
        <v>10527</v>
      </c>
      <c r="H12" s="89">
        <v>2.4793388429752067E-2</v>
      </c>
      <c r="I12" s="96">
        <v>-10266</v>
      </c>
      <c r="J12" s="89">
        <v>6.8965517241379309E-2</v>
      </c>
      <c r="K12" s="89">
        <v>0.60387574807637501</v>
      </c>
      <c r="L12" s="94">
        <v>-0.53491023083499567</v>
      </c>
    </row>
    <row r="13" spans="1:12" x14ac:dyDescent="0.4">
      <c r="A13" s="41" t="s">
        <v>84</v>
      </c>
      <c r="B13" s="210">
        <v>6460</v>
      </c>
      <c r="C13" s="214">
        <v>8914</v>
      </c>
      <c r="D13" s="89">
        <v>0.72470271483060356</v>
      </c>
      <c r="E13" s="96">
        <v>-2454</v>
      </c>
      <c r="F13" s="214">
        <v>8360</v>
      </c>
      <c r="G13" s="214">
        <v>13607</v>
      </c>
      <c r="H13" s="89">
        <v>0.61438965238480192</v>
      </c>
      <c r="I13" s="96">
        <v>-5247</v>
      </c>
      <c r="J13" s="89">
        <v>0.77272727272727271</v>
      </c>
      <c r="K13" s="89">
        <v>0.65510399059307711</v>
      </c>
      <c r="L13" s="94">
        <v>0.11762328213419559</v>
      </c>
    </row>
    <row r="14" spans="1:12" x14ac:dyDescent="0.4">
      <c r="A14" s="45" t="s">
        <v>139</v>
      </c>
      <c r="B14" s="210">
        <v>588</v>
      </c>
      <c r="C14" s="214">
        <v>443</v>
      </c>
      <c r="D14" s="89">
        <v>1.327313769751693</v>
      </c>
      <c r="E14" s="96">
        <v>145</v>
      </c>
      <c r="F14" s="214">
        <v>1485</v>
      </c>
      <c r="G14" s="214">
        <v>1364</v>
      </c>
      <c r="H14" s="89">
        <v>1.0887096774193548</v>
      </c>
      <c r="I14" s="96">
        <v>121</v>
      </c>
      <c r="J14" s="89">
        <v>0.39595959595959596</v>
      </c>
      <c r="K14" s="89">
        <v>0.32478005865102638</v>
      </c>
      <c r="L14" s="94">
        <v>7.1179537308569574E-2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13380</v>
      </c>
      <c r="C18" s="227">
        <v>13729</v>
      </c>
      <c r="D18" s="93">
        <v>0.97457935756428005</v>
      </c>
      <c r="E18" s="98">
        <v>-349</v>
      </c>
      <c r="F18" s="142">
        <v>19855</v>
      </c>
      <c r="G18" s="142">
        <v>22446</v>
      </c>
      <c r="H18" s="93">
        <v>0.88456740621937091</v>
      </c>
      <c r="I18" s="98">
        <v>-2591</v>
      </c>
      <c r="J18" s="93">
        <v>0.67388567111558806</v>
      </c>
      <c r="K18" s="93">
        <v>0.61164572752383495</v>
      </c>
      <c r="L18" s="92">
        <v>6.2239943591753111E-2</v>
      </c>
    </row>
    <row r="19" spans="1:12" x14ac:dyDescent="0.4">
      <c r="A19" s="40" t="s">
        <v>134</v>
      </c>
      <c r="B19" s="210">
        <v>0</v>
      </c>
      <c r="C19" s="214">
        <v>0</v>
      </c>
      <c r="D19" s="87" t="e">
        <v>#DIV/0!</v>
      </c>
      <c r="E19" s="97">
        <v>0</v>
      </c>
      <c r="F19" s="214">
        <v>0</v>
      </c>
      <c r="G19" s="214">
        <v>0</v>
      </c>
      <c r="H19" s="87" t="e">
        <v>#DIV/0!</v>
      </c>
      <c r="I19" s="97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6463</v>
      </c>
      <c r="C21" s="214">
        <v>1234</v>
      </c>
      <c r="D21" s="89">
        <v>5.2374392220421395</v>
      </c>
      <c r="E21" s="96">
        <v>5229</v>
      </c>
      <c r="F21" s="214">
        <v>8330</v>
      </c>
      <c r="G21" s="214">
        <v>1595</v>
      </c>
      <c r="H21" s="89">
        <v>5.2225705329153609</v>
      </c>
      <c r="I21" s="96">
        <v>6735</v>
      </c>
      <c r="J21" s="89">
        <v>0.77587034813925571</v>
      </c>
      <c r="K21" s="89">
        <v>0.77366771159874603</v>
      </c>
      <c r="L21" s="94">
        <v>2.2026365405096726E-3</v>
      </c>
    </row>
    <row r="22" spans="1:12" x14ac:dyDescent="0.4">
      <c r="A22" s="41" t="s">
        <v>133</v>
      </c>
      <c r="B22" s="210">
        <v>1811</v>
      </c>
      <c r="C22" s="214">
        <v>2020</v>
      </c>
      <c r="D22" s="89">
        <v>0.89653465346534655</v>
      </c>
      <c r="E22" s="96">
        <v>-209</v>
      </c>
      <c r="F22" s="214">
        <v>3280</v>
      </c>
      <c r="G22" s="214">
        <v>3265</v>
      </c>
      <c r="H22" s="89">
        <v>1.004594180704441</v>
      </c>
      <c r="I22" s="96">
        <v>15</v>
      </c>
      <c r="J22" s="89">
        <v>0.55213414634146341</v>
      </c>
      <c r="K22" s="89">
        <v>0.61868300153139355</v>
      </c>
      <c r="L22" s="94">
        <v>-6.6548855189930145E-2</v>
      </c>
    </row>
    <row r="23" spans="1:12" x14ac:dyDescent="0.4">
      <c r="A23" s="41" t="s">
        <v>132</v>
      </c>
      <c r="B23" s="210">
        <v>1052</v>
      </c>
      <c r="C23" s="214">
        <v>1010</v>
      </c>
      <c r="D23" s="84">
        <v>1.0415841584158416</v>
      </c>
      <c r="E23" s="102">
        <v>42</v>
      </c>
      <c r="F23" s="214">
        <v>1650</v>
      </c>
      <c r="G23" s="214">
        <v>1620</v>
      </c>
      <c r="H23" s="84">
        <v>1.0185185185185186</v>
      </c>
      <c r="I23" s="102">
        <v>30</v>
      </c>
      <c r="J23" s="84">
        <v>0.63757575757575757</v>
      </c>
      <c r="K23" s="84">
        <v>0.62345679012345678</v>
      </c>
      <c r="L23" s="83">
        <v>1.411896745230079E-2</v>
      </c>
    </row>
    <row r="24" spans="1:12" x14ac:dyDescent="0.4">
      <c r="A24" s="49" t="s">
        <v>131</v>
      </c>
      <c r="B24" s="210">
        <v>0</v>
      </c>
      <c r="C24" s="214">
        <v>0</v>
      </c>
      <c r="D24" s="89" t="e">
        <v>#DIV/0!</v>
      </c>
      <c r="E24" s="96">
        <v>0</v>
      </c>
      <c r="F24" s="214">
        <v>0</v>
      </c>
      <c r="G24" s="214">
        <v>0</v>
      </c>
      <c r="H24" s="89" t="e">
        <v>#DIV/0!</v>
      </c>
      <c r="I24" s="96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210">
        <v>881</v>
      </c>
      <c r="C25" s="214">
        <v>813</v>
      </c>
      <c r="D25" s="89">
        <v>1.0836408364083641</v>
      </c>
      <c r="E25" s="96">
        <v>68</v>
      </c>
      <c r="F25" s="214">
        <v>1650</v>
      </c>
      <c r="G25" s="214">
        <v>1615</v>
      </c>
      <c r="H25" s="89">
        <v>1.021671826625387</v>
      </c>
      <c r="I25" s="96">
        <v>35</v>
      </c>
      <c r="J25" s="89">
        <v>0.53393939393939394</v>
      </c>
      <c r="K25" s="89">
        <v>0.50340557275541797</v>
      </c>
      <c r="L25" s="94">
        <v>3.0533821183975962E-2</v>
      </c>
    </row>
    <row r="26" spans="1:12" x14ac:dyDescent="0.4">
      <c r="A26" s="41" t="s">
        <v>164</v>
      </c>
      <c r="B26" s="210">
        <v>0</v>
      </c>
      <c r="C26" s="214">
        <v>880</v>
      </c>
      <c r="D26" s="89">
        <v>0</v>
      </c>
      <c r="E26" s="96">
        <v>-880</v>
      </c>
      <c r="F26" s="214">
        <v>0</v>
      </c>
      <c r="G26" s="214">
        <v>1645</v>
      </c>
      <c r="H26" s="89">
        <v>0</v>
      </c>
      <c r="I26" s="96">
        <v>-1645</v>
      </c>
      <c r="J26" s="89" t="e">
        <v>#DIV/0!</v>
      </c>
      <c r="K26" s="89">
        <v>0.53495440729483279</v>
      </c>
      <c r="L26" s="94" t="e">
        <v>#DIV/0!</v>
      </c>
    </row>
    <row r="27" spans="1:12" x14ac:dyDescent="0.4">
      <c r="A27" s="41" t="s">
        <v>128</v>
      </c>
      <c r="B27" s="210">
        <v>1155</v>
      </c>
      <c r="C27" s="214">
        <v>1217</v>
      </c>
      <c r="D27" s="89">
        <v>0.94905505341002461</v>
      </c>
      <c r="E27" s="96">
        <v>-62</v>
      </c>
      <c r="F27" s="214">
        <v>1650</v>
      </c>
      <c r="G27" s="214">
        <v>1645</v>
      </c>
      <c r="H27" s="89">
        <v>1.0030395136778116</v>
      </c>
      <c r="I27" s="96">
        <v>5</v>
      </c>
      <c r="J27" s="89">
        <v>0.7</v>
      </c>
      <c r="K27" s="89">
        <v>0.73981762917933136</v>
      </c>
      <c r="L27" s="94">
        <v>-3.9817629179331404E-2</v>
      </c>
    </row>
    <row r="28" spans="1:12" x14ac:dyDescent="0.4">
      <c r="A28" s="41" t="s">
        <v>127</v>
      </c>
      <c r="B28" s="210">
        <v>0</v>
      </c>
      <c r="C28" s="214">
        <v>663</v>
      </c>
      <c r="D28" s="84">
        <v>0</v>
      </c>
      <c r="E28" s="102">
        <v>-663</v>
      </c>
      <c r="F28" s="214">
        <v>0</v>
      </c>
      <c r="G28" s="124">
        <v>1635</v>
      </c>
      <c r="H28" s="84">
        <v>0</v>
      </c>
      <c r="I28" s="102">
        <v>-1635</v>
      </c>
      <c r="J28" s="84" t="e">
        <v>#DIV/0!</v>
      </c>
      <c r="K28" s="84">
        <v>0.40550458715596333</v>
      </c>
      <c r="L28" s="83" t="e">
        <v>#DIV/0!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991</v>
      </c>
      <c r="C30" s="214">
        <v>1143</v>
      </c>
      <c r="D30" s="89">
        <v>0.86701662292213477</v>
      </c>
      <c r="E30" s="96">
        <v>-152</v>
      </c>
      <c r="F30" s="214">
        <v>1645</v>
      </c>
      <c r="G30" s="124">
        <v>1625</v>
      </c>
      <c r="H30" s="89">
        <v>1.0123076923076924</v>
      </c>
      <c r="I30" s="96">
        <v>20</v>
      </c>
      <c r="J30" s="89">
        <v>0.60243161094224928</v>
      </c>
      <c r="K30" s="89">
        <v>0.70338461538461539</v>
      </c>
      <c r="L30" s="94">
        <v>-0.1009530044423661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1027</v>
      </c>
      <c r="C32" s="207">
        <v>979</v>
      </c>
      <c r="D32" s="84">
        <v>1.0490296220633299</v>
      </c>
      <c r="E32" s="102">
        <v>48</v>
      </c>
      <c r="F32" s="214">
        <v>1650</v>
      </c>
      <c r="G32" s="207">
        <v>1640</v>
      </c>
      <c r="H32" s="84">
        <v>1.0060975609756098</v>
      </c>
      <c r="I32" s="102">
        <v>10</v>
      </c>
      <c r="J32" s="84">
        <v>0.62242424242424244</v>
      </c>
      <c r="K32" s="84">
        <v>0.5969512195121951</v>
      </c>
      <c r="L32" s="83">
        <v>2.5473022912047338E-2</v>
      </c>
    </row>
    <row r="33" spans="1:12" x14ac:dyDescent="0.4">
      <c r="A33" s="41" t="s">
        <v>159</v>
      </c>
      <c r="B33" s="206">
        <v>0</v>
      </c>
      <c r="C33" s="205">
        <v>796</v>
      </c>
      <c r="D33" s="89">
        <v>0</v>
      </c>
      <c r="E33" s="96">
        <v>-796</v>
      </c>
      <c r="F33" s="214">
        <v>0</v>
      </c>
      <c r="G33" s="205">
        <v>1645</v>
      </c>
      <c r="H33" s="89">
        <v>0</v>
      </c>
      <c r="I33" s="96">
        <v>-1645</v>
      </c>
      <c r="J33" s="89" t="e">
        <v>#DIV/0!</v>
      </c>
      <c r="K33" s="89">
        <v>0.48389057750759878</v>
      </c>
      <c r="L33" s="94" t="e">
        <v>#DIV/0!</v>
      </c>
    </row>
    <row r="34" spans="1:12" x14ac:dyDescent="0.4">
      <c r="A34" s="49" t="s">
        <v>87</v>
      </c>
      <c r="B34" s="208">
        <v>0</v>
      </c>
      <c r="C34" s="207">
        <v>2974</v>
      </c>
      <c r="D34" s="84">
        <v>0</v>
      </c>
      <c r="E34" s="102">
        <v>-2974</v>
      </c>
      <c r="F34" s="207">
        <v>0</v>
      </c>
      <c r="G34" s="207">
        <v>4516</v>
      </c>
      <c r="H34" s="84">
        <v>0</v>
      </c>
      <c r="I34" s="102">
        <v>-4516</v>
      </c>
      <c r="J34" s="84" t="e">
        <v>#DIV/0!</v>
      </c>
      <c r="K34" s="84">
        <v>0.65854738706820193</v>
      </c>
      <c r="L34" s="83" t="e">
        <v>#DIV/0!</v>
      </c>
    </row>
    <row r="35" spans="1:12" x14ac:dyDescent="0.4">
      <c r="A35" s="73" t="s">
        <v>120</v>
      </c>
      <c r="B35" s="227">
        <v>465</v>
      </c>
      <c r="C35" s="142">
        <v>481</v>
      </c>
      <c r="D35" s="93">
        <v>0.96673596673596673</v>
      </c>
      <c r="E35" s="98">
        <v>-16</v>
      </c>
      <c r="F35" s="142">
        <v>979</v>
      </c>
      <c r="G35" s="142">
        <v>979</v>
      </c>
      <c r="H35" s="93">
        <v>1</v>
      </c>
      <c r="I35" s="98">
        <v>0</v>
      </c>
      <c r="J35" s="93">
        <v>0.47497446373850866</v>
      </c>
      <c r="K35" s="93">
        <v>0.49131767109295199</v>
      </c>
      <c r="L35" s="92">
        <v>-1.6343207354443334E-2</v>
      </c>
    </row>
    <row r="36" spans="1:12" x14ac:dyDescent="0.4">
      <c r="A36" s="40" t="s">
        <v>119</v>
      </c>
      <c r="B36" s="210">
        <v>235</v>
      </c>
      <c r="C36" s="214">
        <v>254</v>
      </c>
      <c r="D36" s="87">
        <v>0.92519685039370081</v>
      </c>
      <c r="E36" s="97">
        <v>-19</v>
      </c>
      <c r="F36" s="214">
        <v>550</v>
      </c>
      <c r="G36" s="214">
        <v>550</v>
      </c>
      <c r="H36" s="87">
        <v>1</v>
      </c>
      <c r="I36" s="97">
        <v>0</v>
      </c>
      <c r="J36" s="87">
        <v>0.42727272727272725</v>
      </c>
      <c r="K36" s="87">
        <v>0.46181818181818179</v>
      </c>
      <c r="L36" s="86">
        <v>-3.4545454545454546E-2</v>
      </c>
    </row>
    <row r="37" spans="1:12" x14ac:dyDescent="0.4">
      <c r="A37" s="41" t="s">
        <v>118</v>
      </c>
      <c r="B37" s="210">
        <v>230</v>
      </c>
      <c r="C37" s="214">
        <v>227</v>
      </c>
      <c r="D37" s="89">
        <v>1.0132158590308371</v>
      </c>
      <c r="E37" s="96">
        <v>3</v>
      </c>
      <c r="F37" s="214">
        <v>429</v>
      </c>
      <c r="G37" s="214">
        <v>429</v>
      </c>
      <c r="H37" s="89">
        <v>1</v>
      </c>
      <c r="I37" s="96">
        <v>0</v>
      </c>
      <c r="J37" s="89">
        <v>0.53613053613053618</v>
      </c>
      <c r="K37" s="89">
        <v>0.52913752913752909</v>
      </c>
      <c r="L37" s="94">
        <v>6.9930069930070893E-3</v>
      </c>
    </row>
    <row r="38" spans="1:12" s="62" customFormat="1" x14ac:dyDescent="0.4">
      <c r="A38" s="70" t="s">
        <v>86</v>
      </c>
      <c r="B38" s="177">
        <v>79208</v>
      </c>
      <c r="C38" s="177">
        <v>83948</v>
      </c>
      <c r="D38" s="81">
        <v>0.94353647496068993</v>
      </c>
      <c r="E38" s="82">
        <v>-4740</v>
      </c>
      <c r="F38" s="177">
        <v>123019</v>
      </c>
      <c r="G38" s="177">
        <v>122998</v>
      </c>
      <c r="H38" s="81">
        <v>1.0001707344834876</v>
      </c>
      <c r="I38" s="82">
        <v>21</v>
      </c>
      <c r="J38" s="81">
        <v>0.64386802038709467</v>
      </c>
      <c r="K38" s="81">
        <v>0.68251516284817637</v>
      </c>
      <c r="L38" s="95">
        <v>-3.8647142461081696E-2</v>
      </c>
    </row>
    <row r="39" spans="1:12" s="62" customFormat="1" x14ac:dyDescent="0.4">
      <c r="A39" s="73" t="s">
        <v>117</v>
      </c>
      <c r="B39" s="232">
        <v>78459</v>
      </c>
      <c r="C39" s="110">
        <v>83377</v>
      </c>
      <c r="D39" s="81">
        <v>0.9410149081881094</v>
      </c>
      <c r="E39" s="231">
        <v>-4918</v>
      </c>
      <c r="F39" s="232">
        <v>121501</v>
      </c>
      <c r="G39" s="110">
        <v>121351</v>
      </c>
      <c r="H39" s="81">
        <v>1.0012360837570353</v>
      </c>
      <c r="I39" s="231">
        <v>150</v>
      </c>
      <c r="J39" s="81">
        <v>0.64574777162327879</v>
      </c>
      <c r="K39" s="81">
        <v>0.687073036068924</v>
      </c>
      <c r="L39" s="95">
        <v>-4.1325264445645216E-2</v>
      </c>
    </row>
    <row r="40" spans="1:12" x14ac:dyDescent="0.4">
      <c r="A40" s="41" t="s">
        <v>85</v>
      </c>
      <c r="B40" s="229">
        <v>33306</v>
      </c>
      <c r="C40" s="229">
        <v>36439</v>
      </c>
      <c r="D40" s="103">
        <v>0.91402069211559045</v>
      </c>
      <c r="E40" s="102">
        <v>-3133</v>
      </c>
      <c r="F40" s="229">
        <v>48337</v>
      </c>
      <c r="G40" s="228">
        <v>47923</v>
      </c>
      <c r="H40" s="84">
        <v>1.0086388581683117</v>
      </c>
      <c r="I40" s="96">
        <v>414</v>
      </c>
      <c r="J40" s="89">
        <v>0.68903738337091669</v>
      </c>
      <c r="K40" s="89">
        <v>0.76036558646161556</v>
      </c>
      <c r="L40" s="94">
        <v>-7.1328203090698872E-2</v>
      </c>
    </row>
    <row r="41" spans="1:12" x14ac:dyDescent="0.4">
      <c r="A41" s="41" t="s">
        <v>116</v>
      </c>
      <c r="B41" s="205">
        <v>1271</v>
      </c>
      <c r="C41" s="205">
        <v>1306</v>
      </c>
      <c r="D41" s="87">
        <v>0.97320061255742729</v>
      </c>
      <c r="E41" s="102">
        <v>-35</v>
      </c>
      <c r="F41" s="205">
        <v>2970</v>
      </c>
      <c r="G41" s="206">
        <v>2376</v>
      </c>
      <c r="H41" s="84">
        <v>1.25</v>
      </c>
      <c r="I41" s="96">
        <v>594</v>
      </c>
      <c r="J41" s="89">
        <v>0.42794612794612796</v>
      </c>
      <c r="K41" s="89">
        <v>0.54966329966329963</v>
      </c>
      <c r="L41" s="94">
        <v>-0.12171717171717167</v>
      </c>
    </row>
    <row r="42" spans="1:12" x14ac:dyDescent="0.4">
      <c r="A42" s="41" t="s">
        <v>115</v>
      </c>
      <c r="B42" s="205">
        <v>4823</v>
      </c>
      <c r="C42" s="205">
        <v>4220</v>
      </c>
      <c r="D42" s="87">
        <v>1.1428909952606634</v>
      </c>
      <c r="E42" s="102">
        <v>603</v>
      </c>
      <c r="F42" s="205">
        <v>5652</v>
      </c>
      <c r="G42" s="206">
        <v>5654</v>
      </c>
      <c r="H42" s="84">
        <v>0.99964626812875845</v>
      </c>
      <c r="I42" s="96">
        <v>-2</v>
      </c>
      <c r="J42" s="89">
        <v>0.85332625619249824</v>
      </c>
      <c r="K42" s="89">
        <v>0.74637424831977361</v>
      </c>
      <c r="L42" s="94">
        <v>0.10695200787272463</v>
      </c>
    </row>
    <row r="43" spans="1:12" x14ac:dyDescent="0.4">
      <c r="A43" s="49" t="s">
        <v>114</v>
      </c>
      <c r="B43" s="205">
        <v>5502</v>
      </c>
      <c r="C43" s="205">
        <v>5026</v>
      </c>
      <c r="D43" s="87">
        <v>1.0947075208913648</v>
      </c>
      <c r="E43" s="102">
        <v>476</v>
      </c>
      <c r="F43" s="205">
        <v>10920</v>
      </c>
      <c r="G43" s="208">
        <v>9256</v>
      </c>
      <c r="H43" s="84">
        <v>1.1797752808988764</v>
      </c>
      <c r="I43" s="96">
        <v>1664</v>
      </c>
      <c r="J43" s="89">
        <v>0.50384615384615383</v>
      </c>
      <c r="K43" s="89">
        <v>0.54299913569576486</v>
      </c>
      <c r="L43" s="94">
        <v>-3.9152981849611024E-2</v>
      </c>
    </row>
    <row r="44" spans="1:12" x14ac:dyDescent="0.4">
      <c r="A44" s="49" t="s">
        <v>113</v>
      </c>
      <c r="B44" s="207">
        <v>3340</v>
      </c>
      <c r="C44" s="207">
        <v>4237</v>
      </c>
      <c r="D44" s="87">
        <v>0.78829360396506964</v>
      </c>
      <c r="E44" s="102">
        <v>-897</v>
      </c>
      <c r="F44" s="207">
        <v>6622</v>
      </c>
      <c r="G44" s="204">
        <v>6726</v>
      </c>
      <c r="H44" s="84">
        <v>0.98453761522450189</v>
      </c>
      <c r="I44" s="96">
        <v>-104</v>
      </c>
      <c r="J44" s="89">
        <v>0.50437934158864395</v>
      </c>
      <c r="K44" s="89">
        <v>0.62994350282485878</v>
      </c>
      <c r="L44" s="94">
        <v>-0.12556416123621483</v>
      </c>
    </row>
    <row r="45" spans="1:12" x14ac:dyDescent="0.4">
      <c r="A45" s="41" t="s">
        <v>83</v>
      </c>
      <c r="B45" s="205">
        <v>13101</v>
      </c>
      <c r="C45" s="205">
        <v>13853</v>
      </c>
      <c r="D45" s="87">
        <v>0.94571572944488558</v>
      </c>
      <c r="E45" s="102">
        <v>-752</v>
      </c>
      <c r="F45" s="205">
        <v>18694</v>
      </c>
      <c r="G45" s="206">
        <v>19044</v>
      </c>
      <c r="H45" s="84">
        <v>0.98162150808653648</v>
      </c>
      <c r="I45" s="96">
        <v>-350</v>
      </c>
      <c r="J45" s="89">
        <v>0.70081309511073075</v>
      </c>
      <c r="K45" s="89">
        <v>0.72742070993488761</v>
      </c>
      <c r="L45" s="94">
        <v>-2.6607614824156856E-2</v>
      </c>
    </row>
    <row r="46" spans="1:12" x14ac:dyDescent="0.4">
      <c r="A46" s="41" t="s">
        <v>84</v>
      </c>
      <c r="B46" s="207">
        <v>6870</v>
      </c>
      <c r="C46" s="207">
        <v>7286</v>
      </c>
      <c r="D46" s="91">
        <v>0.9429041998353006</v>
      </c>
      <c r="E46" s="102">
        <v>-416</v>
      </c>
      <c r="F46" s="207">
        <v>10388</v>
      </c>
      <c r="G46" s="206">
        <v>10751</v>
      </c>
      <c r="H46" s="84">
        <v>0.96623569900474371</v>
      </c>
      <c r="I46" s="96">
        <v>-363</v>
      </c>
      <c r="J46" s="89">
        <v>0.66134000770119372</v>
      </c>
      <c r="K46" s="89">
        <v>0.6777043995907357</v>
      </c>
      <c r="L46" s="94">
        <v>-1.6364391889541974E-2</v>
      </c>
    </row>
    <row r="47" spans="1:12" x14ac:dyDescent="0.4">
      <c r="A47" s="41" t="s">
        <v>82</v>
      </c>
      <c r="B47" s="205">
        <v>1526</v>
      </c>
      <c r="C47" s="205">
        <v>1817</v>
      </c>
      <c r="D47" s="89">
        <v>0.83984589983489266</v>
      </c>
      <c r="E47" s="102">
        <v>-291</v>
      </c>
      <c r="F47" s="205">
        <v>2969</v>
      </c>
      <c r="G47" s="210">
        <v>2966</v>
      </c>
      <c r="H47" s="84">
        <v>1.0010114632501685</v>
      </c>
      <c r="I47" s="96">
        <v>3</v>
      </c>
      <c r="J47" s="89">
        <v>0.51397777029302794</v>
      </c>
      <c r="K47" s="89">
        <v>0.61260957518543491</v>
      </c>
      <c r="L47" s="94">
        <v>-9.8631804892406971E-2</v>
      </c>
    </row>
    <row r="48" spans="1:12" x14ac:dyDescent="0.4">
      <c r="A48" s="41" t="s">
        <v>112</v>
      </c>
      <c r="B48" s="207">
        <v>447</v>
      </c>
      <c r="C48" s="207">
        <v>659</v>
      </c>
      <c r="D48" s="87">
        <v>0.67830045523520488</v>
      </c>
      <c r="E48" s="102">
        <v>-212</v>
      </c>
      <c r="F48" s="207">
        <v>1320</v>
      </c>
      <c r="G48" s="206">
        <v>1320</v>
      </c>
      <c r="H48" s="84">
        <v>1</v>
      </c>
      <c r="I48" s="96">
        <v>0</v>
      </c>
      <c r="J48" s="89">
        <v>0.33863636363636362</v>
      </c>
      <c r="K48" s="89">
        <v>0.49924242424242427</v>
      </c>
      <c r="L48" s="94">
        <v>-0.16060606060606064</v>
      </c>
    </row>
    <row r="49" spans="1:12" x14ac:dyDescent="0.4">
      <c r="A49" s="41" t="s">
        <v>111</v>
      </c>
      <c r="B49" s="205">
        <v>1093</v>
      </c>
      <c r="C49" s="205">
        <v>1058</v>
      </c>
      <c r="D49" s="89">
        <v>1.0330812854442344</v>
      </c>
      <c r="E49" s="102">
        <v>35</v>
      </c>
      <c r="F49" s="205">
        <v>1320</v>
      </c>
      <c r="G49" s="204">
        <v>1320</v>
      </c>
      <c r="H49" s="84">
        <v>1</v>
      </c>
      <c r="I49" s="96">
        <v>0</v>
      </c>
      <c r="J49" s="89">
        <v>0.82803030303030301</v>
      </c>
      <c r="K49" s="89">
        <v>0.80151515151515151</v>
      </c>
      <c r="L49" s="94">
        <v>2.6515151515151492E-2</v>
      </c>
    </row>
    <row r="50" spans="1:12" x14ac:dyDescent="0.4">
      <c r="A50" s="41" t="s">
        <v>81</v>
      </c>
      <c r="B50" s="205">
        <v>1548</v>
      </c>
      <c r="C50" s="205">
        <v>2218</v>
      </c>
      <c r="D50" s="87">
        <v>0.69792605951307485</v>
      </c>
      <c r="E50" s="102">
        <v>-670</v>
      </c>
      <c r="F50" s="205">
        <v>1930</v>
      </c>
      <c r="G50" s="206">
        <v>2970</v>
      </c>
      <c r="H50" s="84">
        <v>0.64983164983164987</v>
      </c>
      <c r="I50" s="96">
        <v>-1040</v>
      </c>
      <c r="J50" s="89">
        <v>0.80207253886010366</v>
      </c>
      <c r="K50" s="89">
        <v>0.7468013468013468</v>
      </c>
      <c r="L50" s="94">
        <v>5.5271192058756857E-2</v>
      </c>
    </row>
    <row r="51" spans="1:12" x14ac:dyDescent="0.4">
      <c r="A51" s="49" t="s">
        <v>79</v>
      </c>
      <c r="B51" s="207">
        <v>1003</v>
      </c>
      <c r="C51" s="207">
        <v>940</v>
      </c>
      <c r="D51" s="87">
        <v>1.0670212765957447</v>
      </c>
      <c r="E51" s="102">
        <v>63</v>
      </c>
      <c r="F51" s="207">
        <v>1332</v>
      </c>
      <c r="G51" s="206">
        <v>1320</v>
      </c>
      <c r="H51" s="84">
        <v>1.009090909090909</v>
      </c>
      <c r="I51" s="96">
        <v>12</v>
      </c>
      <c r="J51" s="89">
        <v>0.75300300300300305</v>
      </c>
      <c r="K51" s="84">
        <v>0.71212121212121215</v>
      </c>
      <c r="L51" s="83">
        <v>4.0881790881790891E-2</v>
      </c>
    </row>
    <row r="52" spans="1:12" x14ac:dyDescent="0.4">
      <c r="A52" s="41" t="s">
        <v>80</v>
      </c>
      <c r="B52" s="205">
        <v>1741</v>
      </c>
      <c r="C52" s="205">
        <v>1285</v>
      </c>
      <c r="D52" s="87">
        <v>1.3548638132295721</v>
      </c>
      <c r="E52" s="96">
        <v>456</v>
      </c>
      <c r="F52" s="205">
        <v>2866</v>
      </c>
      <c r="G52" s="208">
        <v>2970</v>
      </c>
      <c r="H52" s="89">
        <v>0.96498316498316494</v>
      </c>
      <c r="I52" s="96">
        <v>-104</v>
      </c>
      <c r="J52" s="89">
        <v>0.60746685275645496</v>
      </c>
      <c r="K52" s="89">
        <v>0.43265993265993263</v>
      </c>
      <c r="L52" s="94">
        <v>0.17480692009652232</v>
      </c>
    </row>
    <row r="53" spans="1:12" x14ac:dyDescent="0.4">
      <c r="A53" s="41" t="s">
        <v>76</v>
      </c>
      <c r="B53" s="205">
        <v>1989</v>
      </c>
      <c r="C53" s="205">
        <v>1941</v>
      </c>
      <c r="D53" s="87">
        <v>1.0247295208655331</v>
      </c>
      <c r="E53" s="96">
        <v>48</v>
      </c>
      <c r="F53" s="205">
        <v>4026</v>
      </c>
      <c r="G53" s="206">
        <v>4115</v>
      </c>
      <c r="H53" s="89">
        <v>0.97837181044957477</v>
      </c>
      <c r="I53" s="96">
        <v>-89</v>
      </c>
      <c r="J53" s="89">
        <v>0.4940387481371088</v>
      </c>
      <c r="K53" s="89">
        <v>0.47168894289185903</v>
      </c>
      <c r="L53" s="94">
        <v>2.2349805245249765E-2</v>
      </c>
    </row>
    <row r="54" spans="1:12" x14ac:dyDescent="0.4">
      <c r="A54" s="41" t="s">
        <v>78</v>
      </c>
      <c r="B54" s="207">
        <v>505</v>
      </c>
      <c r="C54" s="207">
        <v>475</v>
      </c>
      <c r="D54" s="87">
        <v>1.0631578947368421</v>
      </c>
      <c r="E54" s="96">
        <v>30</v>
      </c>
      <c r="F54" s="207">
        <v>1320</v>
      </c>
      <c r="G54" s="206">
        <v>1320</v>
      </c>
      <c r="H54" s="89">
        <v>1</v>
      </c>
      <c r="I54" s="96">
        <v>0</v>
      </c>
      <c r="J54" s="89">
        <v>0.38257575757575757</v>
      </c>
      <c r="K54" s="89">
        <v>0.35984848484848486</v>
      </c>
      <c r="L54" s="94">
        <v>2.2727272727272707E-2</v>
      </c>
    </row>
    <row r="55" spans="1:12" x14ac:dyDescent="0.4">
      <c r="A55" s="41" t="s">
        <v>77</v>
      </c>
      <c r="B55" s="205">
        <v>394</v>
      </c>
      <c r="C55" s="205">
        <v>617</v>
      </c>
      <c r="D55" s="87">
        <v>0.63857374392220423</v>
      </c>
      <c r="E55" s="96">
        <v>-223</v>
      </c>
      <c r="F55" s="205">
        <v>835</v>
      </c>
      <c r="G55" s="208">
        <v>1320</v>
      </c>
      <c r="H55" s="89">
        <v>0.63257575757575757</v>
      </c>
      <c r="I55" s="96">
        <v>-485</v>
      </c>
      <c r="J55" s="89">
        <v>0.47185628742514968</v>
      </c>
      <c r="K55" s="89">
        <v>0.46742424242424241</v>
      </c>
      <c r="L55" s="94">
        <v>4.4320450009072698E-3</v>
      </c>
    </row>
    <row r="56" spans="1:12" x14ac:dyDescent="0.4">
      <c r="A56" s="45" t="s">
        <v>110</v>
      </c>
      <c r="B56" s="203">
        <v>0</v>
      </c>
      <c r="C56" s="203">
        <v>0</v>
      </c>
      <c r="D56" s="91" t="e">
        <v>#DIV/0!</v>
      </c>
      <c r="E56" s="102">
        <v>0</v>
      </c>
      <c r="F56" s="203">
        <v>0</v>
      </c>
      <c r="G56" s="204">
        <v>0</v>
      </c>
      <c r="H56" s="84" t="e">
        <v>#DIV/0!</v>
      </c>
      <c r="I56" s="102">
        <v>0</v>
      </c>
      <c r="J56" s="84" t="e">
        <v>#DIV/0!</v>
      </c>
      <c r="K56" s="84" t="e">
        <v>#DIV/0!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749</v>
      </c>
      <c r="C58" s="227">
        <v>571</v>
      </c>
      <c r="D58" s="93">
        <v>1.3117338003502628</v>
      </c>
      <c r="E58" s="98">
        <v>178</v>
      </c>
      <c r="F58" s="227">
        <v>1518</v>
      </c>
      <c r="G58" s="227">
        <v>1647</v>
      </c>
      <c r="H58" s="93">
        <v>0.92167577413479052</v>
      </c>
      <c r="I58" s="98">
        <v>-129</v>
      </c>
      <c r="J58" s="93">
        <v>0.49341238471673254</v>
      </c>
      <c r="K58" s="93">
        <v>0.34669095324833032</v>
      </c>
      <c r="L58" s="92">
        <v>0.14672143146840222</v>
      </c>
    </row>
    <row r="59" spans="1:12" x14ac:dyDescent="0.4">
      <c r="A59" s="45" t="s">
        <v>75</v>
      </c>
      <c r="B59" s="226">
        <v>115</v>
      </c>
      <c r="C59" s="226">
        <v>166</v>
      </c>
      <c r="D59" s="87">
        <v>0.69277108433734935</v>
      </c>
      <c r="E59" s="97">
        <v>-51</v>
      </c>
      <c r="F59" s="226">
        <v>214</v>
      </c>
      <c r="G59" s="226">
        <v>329</v>
      </c>
      <c r="H59" s="87">
        <v>0.65045592705167177</v>
      </c>
      <c r="I59" s="97">
        <v>-115</v>
      </c>
      <c r="J59" s="87">
        <v>0.53738317757009346</v>
      </c>
      <c r="K59" s="87">
        <v>0.50455927051671734</v>
      </c>
      <c r="L59" s="86">
        <v>3.2823907053376122E-2</v>
      </c>
    </row>
    <row r="60" spans="1:12" x14ac:dyDescent="0.4">
      <c r="A60" s="41" t="s">
        <v>107</v>
      </c>
      <c r="B60" s="224">
        <v>228</v>
      </c>
      <c r="C60" s="224">
        <v>123</v>
      </c>
      <c r="D60" s="87">
        <v>1.8536585365853659</v>
      </c>
      <c r="E60" s="97">
        <v>105</v>
      </c>
      <c r="F60" s="224">
        <v>318</v>
      </c>
      <c r="G60" s="224">
        <v>329</v>
      </c>
      <c r="H60" s="87">
        <v>0.96656534954407292</v>
      </c>
      <c r="I60" s="97">
        <v>-11</v>
      </c>
      <c r="J60" s="87">
        <v>0.71698113207547165</v>
      </c>
      <c r="K60" s="87">
        <v>0.37386018237082069</v>
      </c>
      <c r="L60" s="86">
        <v>0.34312094970465096</v>
      </c>
    </row>
    <row r="61" spans="1:12" x14ac:dyDescent="0.4">
      <c r="A61" s="40" t="s">
        <v>106</v>
      </c>
      <c r="B61" s="225">
        <v>112</v>
      </c>
      <c r="C61" s="141">
        <v>82</v>
      </c>
      <c r="D61" s="87">
        <v>1.3658536585365855</v>
      </c>
      <c r="E61" s="97">
        <v>30</v>
      </c>
      <c r="F61" s="141">
        <v>328</v>
      </c>
      <c r="G61" s="225">
        <v>330</v>
      </c>
      <c r="H61" s="87">
        <v>0.9939393939393939</v>
      </c>
      <c r="I61" s="97">
        <v>-2</v>
      </c>
      <c r="J61" s="87">
        <v>0.34146341463414637</v>
      </c>
      <c r="K61" s="87">
        <v>0.24848484848484848</v>
      </c>
      <c r="L61" s="86">
        <v>9.2978566149297892E-2</v>
      </c>
    </row>
    <row r="62" spans="1:12" x14ac:dyDescent="0.4">
      <c r="A62" s="36" t="s">
        <v>105</v>
      </c>
      <c r="B62" s="224">
        <v>294</v>
      </c>
      <c r="C62" s="132">
        <v>200</v>
      </c>
      <c r="D62" s="87">
        <v>1.47</v>
      </c>
      <c r="E62" s="96">
        <v>94</v>
      </c>
      <c r="F62" s="127">
        <v>658</v>
      </c>
      <c r="G62" s="223">
        <v>659</v>
      </c>
      <c r="H62" s="89">
        <v>0.99848254931714719</v>
      </c>
      <c r="I62" s="96">
        <v>-1</v>
      </c>
      <c r="J62" s="89">
        <v>0.44680851063829785</v>
      </c>
      <c r="K62" s="89">
        <v>0.30349013657056145</v>
      </c>
      <c r="L62" s="94">
        <v>0.1433183740677364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s="29" customFormat="1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s="29" customFormat="1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s="29" customFormat="1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2011年1月下旬航空旅客輸送実績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２月(月間)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231</v>
      </c>
      <c r="C4" s="257" t="s">
        <v>230</v>
      </c>
      <c r="D4" s="254" t="s">
        <v>92</v>
      </c>
      <c r="E4" s="254"/>
      <c r="F4" s="251" t="s">
        <v>231</v>
      </c>
      <c r="G4" s="251" t="s">
        <v>230</v>
      </c>
      <c r="H4" s="254" t="s">
        <v>92</v>
      </c>
      <c r="I4" s="254"/>
      <c r="J4" s="251" t="s">
        <v>231</v>
      </c>
      <c r="K4" s="251" t="s">
        <v>230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449264</v>
      </c>
      <c r="C6" s="110">
        <v>470635</v>
      </c>
      <c r="D6" s="81">
        <v>0.95459113750571034</v>
      </c>
      <c r="E6" s="82">
        <v>-21371</v>
      </c>
      <c r="F6" s="110">
        <v>597211</v>
      </c>
      <c r="G6" s="110">
        <v>668894</v>
      </c>
      <c r="H6" s="81">
        <v>0.89283354313239471</v>
      </c>
      <c r="I6" s="82">
        <v>-71683</v>
      </c>
      <c r="J6" s="81">
        <v>0.75227013568068912</v>
      </c>
      <c r="K6" s="81">
        <v>0.70360176649812978</v>
      </c>
      <c r="L6" s="95">
        <v>4.8668369182559346E-2</v>
      </c>
    </row>
    <row r="7" spans="1:12" s="62" customFormat="1" x14ac:dyDescent="0.4">
      <c r="A7" s="70" t="s">
        <v>89</v>
      </c>
      <c r="B7" s="110">
        <v>187471</v>
      </c>
      <c r="C7" s="110">
        <v>220092</v>
      </c>
      <c r="D7" s="81">
        <v>0.85178470821292918</v>
      </c>
      <c r="E7" s="82">
        <v>-32621</v>
      </c>
      <c r="F7" s="110">
        <v>242286</v>
      </c>
      <c r="G7" s="110">
        <v>309828</v>
      </c>
      <c r="H7" s="81">
        <v>0.78200162670901274</v>
      </c>
      <c r="I7" s="82">
        <v>-67542</v>
      </c>
      <c r="J7" s="81">
        <v>0.77375911113312368</v>
      </c>
      <c r="K7" s="81">
        <v>0.7103683333978853</v>
      </c>
      <c r="L7" s="95">
        <v>6.3390777735238379E-2</v>
      </c>
    </row>
    <row r="8" spans="1:12" x14ac:dyDescent="0.4">
      <c r="A8" s="73" t="s">
        <v>140</v>
      </c>
      <c r="B8" s="142">
        <v>151308</v>
      </c>
      <c r="C8" s="142">
        <v>182061</v>
      </c>
      <c r="D8" s="93">
        <v>0.83108408720154237</v>
      </c>
      <c r="E8" s="79">
        <v>-30753</v>
      </c>
      <c r="F8" s="142">
        <v>190134</v>
      </c>
      <c r="G8" s="142">
        <v>250175</v>
      </c>
      <c r="H8" s="93">
        <v>0.76000399720195866</v>
      </c>
      <c r="I8" s="79">
        <v>-60041</v>
      </c>
      <c r="J8" s="93">
        <v>0.7957966486793524</v>
      </c>
      <c r="K8" s="93">
        <v>0.72773458578994699</v>
      </c>
      <c r="L8" s="92">
        <v>6.8062062889405417E-2</v>
      </c>
    </row>
    <row r="9" spans="1:12" x14ac:dyDescent="0.4">
      <c r="A9" s="40" t="s">
        <v>85</v>
      </c>
      <c r="B9" s="141">
        <v>97775</v>
      </c>
      <c r="C9" s="141">
        <v>110084</v>
      </c>
      <c r="D9" s="87">
        <v>0.88818538570546124</v>
      </c>
      <c r="E9" s="88">
        <v>-12309</v>
      </c>
      <c r="F9" s="141">
        <v>131351</v>
      </c>
      <c r="G9" s="141">
        <v>148131</v>
      </c>
      <c r="H9" s="87">
        <v>0.8867218880585428</v>
      </c>
      <c r="I9" s="88">
        <v>-16780</v>
      </c>
      <c r="J9" s="87">
        <v>0.74437956315521003</v>
      </c>
      <c r="K9" s="87">
        <v>0.74315301996206062</v>
      </c>
      <c r="L9" s="86">
        <v>1.2265431931494097E-3</v>
      </c>
    </row>
    <row r="10" spans="1:12" x14ac:dyDescent="0.4">
      <c r="A10" s="41" t="s">
        <v>88</v>
      </c>
      <c r="B10" s="132">
        <v>11590</v>
      </c>
      <c r="C10" s="132">
        <v>11054</v>
      </c>
      <c r="D10" s="89">
        <v>1.0484892346661843</v>
      </c>
      <c r="E10" s="75">
        <v>536</v>
      </c>
      <c r="F10" s="132">
        <v>13875</v>
      </c>
      <c r="G10" s="132">
        <v>14000</v>
      </c>
      <c r="H10" s="89">
        <v>0.9910714285714286</v>
      </c>
      <c r="I10" s="75">
        <v>-125</v>
      </c>
      <c r="J10" s="89">
        <v>0.83531531531531533</v>
      </c>
      <c r="K10" s="89">
        <v>0.78957142857142859</v>
      </c>
      <c r="L10" s="94">
        <v>4.5743886743886741E-2</v>
      </c>
    </row>
    <row r="11" spans="1:12" x14ac:dyDescent="0.4">
      <c r="A11" s="41" t="s">
        <v>114</v>
      </c>
      <c r="B11" s="132">
        <v>23336</v>
      </c>
      <c r="C11" s="132">
        <v>17031</v>
      </c>
      <c r="D11" s="89">
        <v>1.370207269097528</v>
      </c>
      <c r="E11" s="75">
        <v>6305</v>
      </c>
      <c r="F11" s="132">
        <v>19338</v>
      </c>
      <c r="G11" s="132">
        <v>23336</v>
      </c>
      <c r="H11" s="89">
        <v>0.82867672266026737</v>
      </c>
      <c r="I11" s="75">
        <v>-3998</v>
      </c>
      <c r="J11" s="89">
        <v>1.2067431999172613</v>
      </c>
      <c r="K11" s="89">
        <v>0.72981659238944119</v>
      </c>
      <c r="L11" s="94">
        <v>0.47692660752782012</v>
      </c>
    </row>
    <row r="12" spans="1:12" x14ac:dyDescent="0.4">
      <c r="A12" s="41" t="s">
        <v>83</v>
      </c>
      <c r="B12" s="132">
        <v>23</v>
      </c>
      <c r="C12" s="132">
        <v>16564</v>
      </c>
      <c r="D12" s="89">
        <v>1.3885534894952909E-3</v>
      </c>
      <c r="E12" s="75">
        <v>-16541</v>
      </c>
      <c r="F12" s="132">
        <v>261</v>
      </c>
      <c r="G12" s="132">
        <v>26770</v>
      </c>
      <c r="H12" s="89">
        <v>9.7497198356369073E-3</v>
      </c>
      <c r="I12" s="75">
        <v>-26509</v>
      </c>
      <c r="J12" s="89">
        <v>8.8122605363984668E-2</v>
      </c>
      <c r="K12" s="89">
        <v>0.61875233470302582</v>
      </c>
      <c r="L12" s="94">
        <v>-0.53062972933904118</v>
      </c>
    </row>
    <row r="13" spans="1:12" x14ac:dyDescent="0.4">
      <c r="A13" s="41" t="s">
        <v>84</v>
      </c>
      <c r="B13" s="132">
        <v>16930</v>
      </c>
      <c r="C13" s="132">
        <v>25964</v>
      </c>
      <c r="D13" s="89">
        <v>0.65205669388383913</v>
      </c>
      <c r="E13" s="75">
        <v>-9034</v>
      </c>
      <c r="F13" s="132">
        <v>21280</v>
      </c>
      <c r="G13" s="132">
        <v>34590</v>
      </c>
      <c r="H13" s="89">
        <v>0.61520670714079218</v>
      </c>
      <c r="I13" s="75">
        <v>-13310</v>
      </c>
      <c r="J13" s="89">
        <v>0.79558270676691734</v>
      </c>
      <c r="K13" s="89">
        <v>0.75062156692685744</v>
      </c>
      <c r="L13" s="94">
        <v>4.4961139840059894E-2</v>
      </c>
    </row>
    <row r="14" spans="1:12" x14ac:dyDescent="0.4">
      <c r="A14" s="45" t="s">
        <v>139</v>
      </c>
      <c r="B14" s="132">
        <v>1654</v>
      </c>
      <c r="C14" s="132">
        <v>1364</v>
      </c>
      <c r="D14" s="89">
        <v>1.2126099706744868</v>
      </c>
      <c r="E14" s="75">
        <v>290</v>
      </c>
      <c r="F14" s="132">
        <v>4029</v>
      </c>
      <c r="G14" s="132">
        <v>3348</v>
      </c>
      <c r="H14" s="89">
        <v>1.2034050179211468</v>
      </c>
      <c r="I14" s="75">
        <v>681</v>
      </c>
      <c r="J14" s="89">
        <v>0.41052370315214692</v>
      </c>
      <c r="K14" s="89">
        <v>0.40740740740740738</v>
      </c>
      <c r="L14" s="94">
        <v>3.116295744739539E-3</v>
      </c>
    </row>
    <row r="15" spans="1:12" x14ac:dyDescent="0.4">
      <c r="A15" s="45" t="s">
        <v>138</v>
      </c>
      <c r="B15" s="132"/>
      <c r="C15" s="131"/>
      <c r="D15" s="38" t="e">
        <v>#DIV/0!</v>
      </c>
      <c r="E15" s="39">
        <v>0</v>
      </c>
      <c r="F15" s="132"/>
      <c r="G15" s="131"/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/>
      <c r="C16" s="131"/>
      <c r="D16" s="38" t="e">
        <v>#DIV/0!</v>
      </c>
      <c r="E16" s="39">
        <v>0</v>
      </c>
      <c r="F16" s="131"/>
      <c r="G16" s="131"/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34876</v>
      </c>
      <c r="C18" s="142">
        <v>36639</v>
      </c>
      <c r="D18" s="93">
        <v>0.95188187450530859</v>
      </c>
      <c r="E18" s="79">
        <v>-1763</v>
      </c>
      <c r="F18" s="142">
        <v>49715</v>
      </c>
      <c r="G18" s="142">
        <v>57183</v>
      </c>
      <c r="H18" s="93">
        <v>0.86940174527394509</v>
      </c>
      <c r="I18" s="79">
        <v>-7468</v>
      </c>
      <c r="J18" s="93">
        <v>0.70151865634114452</v>
      </c>
      <c r="K18" s="93">
        <v>0.64073238549918687</v>
      </c>
      <c r="L18" s="92">
        <v>6.0786270841957646E-2</v>
      </c>
    </row>
    <row r="19" spans="1:12" x14ac:dyDescent="0.4">
      <c r="A19" s="40" t="s">
        <v>134</v>
      </c>
      <c r="B19" s="141"/>
      <c r="C19" s="135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132"/>
      <c r="C20" s="131"/>
      <c r="D20" s="89" t="e">
        <v>#DIV/0!</v>
      </c>
      <c r="E20" s="75">
        <v>0</v>
      </c>
      <c r="F20" s="132"/>
      <c r="G20" s="131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15678</v>
      </c>
      <c r="C21" s="131">
        <v>2595</v>
      </c>
      <c r="D21" s="89">
        <v>6.0416184971098268</v>
      </c>
      <c r="E21" s="75">
        <v>13083</v>
      </c>
      <c r="F21" s="132">
        <v>20440</v>
      </c>
      <c r="G21" s="131">
        <v>4060</v>
      </c>
      <c r="H21" s="89">
        <v>5.0344827586206895</v>
      </c>
      <c r="I21" s="75">
        <v>16380</v>
      </c>
      <c r="J21" s="89">
        <v>0.7670254403131116</v>
      </c>
      <c r="K21" s="89">
        <v>0.63916256157635465</v>
      </c>
      <c r="L21" s="94">
        <v>0.12786287873675695</v>
      </c>
    </row>
    <row r="22" spans="1:12" x14ac:dyDescent="0.4">
      <c r="A22" s="41" t="s">
        <v>133</v>
      </c>
      <c r="B22" s="132">
        <v>5033</v>
      </c>
      <c r="C22" s="131">
        <v>5901</v>
      </c>
      <c r="D22" s="89">
        <v>0.85290628706998817</v>
      </c>
      <c r="E22" s="75">
        <v>-868</v>
      </c>
      <c r="F22" s="132">
        <v>8350</v>
      </c>
      <c r="G22" s="131">
        <v>8300</v>
      </c>
      <c r="H22" s="89">
        <v>1.0060240963855422</v>
      </c>
      <c r="I22" s="75">
        <v>50</v>
      </c>
      <c r="J22" s="89">
        <v>0.60275449101796408</v>
      </c>
      <c r="K22" s="89">
        <v>0.71096385542168672</v>
      </c>
      <c r="L22" s="94">
        <v>-0.10820936440372264</v>
      </c>
    </row>
    <row r="23" spans="1:12" x14ac:dyDescent="0.4">
      <c r="A23" s="41" t="s">
        <v>132</v>
      </c>
      <c r="B23" s="134">
        <v>2945</v>
      </c>
      <c r="C23" s="133">
        <v>2799</v>
      </c>
      <c r="D23" s="84">
        <v>1.0521614862450874</v>
      </c>
      <c r="E23" s="74">
        <v>146</v>
      </c>
      <c r="F23" s="134">
        <v>4190</v>
      </c>
      <c r="G23" s="133">
        <v>4140</v>
      </c>
      <c r="H23" s="84">
        <v>1.0120772946859904</v>
      </c>
      <c r="I23" s="74">
        <v>50</v>
      </c>
      <c r="J23" s="84">
        <v>0.70286396181384247</v>
      </c>
      <c r="K23" s="84">
        <v>0.67608695652173911</v>
      </c>
      <c r="L23" s="83">
        <v>2.6777005292103362E-2</v>
      </c>
    </row>
    <row r="24" spans="1:12" x14ac:dyDescent="0.4">
      <c r="A24" s="49" t="s">
        <v>131</v>
      </c>
      <c r="B24" s="132"/>
      <c r="C24" s="131"/>
      <c r="D24" s="89" t="e">
        <v>#DIV/0!</v>
      </c>
      <c r="E24" s="75">
        <v>0</v>
      </c>
      <c r="F24" s="132"/>
      <c r="G24" s="131"/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2">
        <v>2604</v>
      </c>
      <c r="C25" s="131">
        <v>1979</v>
      </c>
      <c r="D25" s="89">
        <v>1.3158160687215765</v>
      </c>
      <c r="E25" s="75">
        <v>625</v>
      </c>
      <c r="F25" s="132">
        <v>4160</v>
      </c>
      <c r="G25" s="131">
        <v>4115</v>
      </c>
      <c r="H25" s="89">
        <v>1.0109356014580801</v>
      </c>
      <c r="I25" s="75">
        <v>45</v>
      </c>
      <c r="J25" s="89">
        <v>0.62596153846153846</v>
      </c>
      <c r="K25" s="89">
        <v>0.48092345078979343</v>
      </c>
      <c r="L25" s="94">
        <v>0.14503808767174503</v>
      </c>
    </row>
    <row r="26" spans="1:12" x14ac:dyDescent="0.4">
      <c r="A26" s="41" t="s">
        <v>164</v>
      </c>
      <c r="B26" s="132"/>
      <c r="C26" s="131">
        <v>1897</v>
      </c>
      <c r="D26" s="89">
        <v>0</v>
      </c>
      <c r="E26" s="75">
        <v>-1897</v>
      </c>
      <c r="F26" s="132"/>
      <c r="G26" s="131">
        <v>4180</v>
      </c>
      <c r="H26" s="89">
        <v>0</v>
      </c>
      <c r="I26" s="75">
        <v>-4180</v>
      </c>
      <c r="J26" s="89" t="e">
        <v>#DIV/0!</v>
      </c>
      <c r="K26" s="89">
        <v>0.45382775119617225</v>
      </c>
      <c r="L26" s="94" t="e">
        <v>#DIV/0!</v>
      </c>
    </row>
    <row r="27" spans="1:12" x14ac:dyDescent="0.4">
      <c r="A27" s="41" t="s">
        <v>128</v>
      </c>
      <c r="B27" s="132">
        <v>2774</v>
      </c>
      <c r="C27" s="131">
        <v>2617</v>
      </c>
      <c r="D27" s="89">
        <v>1.0599923576614445</v>
      </c>
      <c r="E27" s="75">
        <v>157</v>
      </c>
      <c r="F27" s="132">
        <v>4200</v>
      </c>
      <c r="G27" s="131">
        <v>4200</v>
      </c>
      <c r="H27" s="89">
        <v>1</v>
      </c>
      <c r="I27" s="75">
        <v>0</v>
      </c>
      <c r="J27" s="89">
        <v>0.66047619047619044</v>
      </c>
      <c r="K27" s="89">
        <v>0.62309523809523815</v>
      </c>
      <c r="L27" s="94">
        <v>3.7380952380952293E-2</v>
      </c>
    </row>
    <row r="28" spans="1:12" x14ac:dyDescent="0.4">
      <c r="A28" s="41" t="s">
        <v>127</v>
      </c>
      <c r="B28" s="134"/>
      <c r="C28" s="133">
        <v>2191</v>
      </c>
      <c r="D28" s="84">
        <v>0</v>
      </c>
      <c r="E28" s="74">
        <v>-2191</v>
      </c>
      <c r="F28" s="134"/>
      <c r="G28" s="133">
        <v>4190</v>
      </c>
      <c r="H28" s="84">
        <v>0</v>
      </c>
      <c r="I28" s="74">
        <v>-4190</v>
      </c>
      <c r="J28" s="84" t="e">
        <v>#DIV/0!</v>
      </c>
      <c r="K28" s="84">
        <v>0.52291169451073982</v>
      </c>
      <c r="L28" s="83" t="e">
        <v>#DIV/0!</v>
      </c>
    </row>
    <row r="29" spans="1:12" x14ac:dyDescent="0.4">
      <c r="A29" s="49" t="s">
        <v>126</v>
      </c>
      <c r="B29" s="132"/>
      <c r="C29" s="131"/>
      <c r="D29" s="89" t="e">
        <v>#DIV/0!</v>
      </c>
      <c r="E29" s="75">
        <v>0</v>
      </c>
      <c r="F29" s="132"/>
      <c r="G29" s="131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3053</v>
      </c>
      <c r="C30" s="131">
        <v>3136</v>
      </c>
      <c r="D30" s="89">
        <v>0.97353316326530615</v>
      </c>
      <c r="E30" s="75">
        <v>-83</v>
      </c>
      <c r="F30" s="132">
        <v>4175</v>
      </c>
      <c r="G30" s="131">
        <v>4125</v>
      </c>
      <c r="H30" s="89">
        <v>1.0121212121212122</v>
      </c>
      <c r="I30" s="75">
        <v>50</v>
      </c>
      <c r="J30" s="89">
        <v>0.73125748502994015</v>
      </c>
      <c r="K30" s="89">
        <v>0.76024242424242428</v>
      </c>
      <c r="L30" s="94">
        <v>-2.8984939212484129E-2</v>
      </c>
    </row>
    <row r="31" spans="1:12" x14ac:dyDescent="0.4">
      <c r="A31" s="49" t="s">
        <v>124</v>
      </c>
      <c r="B31" s="134"/>
      <c r="C31" s="133"/>
      <c r="D31" s="84" t="e">
        <v>#DIV/0!</v>
      </c>
      <c r="E31" s="74">
        <v>0</v>
      </c>
      <c r="F31" s="134"/>
      <c r="G31" s="133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2789</v>
      </c>
      <c r="C32" s="133">
        <v>3022</v>
      </c>
      <c r="D32" s="84">
        <v>0.92289874255459958</v>
      </c>
      <c r="E32" s="74">
        <v>-233</v>
      </c>
      <c r="F32" s="134">
        <v>4200</v>
      </c>
      <c r="G32" s="133">
        <v>4200</v>
      </c>
      <c r="H32" s="84">
        <v>1</v>
      </c>
      <c r="I32" s="74">
        <v>0</v>
      </c>
      <c r="J32" s="84">
        <v>0.664047619047619</v>
      </c>
      <c r="K32" s="84">
        <v>0.71952380952380957</v>
      </c>
      <c r="L32" s="83">
        <v>-5.5476190476190568E-2</v>
      </c>
    </row>
    <row r="33" spans="1:12" x14ac:dyDescent="0.4">
      <c r="A33" s="41" t="s">
        <v>159</v>
      </c>
      <c r="B33" s="132"/>
      <c r="C33" s="131">
        <v>2123</v>
      </c>
      <c r="D33" s="89">
        <v>0</v>
      </c>
      <c r="E33" s="75">
        <v>-2123</v>
      </c>
      <c r="F33" s="132"/>
      <c r="G33" s="131">
        <v>4185</v>
      </c>
      <c r="H33" s="89">
        <v>0</v>
      </c>
      <c r="I33" s="75">
        <v>-4185</v>
      </c>
      <c r="J33" s="89" t="e">
        <v>#DIV/0!</v>
      </c>
      <c r="K33" s="89">
        <v>0.50728793309438469</v>
      </c>
      <c r="L33" s="94" t="e">
        <v>#DIV/0!</v>
      </c>
    </row>
    <row r="34" spans="1:12" x14ac:dyDescent="0.4">
      <c r="A34" s="49" t="s">
        <v>87</v>
      </c>
      <c r="B34" s="134"/>
      <c r="C34" s="133">
        <v>8379</v>
      </c>
      <c r="D34" s="84">
        <v>0</v>
      </c>
      <c r="E34" s="74">
        <v>-8379</v>
      </c>
      <c r="F34" s="134"/>
      <c r="G34" s="133">
        <v>11488</v>
      </c>
      <c r="H34" s="84">
        <v>0</v>
      </c>
      <c r="I34" s="74">
        <v>-11488</v>
      </c>
      <c r="J34" s="84" t="e">
        <v>#DIV/0!</v>
      </c>
      <c r="K34" s="84">
        <v>0.72936977715877438</v>
      </c>
      <c r="L34" s="83" t="e">
        <v>#DIV/0!</v>
      </c>
    </row>
    <row r="35" spans="1:12" x14ac:dyDescent="0.4">
      <c r="A35" s="73" t="s">
        <v>120</v>
      </c>
      <c r="B35" s="142">
        <v>1287</v>
      </c>
      <c r="C35" s="142">
        <v>1392</v>
      </c>
      <c r="D35" s="93">
        <v>0.92456896551724133</v>
      </c>
      <c r="E35" s="79">
        <v>-105</v>
      </c>
      <c r="F35" s="142">
        <v>2437</v>
      </c>
      <c r="G35" s="142">
        <v>2470</v>
      </c>
      <c r="H35" s="93">
        <v>0.98663967611336034</v>
      </c>
      <c r="I35" s="79">
        <v>-33</v>
      </c>
      <c r="J35" s="93">
        <v>0.5281083299138285</v>
      </c>
      <c r="K35" s="93">
        <v>0.56356275303643721</v>
      </c>
      <c r="L35" s="92">
        <v>-3.5454423122608714E-2</v>
      </c>
    </row>
    <row r="36" spans="1:12" x14ac:dyDescent="0.4">
      <c r="A36" s="40" t="s">
        <v>119</v>
      </c>
      <c r="B36" s="141">
        <v>573</v>
      </c>
      <c r="C36" s="135">
        <v>648</v>
      </c>
      <c r="D36" s="87">
        <v>0.8842592592592593</v>
      </c>
      <c r="E36" s="88">
        <v>-75</v>
      </c>
      <c r="F36" s="141">
        <v>1345</v>
      </c>
      <c r="G36" s="135">
        <v>1378</v>
      </c>
      <c r="H36" s="87">
        <v>0.97605224963715531</v>
      </c>
      <c r="I36" s="88">
        <v>-33</v>
      </c>
      <c r="J36" s="87">
        <v>0.42602230483271375</v>
      </c>
      <c r="K36" s="87">
        <v>0.47024673439767778</v>
      </c>
      <c r="L36" s="86">
        <v>-4.422442956496403E-2</v>
      </c>
    </row>
    <row r="37" spans="1:12" x14ac:dyDescent="0.4">
      <c r="A37" s="41" t="s">
        <v>118</v>
      </c>
      <c r="B37" s="132">
        <v>714</v>
      </c>
      <c r="C37" s="131">
        <v>744</v>
      </c>
      <c r="D37" s="89">
        <v>0.95967741935483875</v>
      </c>
      <c r="E37" s="75">
        <v>-30</v>
      </c>
      <c r="F37" s="132">
        <v>1092</v>
      </c>
      <c r="G37" s="131">
        <v>1092</v>
      </c>
      <c r="H37" s="89">
        <v>1</v>
      </c>
      <c r="I37" s="75">
        <v>0</v>
      </c>
      <c r="J37" s="89">
        <v>0.65384615384615385</v>
      </c>
      <c r="K37" s="89">
        <v>0.68131868131868134</v>
      </c>
      <c r="L37" s="94">
        <v>-2.7472527472527486E-2</v>
      </c>
    </row>
    <row r="38" spans="1:12" s="62" customFormat="1" x14ac:dyDescent="0.4">
      <c r="A38" s="70" t="s">
        <v>86</v>
      </c>
      <c r="B38" s="177">
        <v>229091</v>
      </c>
      <c r="C38" s="177">
        <v>224414</v>
      </c>
      <c r="D38" s="81">
        <v>1.0208409457520475</v>
      </c>
      <c r="E38" s="82">
        <v>4677</v>
      </c>
      <c r="F38" s="177">
        <v>317911</v>
      </c>
      <c r="G38" s="177">
        <v>321908</v>
      </c>
      <c r="H38" s="81">
        <v>0.98758340892428897</v>
      </c>
      <c r="I38" s="82">
        <v>-3997</v>
      </c>
      <c r="J38" s="81">
        <v>0.72061363085895114</v>
      </c>
      <c r="K38" s="81">
        <v>0.69713707021882032</v>
      </c>
      <c r="L38" s="95">
        <v>2.3476560640130817E-2</v>
      </c>
    </row>
    <row r="39" spans="1:12" s="62" customFormat="1" x14ac:dyDescent="0.4">
      <c r="A39" s="73" t="s">
        <v>117</v>
      </c>
      <c r="B39" s="110">
        <v>226820</v>
      </c>
      <c r="C39" s="110">
        <v>222323</v>
      </c>
      <c r="D39" s="81">
        <v>1.0202273269072475</v>
      </c>
      <c r="E39" s="82">
        <v>4497</v>
      </c>
      <c r="F39" s="110">
        <v>313814</v>
      </c>
      <c r="G39" s="110">
        <v>317731</v>
      </c>
      <c r="H39" s="81">
        <v>0.9876719615020253</v>
      </c>
      <c r="I39" s="82">
        <v>-3917</v>
      </c>
      <c r="J39" s="81">
        <v>0.72278483432861507</v>
      </c>
      <c r="K39" s="81">
        <v>0.69972083303171551</v>
      </c>
      <c r="L39" s="95">
        <v>2.3064001296899561E-2</v>
      </c>
    </row>
    <row r="40" spans="1:12" x14ac:dyDescent="0.4">
      <c r="A40" s="41" t="s">
        <v>85</v>
      </c>
      <c r="B40" s="131">
        <v>97322</v>
      </c>
      <c r="C40" s="139">
        <v>93293</v>
      </c>
      <c r="D40" s="103">
        <v>1.0431865198889521</v>
      </c>
      <c r="E40" s="74">
        <v>4029</v>
      </c>
      <c r="F40" s="138">
        <v>122889</v>
      </c>
      <c r="G40" s="131">
        <v>121232</v>
      </c>
      <c r="H40" s="84">
        <v>1.0136680084466148</v>
      </c>
      <c r="I40" s="75">
        <v>1657</v>
      </c>
      <c r="J40" s="89">
        <v>0.79195045935763164</v>
      </c>
      <c r="K40" s="89">
        <v>0.76954104526857592</v>
      </c>
      <c r="L40" s="94">
        <v>2.2409414089055724E-2</v>
      </c>
    </row>
    <row r="41" spans="1:12" x14ac:dyDescent="0.4">
      <c r="A41" s="41" t="s">
        <v>116</v>
      </c>
      <c r="B41" s="131">
        <v>3170</v>
      </c>
      <c r="C41" s="131">
        <v>3631</v>
      </c>
      <c r="D41" s="87">
        <v>0.87303773065271273</v>
      </c>
      <c r="E41" s="74">
        <v>-461</v>
      </c>
      <c r="F41" s="132">
        <v>7560</v>
      </c>
      <c r="G41" s="131">
        <v>6048</v>
      </c>
      <c r="H41" s="84">
        <v>1.25</v>
      </c>
      <c r="I41" s="75">
        <v>1512</v>
      </c>
      <c r="J41" s="89">
        <v>0.4193121693121693</v>
      </c>
      <c r="K41" s="89">
        <v>0.60036375661375663</v>
      </c>
      <c r="L41" s="94">
        <v>-0.18105158730158732</v>
      </c>
    </row>
    <row r="42" spans="1:12" x14ac:dyDescent="0.4">
      <c r="A42" s="41" t="s">
        <v>115</v>
      </c>
      <c r="B42" s="131">
        <v>13028</v>
      </c>
      <c r="C42" s="131">
        <v>11353</v>
      </c>
      <c r="D42" s="87">
        <v>1.1475380956575354</v>
      </c>
      <c r="E42" s="74">
        <v>1675</v>
      </c>
      <c r="F42" s="132">
        <v>14378</v>
      </c>
      <c r="G42" s="131">
        <v>14282</v>
      </c>
      <c r="H42" s="84">
        <v>1.0067217476543902</v>
      </c>
      <c r="I42" s="75">
        <v>96</v>
      </c>
      <c r="J42" s="89">
        <v>0.90610655167617193</v>
      </c>
      <c r="K42" s="89">
        <v>0.79491667833636748</v>
      </c>
      <c r="L42" s="94">
        <v>0.11118987333980446</v>
      </c>
    </row>
    <row r="43" spans="1:12" x14ac:dyDescent="0.4">
      <c r="A43" s="49" t="s">
        <v>114</v>
      </c>
      <c r="B43" s="131">
        <v>16401</v>
      </c>
      <c r="C43" s="131">
        <v>14058</v>
      </c>
      <c r="D43" s="87">
        <v>1.1666666666666667</v>
      </c>
      <c r="E43" s="74">
        <v>2343</v>
      </c>
      <c r="F43" s="132">
        <v>26746</v>
      </c>
      <c r="G43" s="131">
        <v>23430</v>
      </c>
      <c r="H43" s="84">
        <v>1.1415279556124627</v>
      </c>
      <c r="I43" s="75">
        <v>3316</v>
      </c>
      <c r="J43" s="89">
        <v>0.61321319075749647</v>
      </c>
      <c r="K43" s="89">
        <v>0.6</v>
      </c>
      <c r="L43" s="94">
        <v>1.3213190757496496E-2</v>
      </c>
    </row>
    <row r="44" spans="1:12" x14ac:dyDescent="0.4">
      <c r="A44" s="49" t="s">
        <v>113</v>
      </c>
      <c r="B44" s="131">
        <v>9894</v>
      </c>
      <c r="C44" s="131">
        <v>11011</v>
      </c>
      <c r="D44" s="87">
        <v>0.89855598946508042</v>
      </c>
      <c r="E44" s="74">
        <v>-1117</v>
      </c>
      <c r="F44" s="132">
        <v>17064</v>
      </c>
      <c r="G44" s="131">
        <v>16794</v>
      </c>
      <c r="H44" s="84">
        <v>1.0160771704180065</v>
      </c>
      <c r="I44" s="75">
        <v>270</v>
      </c>
      <c r="J44" s="89">
        <v>0.57981715893108299</v>
      </c>
      <c r="K44" s="89">
        <v>0.65565082767655114</v>
      </c>
      <c r="L44" s="94">
        <v>-7.5833668745468152E-2</v>
      </c>
    </row>
    <row r="45" spans="1:12" x14ac:dyDescent="0.4">
      <c r="A45" s="41" t="s">
        <v>83</v>
      </c>
      <c r="B45" s="131">
        <v>35323</v>
      </c>
      <c r="C45" s="131">
        <v>33515</v>
      </c>
      <c r="D45" s="87">
        <v>1.0539459943308966</v>
      </c>
      <c r="E45" s="74">
        <v>1808</v>
      </c>
      <c r="F45" s="132">
        <v>49435</v>
      </c>
      <c r="G45" s="131">
        <v>48511</v>
      </c>
      <c r="H45" s="84">
        <v>1.0190472264022592</v>
      </c>
      <c r="I45" s="75">
        <v>924</v>
      </c>
      <c r="J45" s="89">
        <v>0.71453423687670681</v>
      </c>
      <c r="K45" s="89">
        <v>0.69087423470965348</v>
      </c>
      <c r="L45" s="94">
        <v>2.3660002167053329E-2</v>
      </c>
    </row>
    <row r="46" spans="1:12" x14ac:dyDescent="0.4">
      <c r="A46" s="41" t="s">
        <v>84</v>
      </c>
      <c r="B46" s="131">
        <v>19848</v>
      </c>
      <c r="C46" s="131">
        <v>19502</v>
      </c>
      <c r="D46" s="87">
        <v>1.0177417700748641</v>
      </c>
      <c r="E46" s="74">
        <v>346</v>
      </c>
      <c r="F46" s="137">
        <v>24818</v>
      </c>
      <c r="G46" s="131">
        <v>27338</v>
      </c>
      <c r="H46" s="84">
        <v>0.9078206159923915</v>
      </c>
      <c r="I46" s="75">
        <v>-2520</v>
      </c>
      <c r="J46" s="89">
        <v>0.79974212265291322</v>
      </c>
      <c r="K46" s="89">
        <v>0.71336601068110328</v>
      </c>
      <c r="L46" s="94">
        <v>8.6376111971809943E-2</v>
      </c>
    </row>
    <row r="47" spans="1:12" x14ac:dyDescent="0.4">
      <c r="A47" s="41" t="s">
        <v>82</v>
      </c>
      <c r="B47" s="131">
        <v>5724</v>
      </c>
      <c r="C47" s="131">
        <v>5069</v>
      </c>
      <c r="D47" s="87">
        <v>1.1292168080489249</v>
      </c>
      <c r="E47" s="74">
        <v>655</v>
      </c>
      <c r="F47" s="136">
        <v>7560</v>
      </c>
      <c r="G47" s="131">
        <v>7289</v>
      </c>
      <c r="H47" s="84">
        <v>1.0371793112909864</v>
      </c>
      <c r="I47" s="75">
        <v>271</v>
      </c>
      <c r="J47" s="89">
        <v>0.75714285714285712</v>
      </c>
      <c r="K47" s="89">
        <v>0.69543147208121825</v>
      </c>
      <c r="L47" s="94">
        <v>6.1711385061638868E-2</v>
      </c>
    </row>
    <row r="48" spans="1:12" x14ac:dyDescent="0.4">
      <c r="A48" s="41" t="s">
        <v>112</v>
      </c>
      <c r="B48" s="131">
        <v>2067</v>
      </c>
      <c r="C48" s="135">
        <v>2354</v>
      </c>
      <c r="D48" s="87">
        <v>0.87807986406117244</v>
      </c>
      <c r="E48" s="74">
        <v>-287</v>
      </c>
      <c r="F48" s="132">
        <v>3416</v>
      </c>
      <c r="G48" s="131">
        <v>2984</v>
      </c>
      <c r="H48" s="84">
        <v>1.1447721179624666</v>
      </c>
      <c r="I48" s="75">
        <v>432</v>
      </c>
      <c r="J48" s="89">
        <v>0.60509367681498827</v>
      </c>
      <c r="K48" s="89">
        <v>0.78887399463806973</v>
      </c>
      <c r="L48" s="94">
        <v>-0.18378031782308146</v>
      </c>
    </row>
    <row r="49" spans="1:12" x14ac:dyDescent="0.4">
      <c r="A49" s="41" t="s">
        <v>111</v>
      </c>
      <c r="B49" s="131">
        <v>2613</v>
      </c>
      <c r="C49" s="135">
        <v>2926</v>
      </c>
      <c r="D49" s="87">
        <v>0.89302802460697195</v>
      </c>
      <c r="E49" s="74">
        <v>-313</v>
      </c>
      <c r="F49" s="134">
        <v>3360</v>
      </c>
      <c r="G49" s="131">
        <v>3360</v>
      </c>
      <c r="H49" s="84">
        <v>1</v>
      </c>
      <c r="I49" s="75">
        <v>0</v>
      </c>
      <c r="J49" s="89">
        <v>0.77767857142857144</v>
      </c>
      <c r="K49" s="89">
        <v>0.87083333333333335</v>
      </c>
      <c r="L49" s="94">
        <v>-9.3154761904761907E-2</v>
      </c>
    </row>
    <row r="50" spans="1:12" x14ac:dyDescent="0.4">
      <c r="A50" s="41" t="s">
        <v>81</v>
      </c>
      <c r="B50" s="131">
        <v>6290</v>
      </c>
      <c r="C50" s="131">
        <v>8359</v>
      </c>
      <c r="D50" s="87">
        <v>0.75248235434860633</v>
      </c>
      <c r="E50" s="74">
        <v>-2069</v>
      </c>
      <c r="F50" s="134">
        <v>9608</v>
      </c>
      <c r="G50" s="131">
        <v>15120</v>
      </c>
      <c r="H50" s="84">
        <v>0.63544973544973549</v>
      </c>
      <c r="I50" s="75">
        <v>-5512</v>
      </c>
      <c r="J50" s="89">
        <v>0.65466278101582009</v>
      </c>
      <c r="K50" s="89">
        <v>0.5528439153439153</v>
      </c>
      <c r="L50" s="94">
        <v>0.10181886567190479</v>
      </c>
    </row>
    <row r="51" spans="1:12" x14ac:dyDescent="0.4">
      <c r="A51" s="49" t="s">
        <v>79</v>
      </c>
      <c r="B51" s="131">
        <v>2156</v>
      </c>
      <c r="C51" s="133">
        <v>2404</v>
      </c>
      <c r="D51" s="87">
        <v>0.8968386023294509</v>
      </c>
      <c r="E51" s="74">
        <v>-248</v>
      </c>
      <c r="F51" s="132">
        <v>3359</v>
      </c>
      <c r="G51" s="131">
        <v>3391</v>
      </c>
      <c r="H51" s="84">
        <v>0.99056325567679149</v>
      </c>
      <c r="I51" s="75">
        <v>-32</v>
      </c>
      <c r="J51" s="89">
        <v>0.64185769574278062</v>
      </c>
      <c r="K51" s="84">
        <v>0.70893541728103804</v>
      </c>
      <c r="L51" s="83">
        <v>-6.7077721538257418E-2</v>
      </c>
    </row>
    <row r="52" spans="1:12" x14ac:dyDescent="0.4">
      <c r="A52" s="41" t="s">
        <v>80</v>
      </c>
      <c r="B52" s="131">
        <v>4528</v>
      </c>
      <c r="C52" s="131">
        <v>4242</v>
      </c>
      <c r="D52" s="87">
        <v>1.0674210278170675</v>
      </c>
      <c r="E52" s="75">
        <v>286</v>
      </c>
      <c r="F52" s="132">
        <v>7020</v>
      </c>
      <c r="G52" s="131">
        <v>7553</v>
      </c>
      <c r="H52" s="89">
        <v>0.92943201376936313</v>
      </c>
      <c r="I52" s="75">
        <v>-533</v>
      </c>
      <c r="J52" s="89">
        <v>0.64501424501424498</v>
      </c>
      <c r="K52" s="89">
        <v>0.56163113994439295</v>
      </c>
      <c r="L52" s="94">
        <v>8.3383105069852026E-2</v>
      </c>
    </row>
    <row r="53" spans="1:12" x14ac:dyDescent="0.4">
      <c r="A53" s="41" t="s">
        <v>76</v>
      </c>
      <c r="B53" s="131">
        <v>5293</v>
      </c>
      <c r="C53" s="131">
        <v>5315</v>
      </c>
      <c r="D53" s="87">
        <v>0.99586077140169327</v>
      </c>
      <c r="E53" s="75">
        <v>-22</v>
      </c>
      <c r="F53" s="132">
        <v>10240</v>
      </c>
      <c r="G53" s="131">
        <v>10236</v>
      </c>
      <c r="H53" s="89">
        <v>1.0003907776475185</v>
      </c>
      <c r="I53" s="75">
        <v>4</v>
      </c>
      <c r="J53" s="89">
        <v>0.51689453124999996</v>
      </c>
      <c r="K53" s="89">
        <v>0.51924579914028912</v>
      </c>
      <c r="L53" s="94">
        <v>-2.3512678902891659E-3</v>
      </c>
    </row>
    <row r="54" spans="1:12" x14ac:dyDescent="0.4">
      <c r="A54" s="41" t="s">
        <v>78</v>
      </c>
      <c r="B54" s="131">
        <v>1574</v>
      </c>
      <c r="C54" s="131">
        <v>1434</v>
      </c>
      <c r="D54" s="87">
        <v>1.0976290097629009</v>
      </c>
      <c r="E54" s="75">
        <v>140</v>
      </c>
      <c r="F54" s="132">
        <v>3361</v>
      </c>
      <c r="G54" s="131">
        <v>3358</v>
      </c>
      <c r="H54" s="89">
        <v>1.0008933889219773</v>
      </c>
      <c r="I54" s="75">
        <v>3</v>
      </c>
      <c r="J54" s="89">
        <v>0.46831300208271348</v>
      </c>
      <c r="K54" s="89">
        <v>0.42703990470518166</v>
      </c>
      <c r="L54" s="94">
        <v>4.127309737753182E-2</v>
      </c>
    </row>
    <row r="55" spans="1:12" x14ac:dyDescent="0.4">
      <c r="A55" s="41" t="s">
        <v>77</v>
      </c>
      <c r="B55" s="131">
        <v>1589</v>
      </c>
      <c r="C55" s="131">
        <v>2125</v>
      </c>
      <c r="D55" s="87">
        <v>0.74776470588235289</v>
      </c>
      <c r="E55" s="75">
        <v>-536</v>
      </c>
      <c r="F55" s="132">
        <v>3000</v>
      </c>
      <c r="G55" s="131">
        <v>3355</v>
      </c>
      <c r="H55" s="89">
        <v>0.89418777943368111</v>
      </c>
      <c r="I55" s="75">
        <v>-355</v>
      </c>
      <c r="J55" s="89">
        <v>0.52966666666666662</v>
      </c>
      <c r="K55" s="89">
        <v>0.63338301043219081</v>
      </c>
      <c r="L55" s="94">
        <v>-0.10371634376552419</v>
      </c>
    </row>
    <row r="56" spans="1:12" x14ac:dyDescent="0.4">
      <c r="A56" s="45" t="s">
        <v>110</v>
      </c>
      <c r="B56" s="129"/>
      <c r="C56" s="129">
        <v>1732</v>
      </c>
      <c r="D56" s="91">
        <v>0</v>
      </c>
      <c r="E56" s="90">
        <v>-1732</v>
      </c>
      <c r="F56" s="130"/>
      <c r="G56" s="129">
        <v>3450</v>
      </c>
      <c r="H56" s="91">
        <v>0</v>
      </c>
      <c r="I56" s="90">
        <v>-3450</v>
      </c>
      <c r="J56" s="91" t="e">
        <v>#DIV/0!</v>
      </c>
      <c r="K56" s="91">
        <v>0.50202898550724639</v>
      </c>
      <c r="L56" s="128" t="e">
        <v>#DIV/0!</v>
      </c>
    </row>
    <row r="57" spans="1:12" x14ac:dyDescent="0.4">
      <c r="A57" s="36" t="s">
        <v>109</v>
      </c>
      <c r="B57" s="126"/>
      <c r="C57" s="126"/>
      <c r="D57" s="100" t="e">
        <v>#DIV/0!</v>
      </c>
      <c r="E57" s="71">
        <v>0</v>
      </c>
      <c r="F57" s="127"/>
      <c r="G57" s="126"/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2271</v>
      </c>
      <c r="C58" s="125">
        <v>2091</v>
      </c>
      <c r="D58" s="93">
        <v>1.0860832137733143</v>
      </c>
      <c r="E58" s="79">
        <v>180</v>
      </c>
      <c r="F58" s="125">
        <v>4097</v>
      </c>
      <c r="G58" s="125">
        <v>4177</v>
      </c>
      <c r="H58" s="93">
        <v>0.98084749820445294</v>
      </c>
      <c r="I58" s="79">
        <v>-80</v>
      </c>
      <c r="J58" s="93">
        <v>0.55430803026604836</v>
      </c>
      <c r="K58" s="93">
        <v>0.5005985156811108</v>
      </c>
      <c r="L58" s="92">
        <v>5.3709514584937557E-2</v>
      </c>
    </row>
    <row r="59" spans="1:12" x14ac:dyDescent="0.4">
      <c r="A59" s="45" t="s">
        <v>75</v>
      </c>
      <c r="B59" s="124">
        <v>472</v>
      </c>
      <c r="C59" s="124">
        <v>532</v>
      </c>
      <c r="D59" s="87">
        <v>0.88721804511278191</v>
      </c>
      <c r="E59" s="88">
        <v>-60</v>
      </c>
      <c r="F59" s="124">
        <v>746</v>
      </c>
      <c r="G59" s="124">
        <v>842</v>
      </c>
      <c r="H59" s="87">
        <v>0.88598574821852727</v>
      </c>
      <c r="I59" s="88">
        <v>-96</v>
      </c>
      <c r="J59" s="87">
        <v>0.63270777479892759</v>
      </c>
      <c r="K59" s="87">
        <v>0.63182897862232779</v>
      </c>
      <c r="L59" s="86">
        <v>8.7879617659980536E-4</v>
      </c>
    </row>
    <row r="60" spans="1:12" x14ac:dyDescent="0.4">
      <c r="A60" s="41" t="s">
        <v>107</v>
      </c>
      <c r="B60" s="124">
        <v>531</v>
      </c>
      <c r="C60" s="124">
        <v>409</v>
      </c>
      <c r="D60" s="87">
        <v>1.2982885085574571</v>
      </c>
      <c r="E60" s="88">
        <v>122</v>
      </c>
      <c r="F60" s="124">
        <v>835</v>
      </c>
      <c r="G60" s="124">
        <v>806</v>
      </c>
      <c r="H60" s="87">
        <v>1.0359801488833746</v>
      </c>
      <c r="I60" s="88">
        <v>29</v>
      </c>
      <c r="J60" s="87">
        <v>0.63592814371257489</v>
      </c>
      <c r="K60" s="87">
        <v>0.50744416873449127</v>
      </c>
      <c r="L60" s="86">
        <v>0.12848397497808361</v>
      </c>
    </row>
    <row r="61" spans="1:12" x14ac:dyDescent="0.4">
      <c r="A61" s="40" t="s">
        <v>106</v>
      </c>
      <c r="B61" s="124">
        <v>450</v>
      </c>
      <c r="C61" s="124">
        <v>356</v>
      </c>
      <c r="D61" s="87">
        <v>1.2640449438202248</v>
      </c>
      <c r="E61" s="88">
        <v>94</v>
      </c>
      <c r="F61" s="124">
        <v>838</v>
      </c>
      <c r="G61" s="124">
        <v>841</v>
      </c>
      <c r="H61" s="87">
        <v>0.99643281807372175</v>
      </c>
      <c r="I61" s="88">
        <v>-3</v>
      </c>
      <c r="J61" s="87">
        <v>0.53699284009546544</v>
      </c>
      <c r="K61" s="87">
        <v>0.42330558858501782</v>
      </c>
      <c r="L61" s="86">
        <v>0.11368725151044762</v>
      </c>
    </row>
    <row r="62" spans="1:12" x14ac:dyDescent="0.4">
      <c r="A62" s="36" t="s">
        <v>105</v>
      </c>
      <c r="B62" s="123">
        <v>818</v>
      </c>
      <c r="C62" s="123">
        <v>794</v>
      </c>
      <c r="D62" s="89">
        <v>1.0302267002518892</v>
      </c>
      <c r="E62" s="75">
        <v>24</v>
      </c>
      <c r="F62" s="123">
        <v>1678</v>
      </c>
      <c r="G62" s="123">
        <v>1688</v>
      </c>
      <c r="H62" s="89">
        <v>0.99407582938388628</v>
      </c>
      <c r="I62" s="75">
        <v>-10</v>
      </c>
      <c r="J62" s="89">
        <v>0.48748510131108463</v>
      </c>
      <c r="K62" s="89">
        <v>0.47037914691943128</v>
      </c>
      <c r="L62" s="94">
        <v>1.7105954391653355E-2</v>
      </c>
    </row>
    <row r="63" spans="1:12" x14ac:dyDescent="0.4">
      <c r="A63" s="70" t="s">
        <v>96</v>
      </c>
      <c r="B63" s="110">
        <v>32602</v>
      </c>
      <c r="C63" s="110">
        <v>25941</v>
      </c>
      <c r="D63" s="81">
        <v>1.2567749893990208</v>
      </c>
      <c r="E63" s="82">
        <v>6661</v>
      </c>
      <c r="F63" s="110">
        <v>36816</v>
      </c>
      <c r="G63" s="110">
        <v>36816</v>
      </c>
      <c r="H63" s="81">
        <v>1</v>
      </c>
      <c r="I63" s="82">
        <v>0</v>
      </c>
      <c r="J63" s="81">
        <v>0.88553889613211645</v>
      </c>
      <c r="K63" s="81">
        <v>0.70461212516297267</v>
      </c>
      <c r="L63" s="95">
        <v>0.18092677096914378</v>
      </c>
    </row>
    <row r="64" spans="1:12" x14ac:dyDescent="0.4">
      <c r="A64" s="122" t="s">
        <v>104</v>
      </c>
      <c r="B64" s="121">
        <v>16125</v>
      </c>
      <c r="C64" s="121">
        <v>14516</v>
      </c>
      <c r="D64" s="120">
        <v>1.1108432074951777</v>
      </c>
      <c r="E64" s="119">
        <v>1609</v>
      </c>
      <c r="F64" s="121">
        <v>16992</v>
      </c>
      <c r="G64" s="121">
        <v>16992</v>
      </c>
      <c r="H64" s="120">
        <v>1</v>
      </c>
      <c r="I64" s="119">
        <v>0</v>
      </c>
      <c r="J64" s="118">
        <v>0.94897598870056499</v>
      </c>
      <c r="K64" s="118">
        <v>0.8542843691148776</v>
      </c>
      <c r="L64" s="117">
        <v>9.4691619585687392E-2</v>
      </c>
    </row>
    <row r="65" spans="1:12" s="29" customFormat="1" x14ac:dyDescent="0.4">
      <c r="A65" s="49" t="s">
        <v>103</v>
      </c>
      <c r="B65" s="116">
        <v>8115</v>
      </c>
      <c r="C65" s="115">
        <v>5707</v>
      </c>
      <c r="D65" s="84">
        <v>1.4219379709129141</v>
      </c>
      <c r="E65" s="74">
        <v>2408</v>
      </c>
      <c r="F65" s="116">
        <v>9912</v>
      </c>
      <c r="G65" s="115">
        <v>9912</v>
      </c>
      <c r="H65" s="84">
        <v>1</v>
      </c>
      <c r="I65" s="74">
        <v>0</v>
      </c>
      <c r="J65" s="112">
        <v>0.81870460048426152</v>
      </c>
      <c r="K65" s="112">
        <v>0.57576674737691691</v>
      </c>
      <c r="L65" s="111">
        <v>0.24293785310734461</v>
      </c>
    </row>
    <row r="66" spans="1:12" s="29" customFormat="1" x14ac:dyDescent="0.4">
      <c r="A66" s="49" t="s">
        <v>95</v>
      </c>
      <c r="B66" s="116">
        <v>8362</v>
      </c>
      <c r="C66" s="115">
        <v>5718</v>
      </c>
      <c r="D66" s="84">
        <v>1.4623994403637635</v>
      </c>
      <c r="E66" s="74">
        <v>2644</v>
      </c>
      <c r="F66" s="116">
        <v>9912</v>
      </c>
      <c r="G66" s="115">
        <v>9912</v>
      </c>
      <c r="H66" s="84">
        <v>1</v>
      </c>
      <c r="I66" s="74">
        <v>0</v>
      </c>
      <c r="J66" s="112">
        <v>0.8436238902340597</v>
      </c>
      <c r="K66" s="112">
        <v>0.57687651331719125</v>
      </c>
      <c r="L66" s="111">
        <v>0.26674737691686845</v>
      </c>
    </row>
    <row r="67" spans="1:12" s="29" customFormat="1" x14ac:dyDescent="0.4">
      <c r="A67" s="36" t="s">
        <v>181</v>
      </c>
      <c r="B67" s="114"/>
      <c r="C67" s="113"/>
      <c r="D67" s="84" t="e">
        <v>#DIV/0!</v>
      </c>
      <c r="E67" s="74">
        <v>0</v>
      </c>
      <c r="F67" s="114"/>
      <c r="G67" s="113"/>
      <c r="H67" s="84" t="e">
        <v>#DIV/0!</v>
      </c>
      <c r="I67" s="74">
        <v>0</v>
      </c>
      <c r="J67" s="112" t="e">
        <v>#DIV/0!</v>
      </c>
      <c r="K67" s="112" t="e">
        <v>#DIV/0!</v>
      </c>
      <c r="L67" s="111" t="e">
        <v>#DIV/0!</v>
      </c>
    </row>
    <row r="68" spans="1:12" s="29" customFormat="1" x14ac:dyDescent="0.4">
      <c r="A68" s="70" t="s">
        <v>102</v>
      </c>
      <c r="B68" s="110">
        <v>100</v>
      </c>
      <c r="C68" s="110">
        <v>188</v>
      </c>
      <c r="D68" s="81">
        <v>0.53191489361702127</v>
      </c>
      <c r="E68" s="82">
        <v>-88</v>
      </c>
      <c r="F68" s="110">
        <v>198</v>
      </c>
      <c r="G68" s="110">
        <v>342</v>
      </c>
      <c r="H68" s="81">
        <v>0.57894736842105265</v>
      </c>
      <c r="I68" s="82">
        <v>-144</v>
      </c>
      <c r="J68" s="81">
        <v>0.50505050505050508</v>
      </c>
      <c r="K68" s="81">
        <v>0.54970760233918126</v>
      </c>
      <c r="L68" s="95">
        <v>-4.4657097288676173E-2</v>
      </c>
    </row>
    <row r="69" spans="1:12" s="29" customFormat="1" x14ac:dyDescent="0.4">
      <c r="A69" s="109" t="s">
        <v>101</v>
      </c>
      <c r="B69" s="108">
        <v>100</v>
      </c>
      <c r="C69" s="106">
        <v>188</v>
      </c>
      <c r="D69" s="100">
        <v>0.53191489361702127</v>
      </c>
      <c r="E69" s="79">
        <v>-88</v>
      </c>
      <c r="F69" s="107">
        <v>198</v>
      </c>
      <c r="G69" s="106">
        <v>342</v>
      </c>
      <c r="H69" s="93">
        <v>0.57894736842105265</v>
      </c>
      <c r="I69" s="79">
        <v>-144</v>
      </c>
      <c r="J69" s="105">
        <v>0.50505050505050508</v>
      </c>
      <c r="K69" s="105">
        <v>0.54970760233918126</v>
      </c>
      <c r="L69" s="104">
        <v>-4.4657097288676173E-2</v>
      </c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2011年2月月間航空旅客輸送実績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２月(上旬)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233</v>
      </c>
      <c r="C4" s="257" t="s">
        <v>232</v>
      </c>
      <c r="D4" s="255" t="s">
        <v>92</v>
      </c>
      <c r="E4" s="255"/>
      <c r="F4" s="262" t="s">
        <v>233</v>
      </c>
      <c r="G4" s="262" t="s">
        <v>232</v>
      </c>
      <c r="H4" s="255" t="s">
        <v>92</v>
      </c>
      <c r="I4" s="255"/>
      <c r="J4" s="262" t="s">
        <v>233</v>
      </c>
      <c r="K4" s="262" t="s">
        <v>232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145979</v>
      </c>
      <c r="C6" s="177">
        <v>145566</v>
      </c>
      <c r="D6" s="69">
        <v>1.0028372009947377</v>
      </c>
      <c r="E6" s="85">
        <v>413</v>
      </c>
      <c r="F6" s="177">
        <v>200656</v>
      </c>
      <c r="G6" s="177">
        <v>224962</v>
      </c>
      <c r="H6" s="69">
        <v>0.89195508574781524</v>
      </c>
      <c r="I6" s="85">
        <v>-24306</v>
      </c>
      <c r="J6" s="69">
        <v>0.72750877123036439</v>
      </c>
      <c r="K6" s="69">
        <v>0.64706928281220832</v>
      </c>
      <c r="L6" s="80">
        <v>8.0439488418156069E-2</v>
      </c>
    </row>
    <row r="7" spans="1:12" s="31" customFormat="1" x14ac:dyDescent="0.4">
      <c r="A7" s="70" t="s">
        <v>89</v>
      </c>
      <c r="B7" s="177">
        <v>66474</v>
      </c>
      <c r="C7" s="177">
        <v>73780</v>
      </c>
      <c r="D7" s="69">
        <v>0.90097587422065606</v>
      </c>
      <c r="E7" s="85">
        <v>-7306</v>
      </c>
      <c r="F7" s="177">
        <v>87496</v>
      </c>
      <c r="G7" s="177">
        <v>110632</v>
      </c>
      <c r="H7" s="69">
        <v>0.79087424976498666</v>
      </c>
      <c r="I7" s="85">
        <v>-23136</v>
      </c>
      <c r="J7" s="69">
        <v>0.75973758800402302</v>
      </c>
      <c r="K7" s="69">
        <v>0.66689565406030804</v>
      </c>
      <c r="L7" s="80">
        <v>9.2841933943714983E-2</v>
      </c>
    </row>
    <row r="8" spans="1:12" x14ac:dyDescent="0.4">
      <c r="A8" s="73" t="s">
        <v>140</v>
      </c>
      <c r="B8" s="125">
        <v>54057</v>
      </c>
      <c r="C8" s="125">
        <v>61570</v>
      </c>
      <c r="D8" s="72">
        <v>0.87797628715283416</v>
      </c>
      <c r="E8" s="78">
        <v>-7513</v>
      </c>
      <c r="F8" s="125">
        <v>68842</v>
      </c>
      <c r="G8" s="125">
        <v>89322</v>
      </c>
      <c r="H8" s="72">
        <v>0.77071718053782945</v>
      </c>
      <c r="I8" s="78">
        <v>-20480</v>
      </c>
      <c r="J8" s="72">
        <v>0.78523285203800008</v>
      </c>
      <c r="K8" s="72">
        <v>0.68930386690848844</v>
      </c>
      <c r="L8" s="77">
        <v>9.5928985129511646E-2</v>
      </c>
    </row>
    <row r="9" spans="1:12" x14ac:dyDescent="0.4">
      <c r="A9" s="40" t="s">
        <v>85</v>
      </c>
      <c r="B9" s="141">
        <v>38553</v>
      </c>
      <c r="C9" s="141">
        <v>39296</v>
      </c>
      <c r="D9" s="50">
        <v>0.98109222312703581</v>
      </c>
      <c r="E9" s="56">
        <v>-743</v>
      </c>
      <c r="F9" s="141">
        <v>47775</v>
      </c>
      <c r="G9" s="141">
        <v>52978</v>
      </c>
      <c r="H9" s="50">
        <v>0.90178942202423651</v>
      </c>
      <c r="I9" s="56">
        <v>-5203</v>
      </c>
      <c r="J9" s="50">
        <v>0.80697017268445836</v>
      </c>
      <c r="K9" s="50">
        <v>0.74174185510966817</v>
      </c>
      <c r="L9" s="63">
        <v>6.5228317574790196E-2</v>
      </c>
    </row>
    <row r="10" spans="1:12" x14ac:dyDescent="0.4">
      <c r="A10" s="41" t="s">
        <v>88</v>
      </c>
      <c r="B10" s="132">
        <v>3750</v>
      </c>
      <c r="C10" s="132">
        <v>3563</v>
      </c>
      <c r="D10" s="38">
        <v>1.0524838619141172</v>
      </c>
      <c r="E10" s="39">
        <v>187</v>
      </c>
      <c r="F10" s="132">
        <v>4875</v>
      </c>
      <c r="G10" s="132">
        <v>5000</v>
      </c>
      <c r="H10" s="38">
        <v>0.97499999999999998</v>
      </c>
      <c r="I10" s="39">
        <v>-125</v>
      </c>
      <c r="J10" s="38">
        <v>0.76923076923076927</v>
      </c>
      <c r="K10" s="38">
        <v>0.71260000000000001</v>
      </c>
      <c r="L10" s="37">
        <v>5.6630769230769262E-2</v>
      </c>
    </row>
    <row r="11" spans="1:12" x14ac:dyDescent="0.4">
      <c r="A11" s="41" t="s">
        <v>114</v>
      </c>
      <c r="B11" s="132">
        <v>5140</v>
      </c>
      <c r="C11" s="132">
        <v>4909</v>
      </c>
      <c r="D11" s="38">
        <v>1.0470564269708698</v>
      </c>
      <c r="E11" s="39">
        <v>231</v>
      </c>
      <c r="F11" s="132">
        <v>6981</v>
      </c>
      <c r="G11" s="132">
        <v>8314</v>
      </c>
      <c r="H11" s="38">
        <v>0.83966802982920374</v>
      </c>
      <c r="I11" s="39">
        <v>-1333</v>
      </c>
      <c r="J11" s="38">
        <v>0.73628419997135086</v>
      </c>
      <c r="K11" s="38">
        <v>0.5904498436372384</v>
      </c>
      <c r="L11" s="37">
        <v>0.14583435633411246</v>
      </c>
    </row>
    <row r="12" spans="1:12" x14ac:dyDescent="0.4">
      <c r="A12" s="41" t="s">
        <v>83</v>
      </c>
      <c r="B12" s="132">
        <v>23</v>
      </c>
      <c r="C12" s="132">
        <v>5120</v>
      </c>
      <c r="D12" s="38">
        <v>4.4921874999999997E-3</v>
      </c>
      <c r="E12" s="39">
        <v>-5097</v>
      </c>
      <c r="F12" s="132">
        <v>261</v>
      </c>
      <c r="G12" s="132">
        <v>9544</v>
      </c>
      <c r="H12" s="38">
        <v>2.7347024308466052E-2</v>
      </c>
      <c r="I12" s="39">
        <v>-9283</v>
      </c>
      <c r="J12" s="38">
        <v>8.8122605363984668E-2</v>
      </c>
      <c r="K12" s="38">
        <v>0.53646269907795474</v>
      </c>
      <c r="L12" s="37">
        <v>-0.4483400937139701</v>
      </c>
    </row>
    <row r="13" spans="1:12" x14ac:dyDescent="0.4">
      <c r="A13" s="41" t="s">
        <v>84</v>
      </c>
      <c r="B13" s="132">
        <v>6117</v>
      </c>
      <c r="C13" s="132">
        <v>8244</v>
      </c>
      <c r="D13" s="38">
        <v>0.74199417758369723</v>
      </c>
      <c r="E13" s="39">
        <v>-2127</v>
      </c>
      <c r="F13" s="132">
        <v>7600</v>
      </c>
      <c r="G13" s="132">
        <v>12370</v>
      </c>
      <c r="H13" s="38">
        <v>0.61438965238480192</v>
      </c>
      <c r="I13" s="39">
        <v>-4770</v>
      </c>
      <c r="J13" s="38">
        <v>0.80486842105263157</v>
      </c>
      <c r="K13" s="38">
        <v>0.66645109135004044</v>
      </c>
      <c r="L13" s="37">
        <v>0.13841732970259113</v>
      </c>
    </row>
    <row r="14" spans="1:12" x14ac:dyDescent="0.4">
      <c r="A14" s="45" t="s">
        <v>139</v>
      </c>
      <c r="B14" s="132">
        <v>474</v>
      </c>
      <c r="C14" s="132">
        <v>438</v>
      </c>
      <c r="D14" s="38">
        <v>1.0821917808219179</v>
      </c>
      <c r="E14" s="39">
        <v>36</v>
      </c>
      <c r="F14" s="132">
        <v>1350</v>
      </c>
      <c r="G14" s="132">
        <v>1116</v>
      </c>
      <c r="H14" s="38">
        <v>1.2096774193548387</v>
      </c>
      <c r="I14" s="39">
        <v>234</v>
      </c>
      <c r="J14" s="38">
        <v>0.3511111111111111</v>
      </c>
      <c r="K14" s="38">
        <v>0.39247311827956988</v>
      </c>
      <c r="L14" s="37">
        <v>-4.1362007168458781E-2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11978</v>
      </c>
      <c r="C18" s="125">
        <v>11779</v>
      </c>
      <c r="D18" s="72">
        <v>1.0168944732150438</v>
      </c>
      <c r="E18" s="78">
        <v>199</v>
      </c>
      <c r="F18" s="125">
        <v>17775</v>
      </c>
      <c r="G18" s="125">
        <v>20420</v>
      </c>
      <c r="H18" s="72">
        <v>0.87047012732615081</v>
      </c>
      <c r="I18" s="78">
        <v>-2645</v>
      </c>
      <c r="J18" s="72">
        <v>0.67386779184247536</v>
      </c>
      <c r="K18" s="72">
        <v>0.57683643486777669</v>
      </c>
      <c r="L18" s="77">
        <v>9.7031356974698668E-2</v>
      </c>
    </row>
    <row r="19" spans="1:12" x14ac:dyDescent="0.4">
      <c r="A19" s="40" t="s">
        <v>134</v>
      </c>
      <c r="B19" s="135"/>
      <c r="C19" s="135"/>
      <c r="D19" s="38" t="e">
        <v>#DIV/0!</v>
      </c>
      <c r="E19" s="39">
        <v>0</v>
      </c>
      <c r="F19" s="135"/>
      <c r="G19" s="135"/>
      <c r="H19" s="50" t="e">
        <v>#DIV/0!</v>
      </c>
      <c r="I19" s="39">
        <v>0</v>
      </c>
      <c r="J19" s="38" t="e">
        <v>#DIV/0!</v>
      </c>
      <c r="K19" s="38" t="e">
        <v>#DIV/0!</v>
      </c>
      <c r="L19" s="63" t="e">
        <v>#DIV/0!</v>
      </c>
    </row>
    <row r="20" spans="1:12" x14ac:dyDescent="0.4">
      <c r="A20" s="41" t="s">
        <v>114</v>
      </c>
      <c r="B20" s="131"/>
      <c r="C20" s="131"/>
      <c r="D20" s="38" t="e">
        <v>#DIV/0!</v>
      </c>
      <c r="E20" s="39">
        <v>0</v>
      </c>
      <c r="F20" s="131"/>
      <c r="G20" s="131"/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5149</v>
      </c>
      <c r="C21" s="131">
        <v>895</v>
      </c>
      <c r="D21" s="38">
        <v>5.7530726256983238</v>
      </c>
      <c r="E21" s="39">
        <v>4254</v>
      </c>
      <c r="F21" s="131">
        <v>7300</v>
      </c>
      <c r="G21" s="131">
        <v>1450</v>
      </c>
      <c r="H21" s="47">
        <v>5.0344827586206895</v>
      </c>
      <c r="I21" s="39">
        <v>5850</v>
      </c>
      <c r="J21" s="38">
        <v>0.70534246575342463</v>
      </c>
      <c r="K21" s="38">
        <v>0.61724137931034484</v>
      </c>
      <c r="L21" s="37">
        <v>8.810108644307979E-2</v>
      </c>
    </row>
    <row r="22" spans="1:12" x14ac:dyDescent="0.4">
      <c r="A22" s="41" t="s">
        <v>133</v>
      </c>
      <c r="B22" s="131">
        <v>2031</v>
      </c>
      <c r="C22" s="131">
        <v>2218</v>
      </c>
      <c r="D22" s="38">
        <v>0.91568981064021637</v>
      </c>
      <c r="E22" s="39">
        <v>-187</v>
      </c>
      <c r="F22" s="131">
        <v>2990</v>
      </c>
      <c r="G22" s="131">
        <v>2955</v>
      </c>
      <c r="H22" s="38">
        <v>1.011844331641286</v>
      </c>
      <c r="I22" s="39">
        <v>35</v>
      </c>
      <c r="J22" s="38">
        <v>0.67926421404682269</v>
      </c>
      <c r="K22" s="38">
        <v>0.75059221658206432</v>
      </c>
      <c r="L22" s="37">
        <v>-7.132800253524163E-2</v>
      </c>
    </row>
    <row r="23" spans="1:12" x14ac:dyDescent="0.4">
      <c r="A23" s="41" t="s">
        <v>132</v>
      </c>
      <c r="B23" s="133">
        <v>1114</v>
      </c>
      <c r="C23" s="133">
        <v>953</v>
      </c>
      <c r="D23" s="38">
        <v>1.1689401888772297</v>
      </c>
      <c r="E23" s="48">
        <v>161</v>
      </c>
      <c r="F23" s="133">
        <v>1500</v>
      </c>
      <c r="G23" s="133">
        <v>1475</v>
      </c>
      <c r="H23" s="47">
        <v>1.0169491525423728</v>
      </c>
      <c r="I23" s="48">
        <v>25</v>
      </c>
      <c r="J23" s="47">
        <v>0.7426666666666667</v>
      </c>
      <c r="K23" s="38">
        <v>0.64610169491525427</v>
      </c>
      <c r="L23" s="46">
        <v>9.6564971751412432E-2</v>
      </c>
    </row>
    <row r="24" spans="1:12" x14ac:dyDescent="0.4">
      <c r="A24" s="49" t="s">
        <v>131</v>
      </c>
      <c r="B24" s="131"/>
      <c r="C24" s="131"/>
      <c r="D24" s="38" t="e">
        <v>#DIV/0!</v>
      </c>
      <c r="E24" s="39">
        <v>0</v>
      </c>
      <c r="F24" s="131"/>
      <c r="G24" s="131"/>
      <c r="H24" s="38" t="e">
        <v>#DIV/0!</v>
      </c>
      <c r="I24" s="39">
        <v>0</v>
      </c>
      <c r="J24" s="38" t="e">
        <v>#DIV/0!</v>
      </c>
      <c r="K24" s="38" t="e">
        <v>#DIV/0!</v>
      </c>
      <c r="L24" s="37" t="e">
        <v>#DIV/0!</v>
      </c>
    </row>
    <row r="25" spans="1:12" x14ac:dyDescent="0.4">
      <c r="A25" s="49" t="s">
        <v>130</v>
      </c>
      <c r="B25" s="131">
        <v>739</v>
      </c>
      <c r="C25" s="131">
        <v>547</v>
      </c>
      <c r="D25" s="38">
        <v>1.3510054844606947</v>
      </c>
      <c r="E25" s="39">
        <v>192</v>
      </c>
      <c r="F25" s="131">
        <v>1490</v>
      </c>
      <c r="G25" s="131">
        <v>1475</v>
      </c>
      <c r="H25" s="38">
        <v>1.0101694915254238</v>
      </c>
      <c r="I25" s="39">
        <v>15</v>
      </c>
      <c r="J25" s="38">
        <v>0.49597315436241612</v>
      </c>
      <c r="K25" s="38">
        <v>0.37084745762711863</v>
      </c>
      <c r="L25" s="37">
        <v>0.1251256967352975</v>
      </c>
    </row>
    <row r="26" spans="1:12" x14ac:dyDescent="0.4">
      <c r="A26" s="41" t="s">
        <v>164</v>
      </c>
      <c r="B26" s="131"/>
      <c r="C26" s="131">
        <v>515</v>
      </c>
      <c r="D26" s="38">
        <v>0</v>
      </c>
      <c r="E26" s="39">
        <v>-515</v>
      </c>
      <c r="F26" s="131"/>
      <c r="G26" s="131">
        <v>1490</v>
      </c>
      <c r="H26" s="38">
        <v>0</v>
      </c>
      <c r="I26" s="39">
        <v>-1490</v>
      </c>
      <c r="J26" s="38" t="e">
        <v>#DIV/0!</v>
      </c>
      <c r="K26" s="38">
        <v>0.34563758389261745</v>
      </c>
      <c r="L26" s="37" t="e">
        <v>#DIV/0!</v>
      </c>
    </row>
    <row r="27" spans="1:12" x14ac:dyDescent="0.4">
      <c r="A27" s="41" t="s">
        <v>128</v>
      </c>
      <c r="B27" s="135">
        <v>1157</v>
      </c>
      <c r="C27" s="135">
        <v>872</v>
      </c>
      <c r="D27" s="38">
        <v>1.326834862385321</v>
      </c>
      <c r="E27" s="39">
        <v>285</v>
      </c>
      <c r="F27" s="135">
        <v>1500</v>
      </c>
      <c r="G27" s="135">
        <v>1500</v>
      </c>
      <c r="H27" s="38">
        <v>1</v>
      </c>
      <c r="I27" s="39">
        <v>0</v>
      </c>
      <c r="J27" s="38">
        <v>0.77133333333333332</v>
      </c>
      <c r="K27" s="38">
        <v>0.58133333333333337</v>
      </c>
      <c r="L27" s="37">
        <v>0.19</v>
      </c>
    </row>
    <row r="28" spans="1:12" x14ac:dyDescent="0.4">
      <c r="A28" s="41" t="s">
        <v>127</v>
      </c>
      <c r="B28" s="133"/>
      <c r="C28" s="133">
        <v>593</v>
      </c>
      <c r="D28" s="38">
        <v>0</v>
      </c>
      <c r="E28" s="48">
        <v>-593</v>
      </c>
      <c r="F28" s="133"/>
      <c r="G28" s="133">
        <v>1500</v>
      </c>
      <c r="H28" s="47">
        <v>0</v>
      </c>
      <c r="I28" s="48">
        <v>-1500</v>
      </c>
      <c r="J28" s="47" t="e">
        <v>#DIV/0!</v>
      </c>
      <c r="K28" s="38">
        <v>0.39533333333333331</v>
      </c>
      <c r="L28" s="46" t="e">
        <v>#DIV/0!</v>
      </c>
    </row>
    <row r="29" spans="1:12" x14ac:dyDescent="0.4">
      <c r="A29" s="49" t="s">
        <v>126</v>
      </c>
      <c r="B29" s="131"/>
      <c r="C29" s="131"/>
      <c r="D29" s="38" t="e">
        <v>#DIV/0!</v>
      </c>
      <c r="E29" s="39">
        <v>0</v>
      </c>
      <c r="F29" s="131"/>
      <c r="G29" s="131"/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993</v>
      </c>
      <c r="C30" s="131">
        <v>1094</v>
      </c>
      <c r="D30" s="38">
        <v>0.90767824497257765</v>
      </c>
      <c r="E30" s="39">
        <v>-101</v>
      </c>
      <c r="F30" s="131">
        <v>1495</v>
      </c>
      <c r="G30" s="131">
        <v>1475</v>
      </c>
      <c r="H30" s="38">
        <v>1.0135593220338983</v>
      </c>
      <c r="I30" s="39">
        <v>20</v>
      </c>
      <c r="J30" s="38">
        <v>0.66421404682274243</v>
      </c>
      <c r="K30" s="38">
        <v>0.74169491525423725</v>
      </c>
      <c r="L30" s="37">
        <v>-7.748086843149482E-2</v>
      </c>
    </row>
    <row r="31" spans="1:12" x14ac:dyDescent="0.4">
      <c r="A31" s="49" t="s">
        <v>124</v>
      </c>
      <c r="B31" s="133"/>
      <c r="C31" s="133"/>
      <c r="D31" s="38" t="e">
        <v>#DIV/0!</v>
      </c>
      <c r="E31" s="48">
        <v>0</v>
      </c>
      <c r="F31" s="133"/>
      <c r="G31" s="133"/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795</v>
      </c>
      <c r="C32" s="133">
        <v>908</v>
      </c>
      <c r="D32" s="47">
        <v>0.87555066079295152</v>
      </c>
      <c r="E32" s="48">
        <v>-113</v>
      </c>
      <c r="F32" s="133">
        <v>1500</v>
      </c>
      <c r="G32" s="133">
        <v>1500</v>
      </c>
      <c r="H32" s="47">
        <v>1</v>
      </c>
      <c r="I32" s="48">
        <v>0</v>
      </c>
      <c r="J32" s="47">
        <v>0.53</v>
      </c>
      <c r="K32" s="47">
        <v>0.60533333333333328</v>
      </c>
      <c r="L32" s="46">
        <v>-7.5333333333333252E-2</v>
      </c>
    </row>
    <row r="33" spans="1:64" x14ac:dyDescent="0.4">
      <c r="A33" s="41" t="s">
        <v>159</v>
      </c>
      <c r="B33" s="131"/>
      <c r="C33" s="131">
        <v>541</v>
      </c>
      <c r="D33" s="38">
        <v>0</v>
      </c>
      <c r="E33" s="39">
        <v>-541</v>
      </c>
      <c r="F33" s="131"/>
      <c r="G33" s="131">
        <v>1495</v>
      </c>
      <c r="H33" s="38">
        <v>0</v>
      </c>
      <c r="I33" s="39">
        <v>-1495</v>
      </c>
      <c r="J33" s="38" t="e">
        <v>#DIV/0!</v>
      </c>
      <c r="K33" s="38">
        <v>0.36187290969899666</v>
      </c>
      <c r="L33" s="37" t="e">
        <v>#DIV/0!</v>
      </c>
    </row>
    <row r="34" spans="1:64" x14ac:dyDescent="0.4">
      <c r="A34" s="49" t="s">
        <v>87</v>
      </c>
      <c r="B34" s="133"/>
      <c r="C34" s="133">
        <v>2643</v>
      </c>
      <c r="D34" s="47">
        <v>0</v>
      </c>
      <c r="E34" s="48">
        <v>-2643</v>
      </c>
      <c r="F34" s="133"/>
      <c r="G34" s="133">
        <v>4105</v>
      </c>
      <c r="H34" s="47">
        <v>0</v>
      </c>
      <c r="I34" s="48">
        <v>-4105</v>
      </c>
      <c r="J34" s="47" t="e">
        <v>#DIV/0!</v>
      </c>
      <c r="K34" s="47">
        <v>0.64384896467722286</v>
      </c>
      <c r="L34" s="46" t="e">
        <v>#DIV/0!</v>
      </c>
    </row>
    <row r="35" spans="1:64" x14ac:dyDescent="0.4">
      <c r="A35" s="73" t="s">
        <v>120</v>
      </c>
      <c r="B35" s="125">
        <v>439</v>
      </c>
      <c r="C35" s="125">
        <v>431</v>
      </c>
      <c r="D35" s="72">
        <v>1.0185614849187936</v>
      </c>
      <c r="E35" s="78">
        <v>8</v>
      </c>
      <c r="F35" s="125">
        <v>879</v>
      </c>
      <c r="G35" s="125">
        <v>890</v>
      </c>
      <c r="H35" s="72">
        <v>0.98764044943820228</v>
      </c>
      <c r="I35" s="78">
        <v>-11</v>
      </c>
      <c r="J35" s="72">
        <v>0.49943117178612056</v>
      </c>
      <c r="K35" s="72">
        <v>0.48426966292134832</v>
      </c>
      <c r="L35" s="77">
        <v>1.5161508864772244E-2</v>
      </c>
    </row>
    <row r="36" spans="1:64" x14ac:dyDescent="0.4">
      <c r="A36" s="40" t="s">
        <v>119</v>
      </c>
      <c r="B36" s="135">
        <v>189</v>
      </c>
      <c r="C36" s="135">
        <v>195</v>
      </c>
      <c r="D36" s="50">
        <v>0.96923076923076923</v>
      </c>
      <c r="E36" s="56">
        <v>-6</v>
      </c>
      <c r="F36" s="135">
        <v>489</v>
      </c>
      <c r="G36" s="135">
        <v>500</v>
      </c>
      <c r="H36" s="50">
        <v>0.97799999999999998</v>
      </c>
      <c r="I36" s="56">
        <v>-11</v>
      </c>
      <c r="J36" s="50">
        <v>0.38650306748466257</v>
      </c>
      <c r="K36" s="50">
        <v>0.39</v>
      </c>
      <c r="L36" s="63">
        <v>-3.4969325153374475E-3</v>
      </c>
    </row>
    <row r="37" spans="1:64" x14ac:dyDescent="0.4">
      <c r="A37" s="41" t="s">
        <v>118</v>
      </c>
      <c r="B37" s="131">
        <v>250</v>
      </c>
      <c r="C37" s="131">
        <v>236</v>
      </c>
      <c r="D37" s="38">
        <v>1.0593220338983051</v>
      </c>
      <c r="E37" s="39">
        <v>14</v>
      </c>
      <c r="F37" s="131">
        <v>390</v>
      </c>
      <c r="G37" s="131">
        <v>390</v>
      </c>
      <c r="H37" s="38">
        <v>1</v>
      </c>
      <c r="I37" s="39">
        <v>0</v>
      </c>
      <c r="J37" s="38">
        <v>0.64102564102564108</v>
      </c>
      <c r="K37" s="38">
        <v>0.60512820512820509</v>
      </c>
      <c r="L37" s="37">
        <v>3.5897435897435992E-2</v>
      </c>
    </row>
    <row r="38" spans="1:64" s="62" customFormat="1" x14ac:dyDescent="0.4">
      <c r="A38" s="70" t="s">
        <v>86</v>
      </c>
      <c r="B38" s="177">
        <v>79505</v>
      </c>
      <c r="C38" s="177">
        <v>71786</v>
      </c>
      <c r="D38" s="81">
        <v>1.1075279302370935</v>
      </c>
      <c r="E38" s="82">
        <v>7719</v>
      </c>
      <c r="F38" s="177">
        <v>113160</v>
      </c>
      <c r="G38" s="177">
        <v>114330</v>
      </c>
      <c r="H38" s="81">
        <v>0.98976646549462088</v>
      </c>
      <c r="I38" s="82">
        <v>-1170</v>
      </c>
      <c r="J38" s="81">
        <v>0.70258925415341111</v>
      </c>
      <c r="K38" s="81">
        <v>0.6278841948744861</v>
      </c>
      <c r="L38" s="95">
        <v>7.4705059278925012E-2</v>
      </c>
    </row>
    <row r="39" spans="1:64" s="31" customFormat="1" x14ac:dyDescent="0.4">
      <c r="A39" s="73" t="s">
        <v>117</v>
      </c>
      <c r="B39" s="177">
        <v>78855</v>
      </c>
      <c r="C39" s="177">
        <v>71207</v>
      </c>
      <c r="D39" s="69">
        <v>1.1074051708399455</v>
      </c>
      <c r="E39" s="85">
        <v>7648</v>
      </c>
      <c r="F39" s="177">
        <v>111751</v>
      </c>
      <c r="G39" s="177">
        <v>112845</v>
      </c>
      <c r="H39" s="69">
        <v>0.99030528601178602</v>
      </c>
      <c r="I39" s="85">
        <v>-1094</v>
      </c>
      <c r="J39" s="69">
        <v>0.70563126951884103</v>
      </c>
      <c r="K39" s="69">
        <v>0.63101599539190922</v>
      </c>
      <c r="L39" s="80">
        <v>7.4615274126931808E-2</v>
      </c>
    </row>
    <row r="40" spans="1:64" x14ac:dyDescent="0.4">
      <c r="A40" s="41" t="s">
        <v>85</v>
      </c>
      <c r="B40" s="138">
        <v>36200</v>
      </c>
      <c r="C40" s="139">
        <v>32529</v>
      </c>
      <c r="D40" s="43">
        <v>1.1128531464231917</v>
      </c>
      <c r="E40" s="48">
        <v>3671</v>
      </c>
      <c r="F40" s="138">
        <v>43815</v>
      </c>
      <c r="G40" s="131">
        <v>42782</v>
      </c>
      <c r="H40" s="47">
        <v>1.0241456687391894</v>
      </c>
      <c r="I40" s="53">
        <v>1033</v>
      </c>
      <c r="J40" s="38">
        <v>0.82620107269200049</v>
      </c>
      <c r="K40" s="38">
        <v>0.7603431349633023</v>
      </c>
      <c r="L40" s="51">
        <v>6.585793772869819E-2</v>
      </c>
    </row>
    <row r="41" spans="1:64" x14ac:dyDescent="0.4">
      <c r="A41" s="41" t="s">
        <v>116</v>
      </c>
      <c r="B41" s="132">
        <v>1102</v>
      </c>
      <c r="C41" s="174">
        <v>1132</v>
      </c>
      <c r="D41" s="50">
        <v>0.97349823321554774</v>
      </c>
      <c r="E41" s="48">
        <v>-30</v>
      </c>
      <c r="F41" s="132">
        <v>2700</v>
      </c>
      <c r="G41" s="173">
        <v>2160</v>
      </c>
      <c r="H41" s="47">
        <v>1.25</v>
      </c>
      <c r="I41" s="53">
        <v>540</v>
      </c>
      <c r="J41" s="38">
        <v>0.40814814814814815</v>
      </c>
      <c r="K41" s="38">
        <v>0.52407407407407403</v>
      </c>
      <c r="L41" s="51">
        <v>-0.11592592592592588</v>
      </c>
    </row>
    <row r="42" spans="1:64" x14ac:dyDescent="0.4">
      <c r="A42" s="41" t="s">
        <v>115</v>
      </c>
      <c r="B42" s="132">
        <v>4350</v>
      </c>
      <c r="C42" s="173">
        <v>3262</v>
      </c>
      <c r="D42" s="50">
        <v>1.3335377069282648</v>
      </c>
      <c r="E42" s="48">
        <v>1088</v>
      </c>
      <c r="F42" s="132">
        <v>5126</v>
      </c>
      <c r="G42" s="173">
        <v>5140</v>
      </c>
      <c r="H42" s="55">
        <v>0.9972762645914397</v>
      </c>
      <c r="I42" s="53">
        <v>-14</v>
      </c>
      <c r="J42" s="38">
        <v>0.84861490440889586</v>
      </c>
      <c r="K42" s="38">
        <v>0.63463035019455249</v>
      </c>
      <c r="L42" s="51">
        <v>0.21398455421434337</v>
      </c>
    </row>
    <row r="43" spans="1:64" x14ac:dyDescent="0.4">
      <c r="A43" s="49" t="s">
        <v>114</v>
      </c>
      <c r="B43" s="132">
        <v>5384</v>
      </c>
      <c r="C43" s="173">
        <v>4362</v>
      </c>
      <c r="D43" s="52">
        <v>1.2342961944062356</v>
      </c>
      <c r="E43" s="53">
        <v>1022</v>
      </c>
      <c r="F43" s="132">
        <v>9196</v>
      </c>
      <c r="G43" s="176">
        <v>8319</v>
      </c>
      <c r="H43" s="55">
        <v>1.105421324678447</v>
      </c>
      <c r="I43" s="58">
        <v>877</v>
      </c>
      <c r="J43" s="52">
        <v>0.58547194432361893</v>
      </c>
      <c r="K43" s="52">
        <v>0.52434186801298233</v>
      </c>
      <c r="L43" s="60">
        <v>6.1130076310636605E-2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3107</v>
      </c>
      <c r="C44" s="175">
        <v>2907</v>
      </c>
      <c r="D44" s="52">
        <v>1.0687994496044031</v>
      </c>
      <c r="E44" s="53">
        <v>200</v>
      </c>
      <c r="F44" s="132">
        <v>6228</v>
      </c>
      <c r="G44" s="173">
        <v>5854</v>
      </c>
      <c r="H44" s="55">
        <v>1.0638879398701742</v>
      </c>
      <c r="I44" s="58">
        <v>374</v>
      </c>
      <c r="J44" s="52">
        <v>0.49887604367373156</v>
      </c>
      <c r="K44" s="61">
        <v>0.4965835326272634</v>
      </c>
      <c r="L44" s="60">
        <v>2.2925110464681597E-3</v>
      </c>
    </row>
    <row r="45" spans="1:64" x14ac:dyDescent="0.4">
      <c r="A45" s="41" t="s">
        <v>83</v>
      </c>
      <c r="B45" s="132">
        <v>11848</v>
      </c>
      <c r="C45" s="173">
        <v>10796</v>
      </c>
      <c r="D45" s="54">
        <v>1.0974434975917007</v>
      </c>
      <c r="E45" s="57">
        <v>1052</v>
      </c>
      <c r="F45" s="132">
        <v>17630</v>
      </c>
      <c r="G45" s="174">
        <v>17534</v>
      </c>
      <c r="H45" s="52">
        <v>1.0054750769932703</v>
      </c>
      <c r="I45" s="53">
        <v>96</v>
      </c>
      <c r="J45" s="54">
        <v>0.67203630175836637</v>
      </c>
      <c r="K45" s="52">
        <v>0.61571803353484655</v>
      </c>
      <c r="L45" s="51">
        <v>5.6318268223519818E-2</v>
      </c>
    </row>
    <row r="46" spans="1:64" x14ac:dyDescent="0.4">
      <c r="A46" s="41" t="s">
        <v>84</v>
      </c>
      <c r="B46" s="137">
        <v>6644</v>
      </c>
      <c r="C46" s="131">
        <v>6324</v>
      </c>
      <c r="D46" s="54">
        <v>1.0506008855154965</v>
      </c>
      <c r="E46" s="58">
        <v>320</v>
      </c>
      <c r="F46" s="137">
        <v>8938</v>
      </c>
      <c r="G46" s="131">
        <v>9797</v>
      </c>
      <c r="H46" s="52">
        <v>0.91232009798918035</v>
      </c>
      <c r="I46" s="53">
        <v>-859</v>
      </c>
      <c r="J46" s="52">
        <v>0.74334302976057287</v>
      </c>
      <c r="K46" s="52">
        <v>0.64550372563029501</v>
      </c>
      <c r="L46" s="51">
        <v>9.783930413027786E-2</v>
      </c>
    </row>
    <row r="47" spans="1:64" x14ac:dyDescent="0.4">
      <c r="A47" s="41" t="s">
        <v>82</v>
      </c>
      <c r="B47" s="136">
        <v>1844</v>
      </c>
      <c r="C47" s="131">
        <v>1384</v>
      </c>
      <c r="D47" s="54">
        <v>1.3323699421965318</v>
      </c>
      <c r="E47" s="53">
        <v>460</v>
      </c>
      <c r="F47" s="136">
        <v>2700</v>
      </c>
      <c r="G47" s="131">
        <v>2700</v>
      </c>
      <c r="H47" s="47">
        <v>1</v>
      </c>
      <c r="I47" s="39">
        <v>0</v>
      </c>
      <c r="J47" s="38">
        <v>0.68296296296296299</v>
      </c>
      <c r="K47" s="52">
        <v>0.5125925925925926</v>
      </c>
      <c r="L47" s="51">
        <v>0.17037037037037039</v>
      </c>
    </row>
    <row r="48" spans="1:64" x14ac:dyDescent="0.4">
      <c r="A48" s="41" t="s">
        <v>112</v>
      </c>
      <c r="B48" s="132">
        <v>643</v>
      </c>
      <c r="C48" s="135">
        <v>495</v>
      </c>
      <c r="D48" s="50">
        <v>1.2989898989898989</v>
      </c>
      <c r="E48" s="48">
        <v>148</v>
      </c>
      <c r="F48" s="132">
        <v>1200</v>
      </c>
      <c r="G48" s="173">
        <v>726</v>
      </c>
      <c r="H48" s="47">
        <v>1.6528925619834711</v>
      </c>
      <c r="I48" s="39">
        <v>474</v>
      </c>
      <c r="J48" s="38">
        <v>0.53583333333333338</v>
      </c>
      <c r="K48" s="38">
        <v>0.68181818181818177</v>
      </c>
      <c r="L48" s="37">
        <v>-0.14598484848484838</v>
      </c>
    </row>
    <row r="49" spans="1:12" x14ac:dyDescent="0.4">
      <c r="A49" s="41" t="s">
        <v>111</v>
      </c>
      <c r="B49" s="134">
        <v>941</v>
      </c>
      <c r="C49" s="135">
        <v>1027</v>
      </c>
      <c r="D49" s="54">
        <v>0.9162609542356378</v>
      </c>
      <c r="E49" s="53">
        <v>-86</v>
      </c>
      <c r="F49" s="134">
        <v>1200</v>
      </c>
      <c r="G49" s="173">
        <v>1200</v>
      </c>
      <c r="H49" s="47">
        <v>1</v>
      </c>
      <c r="I49" s="39">
        <v>0</v>
      </c>
      <c r="J49" s="38">
        <v>0.78416666666666668</v>
      </c>
      <c r="K49" s="52">
        <v>0.85583333333333333</v>
      </c>
      <c r="L49" s="51">
        <v>-7.1666666666666656E-2</v>
      </c>
    </row>
    <row r="50" spans="1:12" x14ac:dyDescent="0.4">
      <c r="A50" s="41" t="s">
        <v>81</v>
      </c>
      <c r="B50" s="134">
        <v>2215</v>
      </c>
      <c r="C50" s="131">
        <v>2386</v>
      </c>
      <c r="D50" s="50">
        <v>0.92833193629505451</v>
      </c>
      <c r="E50" s="48">
        <v>-171</v>
      </c>
      <c r="F50" s="134">
        <v>3424</v>
      </c>
      <c r="G50" s="131">
        <v>5400</v>
      </c>
      <c r="H50" s="47">
        <v>0.63407407407407412</v>
      </c>
      <c r="I50" s="39">
        <v>-1976</v>
      </c>
      <c r="J50" s="38">
        <v>0.64690420560747663</v>
      </c>
      <c r="K50" s="38">
        <v>0.44185185185185183</v>
      </c>
      <c r="L50" s="37">
        <v>0.20505235375562481</v>
      </c>
    </row>
    <row r="51" spans="1:12" x14ac:dyDescent="0.4">
      <c r="A51" s="49" t="s">
        <v>79</v>
      </c>
      <c r="B51" s="132">
        <v>758</v>
      </c>
      <c r="C51" s="133">
        <v>781</v>
      </c>
      <c r="D51" s="50">
        <v>0.97055057618437901</v>
      </c>
      <c r="E51" s="48">
        <v>-23</v>
      </c>
      <c r="F51" s="132">
        <v>1200</v>
      </c>
      <c r="G51" s="133">
        <v>1215</v>
      </c>
      <c r="H51" s="47">
        <v>0.98765432098765427</v>
      </c>
      <c r="I51" s="39">
        <v>-15</v>
      </c>
      <c r="J51" s="38">
        <v>0.63166666666666671</v>
      </c>
      <c r="K51" s="47">
        <v>0.64279835390946505</v>
      </c>
      <c r="L51" s="46">
        <v>-1.1131687242798338E-2</v>
      </c>
    </row>
    <row r="52" spans="1:12" x14ac:dyDescent="0.4">
      <c r="A52" s="41" t="s">
        <v>80</v>
      </c>
      <c r="B52" s="132">
        <v>1387</v>
      </c>
      <c r="C52" s="131">
        <v>1106</v>
      </c>
      <c r="D52" s="50">
        <v>1.2540687160940325</v>
      </c>
      <c r="E52" s="39">
        <v>281</v>
      </c>
      <c r="F52" s="132">
        <v>2700</v>
      </c>
      <c r="G52" s="131">
        <v>2698</v>
      </c>
      <c r="H52" s="38">
        <v>1.0007412898443291</v>
      </c>
      <c r="I52" s="39">
        <v>2</v>
      </c>
      <c r="J52" s="38">
        <v>0.51370370370370366</v>
      </c>
      <c r="K52" s="38">
        <v>0.4099332839140104</v>
      </c>
      <c r="L52" s="37">
        <v>0.10377041978969326</v>
      </c>
    </row>
    <row r="53" spans="1:12" x14ac:dyDescent="0.4">
      <c r="A53" s="41" t="s">
        <v>76</v>
      </c>
      <c r="B53" s="132">
        <v>1641</v>
      </c>
      <c r="C53" s="131">
        <v>1460</v>
      </c>
      <c r="D53" s="50">
        <v>1.1239726027397261</v>
      </c>
      <c r="E53" s="39">
        <v>181</v>
      </c>
      <c r="F53" s="132">
        <v>3654</v>
      </c>
      <c r="G53" s="131">
        <v>3660</v>
      </c>
      <c r="H53" s="38">
        <v>0.99836065573770494</v>
      </c>
      <c r="I53" s="39">
        <v>-6</v>
      </c>
      <c r="J53" s="38">
        <v>0.4490968801313629</v>
      </c>
      <c r="K53" s="38">
        <v>0.39890710382513661</v>
      </c>
      <c r="L53" s="37">
        <v>5.0189776306226286E-2</v>
      </c>
    </row>
    <row r="54" spans="1:12" x14ac:dyDescent="0.4">
      <c r="A54" s="41" t="s">
        <v>78</v>
      </c>
      <c r="B54" s="132">
        <v>444</v>
      </c>
      <c r="C54" s="131">
        <v>353</v>
      </c>
      <c r="D54" s="50">
        <v>1.2577903682719547</v>
      </c>
      <c r="E54" s="39">
        <v>91</v>
      </c>
      <c r="F54" s="132">
        <v>1200</v>
      </c>
      <c r="G54" s="131">
        <v>1200</v>
      </c>
      <c r="H54" s="38">
        <v>1</v>
      </c>
      <c r="I54" s="39">
        <v>0</v>
      </c>
      <c r="J54" s="38">
        <v>0.37</v>
      </c>
      <c r="K54" s="38">
        <v>0.29416666666666669</v>
      </c>
      <c r="L54" s="37">
        <v>7.5833333333333308E-2</v>
      </c>
    </row>
    <row r="55" spans="1:12" x14ac:dyDescent="0.4">
      <c r="A55" s="41" t="s">
        <v>77</v>
      </c>
      <c r="B55" s="134">
        <v>347</v>
      </c>
      <c r="C55" s="133">
        <v>509</v>
      </c>
      <c r="D55" s="64">
        <v>0.68172888015717092</v>
      </c>
      <c r="E55" s="48">
        <v>-162</v>
      </c>
      <c r="F55" s="134">
        <v>840</v>
      </c>
      <c r="G55" s="133">
        <v>1200</v>
      </c>
      <c r="H55" s="47">
        <v>0.7</v>
      </c>
      <c r="I55" s="48">
        <v>-360</v>
      </c>
      <c r="J55" s="47">
        <v>0.41309523809523807</v>
      </c>
      <c r="K55" s="47">
        <v>0.42416666666666669</v>
      </c>
      <c r="L55" s="46">
        <v>-1.1071428571428621E-2</v>
      </c>
    </row>
    <row r="56" spans="1:12" x14ac:dyDescent="0.4">
      <c r="A56" s="45" t="s">
        <v>110</v>
      </c>
      <c r="B56" s="134"/>
      <c r="C56" s="133">
        <v>394</v>
      </c>
      <c r="D56" s="47">
        <v>0</v>
      </c>
      <c r="E56" s="48">
        <v>-394</v>
      </c>
      <c r="F56" s="134"/>
      <c r="G56" s="133">
        <v>1260</v>
      </c>
      <c r="H56" s="47">
        <v>0</v>
      </c>
      <c r="I56" s="48">
        <v>-1260</v>
      </c>
      <c r="J56" s="47" t="e">
        <v>#DIV/0!</v>
      </c>
      <c r="K56" s="47">
        <v>0.3126984126984127</v>
      </c>
      <c r="L56" s="46" t="e">
        <v>#DIV/0!</v>
      </c>
    </row>
    <row r="57" spans="1:12" x14ac:dyDescent="0.4">
      <c r="A57" s="36" t="s">
        <v>109</v>
      </c>
      <c r="B57" s="127"/>
      <c r="C57" s="126"/>
      <c r="D57" s="34" t="e">
        <v>#DIV/0!</v>
      </c>
      <c r="E57" s="35">
        <v>0</v>
      </c>
      <c r="F57" s="127"/>
      <c r="G57" s="126"/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650</v>
      </c>
      <c r="C58" s="125">
        <v>579</v>
      </c>
      <c r="D58" s="72">
        <v>1.1226252158894645</v>
      </c>
      <c r="E58" s="79">
        <v>71</v>
      </c>
      <c r="F58" s="125">
        <v>1409</v>
      </c>
      <c r="G58" s="125">
        <v>1485</v>
      </c>
      <c r="H58" s="72">
        <v>0.94882154882154879</v>
      </c>
      <c r="I58" s="78">
        <v>-76</v>
      </c>
      <c r="J58" s="72">
        <v>0.46132008516678497</v>
      </c>
      <c r="K58" s="72">
        <v>0.38989898989898991</v>
      </c>
      <c r="L58" s="77">
        <v>7.1421095267795054E-2</v>
      </c>
    </row>
    <row r="59" spans="1:12" s="32" customFormat="1" x14ac:dyDescent="0.4">
      <c r="A59" s="45" t="s">
        <v>75</v>
      </c>
      <c r="B59" s="139">
        <v>105</v>
      </c>
      <c r="C59" s="139">
        <v>169</v>
      </c>
      <c r="D59" s="43">
        <v>0.62130177514792895</v>
      </c>
      <c r="E59" s="76">
        <v>-64</v>
      </c>
      <c r="F59" s="139">
        <v>208</v>
      </c>
      <c r="G59" s="139">
        <v>300</v>
      </c>
      <c r="H59" s="43">
        <v>0.69333333333333336</v>
      </c>
      <c r="I59" s="44">
        <v>-92</v>
      </c>
      <c r="J59" s="43">
        <v>0.50480769230769229</v>
      </c>
      <c r="K59" s="43">
        <v>0.56333333333333335</v>
      </c>
      <c r="L59" s="42">
        <v>-5.8525641025641062E-2</v>
      </c>
    </row>
    <row r="60" spans="1:12" s="32" customFormat="1" x14ac:dyDescent="0.4">
      <c r="A60" s="41" t="s">
        <v>107</v>
      </c>
      <c r="B60" s="131">
        <v>178</v>
      </c>
      <c r="C60" s="131">
        <v>112</v>
      </c>
      <c r="D60" s="38">
        <v>1.5892857142857142</v>
      </c>
      <c r="E60" s="75">
        <v>66</v>
      </c>
      <c r="F60" s="131">
        <v>299</v>
      </c>
      <c r="G60" s="131">
        <v>285</v>
      </c>
      <c r="H60" s="38">
        <v>1.0491228070175438</v>
      </c>
      <c r="I60" s="39">
        <v>14</v>
      </c>
      <c r="J60" s="38">
        <v>0.59531772575250841</v>
      </c>
      <c r="K60" s="38">
        <v>0.39298245614035088</v>
      </c>
      <c r="L60" s="37">
        <v>0.20233526961215753</v>
      </c>
    </row>
    <row r="61" spans="1:12" s="32" customFormat="1" x14ac:dyDescent="0.4">
      <c r="A61" s="40" t="s">
        <v>106</v>
      </c>
      <c r="B61" s="131">
        <v>119</v>
      </c>
      <c r="C61" s="132">
        <v>77</v>
      </c>
      <c r="D61" s="38">
        <v>1.5454545454545454</v>
      </c>
      <c r="E61" s="75">
        <v>42</v>
      </c>
      <c r="F61" s="132">
        <v>300</v>
      </c>
      <c r="G61" s="131">
        <v>300</v>
      </c>
      <c r="H61" s="38">
        <v>1</v>
      </c>
      <c r="I61" s="39">
        <v>0</v>
      </c>
      <c r="J61" s="38">
        <v>0.39666666666666667</v>
      </c>
      <c r="K61" s="38">
        <v>0.25666666666666665</v>
      </c>
      <c r="L61" s="37">
        <v>0.14000000000000001</v>
      </c>
    </row>
    <row r="62" spans="1:12" s="32" customFormat="1" x14ac:dyDescent="0.4">
      <c r="A62" s="36" t="s">
        <v>105</v>
      </c>
      <c r="B62" s="126">
        <v>248</v>
      </c>
      <c r="C62" s="127">
        <v>221</v>
      </c>
      <c r="D62" s="34">
        <v>1.1221719457013575</v>
      </c>
      <c r="E62" s="71">
        <v>27</v>
      </c>
      <c r="F62" s="127">
        <v>602</v>
      </c>
      <c r="G62" s="126">
        <v>600</v>
      </c>
      <c r="H62" s="34">
        <v>1.0033333333333334</v>
      </c>
      <c r="I62" s="35">
        <v>2</v>
      </c>
      <c r="J62" s="34">
        <v>0.41196013289036543</v>
      </c>
      <c r="K62" s="34">
        <v>0.36833333333333335</v>
      </c>
      <c r="L62" s="33">
        <v>4.3626799557032081E-2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29"/>
      <c r="E70" s="30"/>
      <c r="G70" s="29"/>
      <c r="I70" s="30"/>
      <c r="K70" s="29"/>
    </row>
    <row r="71" spans="1:12" x14ac:dyDescent="0.4">
      <c r="A71" s="31" t="s">
        <v>99</v>
      </c>
      <c r="C71" s="29"/>
      <c r="E71" s="30"/>
      <c r="G71" s="29"/>
      <c r="I71" s="30"/>
      <c r="K71" s="29"/>
    </row>
    <row r="72" spans="1:12" x14ac:dyDescent="0.4">
      <c r="A72" s="29" t="s">
        <v>98</v>
      </c>
    </row>
    <row r="73" spans="1:12" x14ac:dyDescent="0.4">
      <c r="A73" s="29" t="s">
        <v>146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2011年2月上旬航空旅客輸送実績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２月(中旬)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235</v>
      </c>
      <c r="C4" s="257" t="s">
        <v>234</v>
      </c>
      <c r="D4" s="254" t="s">
        <v>92</v>
      </c>
      <c r="E4" s="254"/>
      <c r="F4" s="251" t="s">
        <v>235</v>
      </c>
      <c r="G4" s="251" t="s">
        <v>234</v>
      </c>
      <c r="H4" s="254" t="s">
        <v>92</v>
      </c>
      <c r="I4" s="254"/>
      <c r="J4" s="251" t="s">
        <v>235</v>
      </c>
      <c r="K4" s="251" t="s">
        <v>234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150237</v>
      </c>
      <c r="C6" s="110">
        <v>167843</v>
      </c>
      <c r="D6" s="81">
        <v>0.89510435347318629</v>
      </c>
      <c r="E6" s="82">
        <v>-17606</v>
      </c>
      <c r="F6" s="110">
        <v>200452</v>
      </c>
      <c r="G6" s="110">
        <v>226356</v>
      </c>
      <c r="H6" s="81">
        <v>0.8855607980349538</v>
      </c>
      <c r="I6" s="82">
        <v>-25904</v>
      </c>
      <c r="J6" s="81">
        <v>0.74949115000099775</v>
      </c>
      <c r="K6" s="81">
        <v>0.74150011486331269</v>
      </c>
      <c r="L6" s="95">
        <v>7.9910351376850652E-3</v>
      </c>
    </row>
    <row r="7" spans="1:12" s="62" customFormat="1" x14ac:dyDescent="0.4">
      <c r="A7" s="70" t="s">
        <v>89</v>
      </c>
      <c r="B7" s="110">
        <v>64128</v>
      </c>
      <c r="C7" s="110">
        <v>82403</v>
      </c>
      <c r="D7" s="81">
        <v>0.77822409378299329</v>
      </c>
      <c r="E7" s="82">
        <v>-18275</v>
      </c>
      <c r="F7" s="110">
        <v>86515</v>
      </c>
      <c r="G7" s="110">
        <v>111158</v>
      </c>
      <c r="H7" s="81">
        <v>0.77830655463394449</v>
      </c>
      <c r="I7" s="82">
        <v>-24643</v>
      </c>
      <c r="J7" s="81">
        <v>0.74123562388025199</v>
      </c>
      <c r="K7" s="81">
        <v>0.74131416542219186</v>
      </c>
      <c r="L7" s="95">
        <v>-7.8541541939869397E-5</v>
      </c>
    </row>
    <row r="8" spans="1:12" x14ac:dyDescent="0.4">
      <c r="A8" s="73" t="s">
        <v>140</v>
      </c>
      <c r="B8" s="142">
        <v>50491</v>
      </c>
      <c r="C8" s="142">
        <v>68114</v>
      </c>
      <c r="D8" s="93">
        <v>0.74127198520128024</v>
      </c>
      <c r="E8" s="79">
        <v>-17623</v>
      </c>
      <c r="F8" s="142">
        <v>67886</v>
      </c>
      <c r="G8" s="142">
        <v>89865</v>
      </c>
      <c r="H8" s="93">
        <v>0.75542202192177155</v>
      </c>
      <c r="I8" s="79">
        <v>-21979</v>
      </c>
      <c r="J8" s="93">
        <v>0.74376160032996497</v>
      </c>
      <c r="K8" s="93">
        <v>0.75795916096366778</v>
      </c>
      <c r="L8" s="92">
        <v>-1.419756063370281E-2</v>
      </c>
    </row>
    <row r="9" spans="1:12" x14ac:dyDescent="0.4">
      <c r="A9" s="40" t="s">
        <v>85</v>
      </c>
      <c r="B9" s="141">
        <v>33687</v>
      </c>
      <c r="C9" s="141">
        <v>40663</v>
      </c>
      <c r="D9" s="87">
        <v>0.82844354818877108</v>
      </c>
      <c r="E9" s="88">
        <v>-6976</v>
      </c>
      <c r="F9" s="141">
        <v>46955</v>
      </c>
      <c r="G9" s="141">
        <v>53275</v>
      </c>
      <c r="H9" s="87">
        <v>0.88137024870952607</v>
      </c>
      <c r="I9" s="88">
        <v>-6320</v>
      </c>
      <c r="J9" s="87">
        <v>0.71743158343094449</v>
      </c>
      <c r="K9" s="87">
        <v>0.76326607226654153</v>
      </c>
      <c r="L9" s="86">
        <v>-4.5834488835597043E-2</v>
      </c>
    </row>
    <row r="10" spans="1:12" x14ac:dyDescent="0.4">
      <c r="A10" s="41" t="s">
        <v>88</v>
      </c>
      <c r="B10" s="141">
        <v>4425</v>
      </c>
      <c r="C10" s="141">
        <v>4113</v>
      </c>
      <c r="D10" s="89">
        <v>1.0758570386579138</v>
      </c>
      <c r="E10" s="75">
        <v>312</v>
      </c>
      <c r="F10" s="141">
        <v>5000</v>
      </c>
      <c r="G10" s="141">
        <v>5000</v>
      </c>
      <c r="H10" s="89">
        <v>1</v>
      </c>
      <c r="I10" s="75">
        <v>0</v>
      </c>
      <c r="J10" s="89">
        <v>0.88500000000000001</v>
      </c>
      <c r="K10" s="89">
        <v>0.8226</v>
      </c>
      <c r="L10" s="94">
        <v>6.2400000000000011E-2</v>
      </c>
    </row>
    <row r="11" spans="1:12" x14ac:dyDescent="0.4">
      <c r="A11" s="41" t="s">
        <v>114</v>
      </c>
      <c r="B11" s="141">
        <v>5422</v>
      </c>
      <c r="C11" s="141">
        <v>6580</v>
      </c>
      <c r="D11" s="89">
        <v>0.82401215805471129</v>
      </c>
      <c r="E11" s="75">
        <v>-1158</v>
      </c>
      <c r="F11" s="141">
        <v>6981</v>
      </c>
      <c r="G11" s="141">
        <v>8456</v>
      </c>
      <c r="H11" s="89">
        <v>0.82556764427625351</v>
      </c>
      <c r="I11" s="75">
        <v>-1475</v>
      </c>
      <c r="J11" s="89">
        <v>0.77667955880246387</v>
      </c>
      <c r="K11" s="89">
        <v>0.77814569536423839</v>
      </c>
      <c r="L11" s="94">
        <v>-1.4661365617745226E-3</v>
      </c>
    </row>
    <row r="12" spans="1:12" x14ac:dyDescent="0.4">
      <c r="A12" s="41" t="s">
        <v>83</v>
      </c>
      <c r="B12" s="141"/>
      <c r="C12" s="141">
        <v>6406</v>
      </c>
      <c r="D12" s="89">
        <v>0</v>
      </c>
      <c r="E12" s="75">
        <v>-6406</v>
      </c>
      <c r="F12" s="141"/>
      <c r="G12" s="141">
        <v>9570</v>
      </c>
      <c r="H12" s="89">
        <v>0</v>
      </c>
      <c r="I12" s="75">
        <v>-9570</v>
      </c>
      <c r="J12" s="89" t="e">
        <v>#DIV/0!</v>
      </c>
      <c r="K12" s="89">
        <v>0.66938349007314524</v>
      </c>
      <c r="L12" s="94" t="e">
        <v>#DIV/0!</v>
      </c>
    </row>
    <row r="13" spans="1:12" x14ac:dyDescent="0.4">
      <c r="A13" s="41" t="s">
        <v>84</v>
      </c>
      <c r="B13" s="141">
        <v>6309</v>
      </c>
      <c r="C13" s="141">
        <v>9828</v>
      </c>
      <c r="D13" s="89">
        <v>0.64194139194139199</v>
      </c>
      <c r="E13" s="75">
        <v>-3519</v>
      </c>
      <c r="F13" s="141">
        <v>7600</v>
      </c>
      <c r="G13" s="141">
        <v>12324</v>
      </c>
      <c r="H13" s="89">
        <v>0.61668289516390784</v>
      </c>
      <c r="I13" s="75">
        <v>-4724</v>
      </c>
      <c r="J13" s="89">
        <v>0.83013157894736844</v>
      </c>
      <c r="K13" s="89">
        <v>0.79746835443037978</v>
      </c>
      <c r="L13" s="94">
        <v>3.2663224516988665E-2</v>
      </c>
    </row>
    <row r="14" spans="1:12" x14ac:dyDescent="0.4">
      <c r="A14" s="45" t="s">
        <v>139</v>
      </c>
      <c r="B14" s="141">
        <v>648</v>
      </c>
      <c r="C14" s="141">
        <v>524</v>
      </c>
      <c r="D14" s="89">
        <v>1.2366412213740459</v>
      </c>
      <c r="E14" s="75">
        <v>124</v>
      </c>
      <c r="F14" s="141">
        <v>1350</v>
      </c>
      <c r="G14" s="141">
        <v>1240</v>
      </c>
      <c r="H14" s="89">
        <v>1.0887096774193548</v>
      </c>
      <c r="I14" s="75">
        <v>110</v>
      </c>
      <c r="J14" s="89">
        <v>0.48</v>
      </c>
      <c r="K14" s="89">
        <v>0.42258064516129035</v>
      </c>
      <c r="L14" s="94">
        <v>5.7419354838709635E-2</v>
      </c>
    </row>
    <row r="15" spans="1:12" x14ac:dyDescent="0.4">
      <c r="A15" s="45" t="s">
        <v>138</v>
      </c>
      <c r="B15" s="141"/>
      <c r="C15" s="141"/>
      <c r="D15" s="89" t="e">
        <v>#DIV/0!</v>
      </c>
      <c r="E15" s="90">
        <v>0</v>
      </c>
      <c r="F15" s="141"/>
      <c r="G15" s="141"/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/>
      <c r="C16" s="141"/>
      <c r="D16" s="89" t="e">
        <v>#DIV/0!</v>
      </c>
      <c r="E16" s="75">
        <v>0</v>
      </c>
      <c r="F16" s="141"/>
      <c r="G16" s="141"/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/>
      <c r="C17" s="130"/>
      <c r="D17" s="91" t="e">
        <v>#DIV/0!</v>
      </c>
      <c r="E17" s="74">
        <v>0</v>
      </c>
      <c r="F17" s="130"/>
      <c r="G17" s="130"/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13128</v>
      </c>
      <c r="C18" s="142">
        <v>13694</v>
      </c>
      <c r="D18" s="93">
        <v>0.9586680297940704</v>
      </c>
      <c r="E18" s="79">
        <v>-566</v>
      </c>
      <c r="F18" s="142">
        <v>17750</v>
      </c>
      <c r="G18" s="142">
        <v>20425</v>
      </c>
      <c r="H18" s="93">
        <v>0.86903304773561807</v>
      </c>
      <c r="I18" s="79">
        <v>-2675</v>
      </c>
      <c r="J18" s="93">
        <v>0.73960563380281685</v>
      </c>
      <c r="K18" s="93">
        <v>0.67045287637698903</v>
      </c>
      <c r="L18" s="92">
        <v>6.9152757425827827E-2</v>
      </c>
    </row>
    <row r="19" spans="1:12" x14ac:dyDescent="0.4">
      <c r="A19" s="40" t="s">
        <v>134</v>
      </c>
      <c r="B19" s="131"/>
      <c r="C19" s="141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6"/>
      <c r="C20" s="141"/>
      <c r="D20" s="89" t="e">
        <v>#DIV/0!</v>
      </c>
      <c r="E20" s="75">
        <v>0</v>
      </c>
      <c r="F20" s="141"/>
      <c r="G20" s="135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5974</v>
      </c>
      <c r="C21" s="141">
        <v>858</v>
      </c>
      <c r="D21" s="89">
        <v>6.9627039627039631</v>
      </c>
      <c r="E21" s="75">
        <v>5116</v>
      </c>
      <c r="F21" s="141">
        <v>7295</v>
      </c>
      <c r="G21" s="135">
        <v>1450</v>
      </c>
      <c r="H21" s="89">
        <v>5.0310344827586206</v>
      </c>
      <c r="I21" s="75">
        <v>5845</v>
      </c>
      <c r="J21" s="89">
        <v>0.81891706648389306</v>
      </c>
      <c r="K21" s="89">
        <v>0.59172413793103451</v>
      </c>
      <c r="L21" s="94">
        <v>0.22719292855285855</v>
      </c>
    </row>
    <row r="22" spans="1:12" x14ac:dyDescent="0.4">
      <c r="A22" s="41" t="s">
        <v>133</v>
      </c>
      <c r="B22" s="131">
        <v>1755</v>
      </c>
      <c r="C22" s="141">
        <v>2100</v>
      </c>
      <c r="D22" s="89">
        <v>0.83571428571428574</v>
      </c>
      <c r="E22" s="75">
        <v>-345</v>
      </c>
      <c r="F22" s="141">
        <v>2975</v>
      </c>
      <c r="G22" s="135">
        <v>2965</v>
      </c>
      <c r="H22" s="89">
        <v>1.0033726812816188</v>
      </c>
      <c r="I22" s="75">
        <v>10</v>
      </c>
      <c r="J22" s="89">
        <v>0.58991596638655464</v>
      </c>
      <c r="K22" s="89">
        <v>0.70826306913996628</v>
      </c>
      <c r="L22" s="94">
        <v>-0.11834710275341165</v>
      </c>
    </row>
    <row r="23" spans="1:12" x14ac:dyDescent="0.4">
      <c r="A23" s="41" t="s">
        <v>132</v>
      </c>
      <c r="B23" s="133">
        <v>1151</v>
      </c>
      <c r="C23" s="141">
        <v>1072</v>
      </c>
      <c r="D23" s="84">
        <v>1.0736940298507462</v>
      </c>
      <c r="E23" s="74">
        <v>79</v>
      </c>
      <c r="F23" s="141">
        <v>1500</v>
      </c>
      <c r="G23" s="135">
        <v>1485</v>
      </c>
      <c r="H23" s="84">
        <v>1.0101010101010102</v>
      </c>
      <c r="I23" s="74">
        <v>15</v>
      </c>
      <c r="J23" s="84">
        <v>0.76733333333333331</v>
      </c>
      <c r="K23" s="84">
        <v>0.72188552188552191</v>
      </c>
      <c r="L23" s="83">
        <v>4.5447811447811404E-2</v>
      </c>
    </row>
    <row r="24" spans="1:12" x14ac:dyDescent="0.4">
      <c r="A24" s="49" t="s">
        <v>131</v>
      </c>
      <c r="B24" s="131"/>
      <c r="C24" s="141"/>
      <c r="D24" s="89" t="e">
        <v>#DIV/0!</v>
      </c>
      <c r="E24" s="75">
        <v>0</v>
      </c>
      <c r="F24" s="141"/>
      <c r="G24" s="135"/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1">
        <v>1091</v>
      </c>
      <c r="C25" s="141">
        <v>776</v>
      </c>
      <c r="D25" s="89">
        <v>1.4059278350515463</v>
      </c>
      <c r="E25" s="75">
        <v>315</v>
      </c>
      <c r="F25" s="141">
        <v>1490</v>
      </c>
      <c r="G25" s="135">
        <v>1465</v>
      </c>
      <c r="H25" s="89">
        <v>1.0170648464163823</v>
      </c>
      <c r="I25" s="75">
        <v>25</v>
      </c>
      <c r="J25" s="89">
        <v>0.73221476510067118</v>
      </c>
      <c r="K25" s="89">
        <v>0.52969283276450507</v>
      </c>
      <c r="L25" s="94">
        <v>0.20252193233616611</v>
      </c>
    </row>
    <row r="26" spans="1:12" x14ac:dyDescent="0.4">
      <c r="A26" s="41" t="s">
        <v>164</v>
      </c>
      <c r="B26" s="131"/>
      <c r="C26" s="141">
        <v>817</v>
      </c>
      <c r="D26" s="89">
        <v>0</v>
      </c>
      <c r="E26" s="75">
        <v>-817</v>
      </c>
      <c r="F26" s="141"/>
      <c r="G26" s="135">
        <v>1500</v>
      </c>
      <c r="H26" s="89">
        <v>0</v>
      </c>
      <c r="I26" s="75">
        <v>-1500</v>
      </c>
      <c r="J26" s="89" t="e">
        <v>#DIV/0!</v>
      </c>
      <c r="K26" s="89">
        <v>0.54466666666666663</v>
      </c>
      <c r="L26" s="94" t="e">
        <v>#DIV/0!</v>
      </c>
    </row>
    <row r="27" spans="1:12" x14ac:dyDescent="0.4">
      <c r="A27" s="41" t="s">
        <v>128</v>
      </c>
      <c r="B27" s="135">
        <v>895</v>
      </c>
      <c r="C27" s="141">
        <v>950</v>
      </c>
      <c r="D27" s="89">
        <v>0.94210526315789478</v>
      </c>
      <c r="E27" s="75">
        <v>-55</v>
      </c>
      <c r="F27" s="141">
        <v>1500</v>
      </c>
      <c r="G27" s="135">
        <v>1500</v>
      </c>
      <c r="H27" s="89">
        <v>1</v>
      </c>
      <c r="I27" s="75">
        <v>0</v>
      </c>
      <c r="J27" s="89">
        <v>0.59666666666666668</v>
      </c>
      <c r="K27" s="89">
        <v>0.6333333333333333</v>
      </c>
      <c r="L27" s="94">
        <v>-3.6666666666666625E-2</v>
      </c>
    </row>
    <row r="28" spans="1:12" x14ac:dyDescent="0.4">
      <c r="A28" s="41" t="s">
        <v>127</v>
      </c>
      <c r="B28" s="133"/>
      <c r="C28" s="141">
        <v>822</v>
      </c>
      <c r="D28" s="84">
        <v>0</v>
      </c>
      <c r="E28" s="74">
        <v>-822</v>
      </c>
      <c r="F28" s="141"/>
      <c r="G28" s="135">
        <v>1490</v>
      </c>
      <c r="H28" s="84">
        <v>0</v>
      </c>
      <c r="I28" s="74">
        <v>-1490</v>
      </c>
      <c r="J28" s="84" t="e">
        <v>#DIV/0!</v>
      </c>
      <c r="K28" s="84">
        <v>0.55167785234899325</v>
      </c>
      <c r="L28" s="83" t="e">
        <v>#DIV/0!</v>
      </c>
    </row>
    <row r="29" spans="1:12" x14ac:dyDescent="0.4">
      <c r="A29" s="49" t="s">
        <v>126</v>
      </c>
      <c r="B29" s="131"/>
      <c r="C29" s="141"/>
      <c r="D29" s="89" t="e">
        <v>#DIV/0!</v>
      </c>
      <c r="E29" s="75">
        <v>0</v>
      </c>
      <c r="F29" s="141"/>
      <c r="G29" s="135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1150</v>
      </c>
      <c r="C30" s="141">
        <v>1057</v>
      </c>
      <c r="D30" s="89">
        <v>1.0879848628192998</v>
      </c>
      <c r="E30" s="75">
        <v>93</v>
      </c>
      <c r="F30" s="141">
        <v>1490</v>
      </c>
      <c r="G30" s="135">
        <v>1470</v>
      </c>
      <c r="H30" s="89">
        <v>1.0136054421768708</v>
      </c>
      <c r="I30" s="75">
        <v>20</v>
      </c>
      <c r="J30" s="89">
        <v>0.77181208053691275</v>
      </c>
      <c r="K30" s="89">
        <v>0.71904761904761905</v>
      </c>
      <c r="L30" s="94">
        <v>5.2764461489293701E-2</v>
      </c>
    </row>
    <row r="31" spans="1:12" x14ac:dyDescent="0.4">
      <c r="A31" s="49" t="s">
        <v>124</v>
      </c>
      <c r="B31" s="133"/>
      <c r="C31" s="141"/>
      <c r="D31" s="84" t="e">
        <v>#DIV/0!</v>
      </c>
      <c r="E31" s="74">
        <v>0</v>
      </c>
      <c r="F31" s="141"/>
      <c r="G31" s="135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1112</v>
      </c>
      <c r="C32" s="130">
        <v>1138</v>
      </c>
      <c r="D32" s="84">
        <v>0.97715289982425313</v>
      </c>
      <c r="E32" s="74">
        <v>-26</v>
      </c>
      <c r="F32" s="130">
        <v>1500</v>
      </c>
      <c r="G32" s="129">
        <v>1500</v>
      </c>
      <c r="H32" s="84">
        <v>1</v>
      </c>
      <c r="I32" s="74">
        <v>0</v>
      </c>
      <c r="J32" s="84">
        <v>0.74133333333333329</v>
      </c>
      <c r="K32" s="84">
        <v>0.75866666666666671</v>
      </c>
      <c r="L32" s="83">
        <v>-1.7333333333333423E-2</v>
      </c>
    </row>
    <row r="33" spans="1:12" x14ac:dyDescent="0.4">
      <c r="A33" s="41" t="s">
        <v>159</v>
      </c>
      <c r="B33" s="131"/>
      <c r="C33" s="132">
        <v>873</v>
      </c>
      <c r="D33" s="89">
        <v>0</v>
      </c>
      <c r="E33" s="75">
        <v>-873</v>
      </c>
      <c r="F33" s="132"/>
      <c r="G33" s="132">
        <v>1490</v>
      </c>
      <c r="H33" s="89">
        <v>0</v>
      </c>
      <c r="I33" s="75">
        <v>-1490</v>
      </c>
      <c r="J33" s="89" t="e">
        <v>#DIV/0!</v>
      </c>
      <c r="K33" s="89">
        <v>0.58590604026845639</v>
      </c>
      <c r="L33" s="94" t="e">
        <v>#DIV/0!</v>
      </c>
    </row>
    <row r="34" spans="1:12" x14ac:dyDescent="0.4">
      <c r="A34" s="49" t="s">
        <v>87</v>
      </c>
      <c r="B34" s="133"/>
      <c r="C34" s="130">
        <v>3231</v>
      </c>
      <c r="D34" s="84">
        <v>0</v>
      </c>
      <c r="E34" s="74">
        <v>-3231</v>
      </c>
      <c r="F34" s="130"/>
      <c r="G34" s="129">
        <v>4110</v>
      </c>
      <c r="H34" s="84">
        <v>0</v>
      </c>
      <c r="I34" s="74">
        <v>-4110</v>
      </c>
      <c r="J34" s="84" t="e">
        <v>#DIV/0!</v>
      </c>
      <c r="K34" s="84">
        <v>0.7861313868613139</v>
      </c>
      <c r="L34" s="83" t="e">
        <v>#DIV/0!</v>
      </c>
    </row>
    <row r="35" spans="1:12" x14ac:dyDescent="0.4">
      <c r="A35" s="73" t="s">
        <v>120</v>
      </c>
      <c r="B35" s="142">
        <v>509</v>
      </c>
      <c r="C35" s="142">
        <v>595</v>
      </c>
      <c r="D35" s="93">
        <v>0.85546218487394954</v>
      </c>
      <c r="E35" s="79">
        <v>-86</v>
      </c>
      <c r="F35" s="142">
        <v>879</v>
      </c>
      <c r="G35" s="142">
        <v>868</v>
      </c>
      <c r="H35" s="93">
        <v>1.0126728110599079</v>
      </c>
      <c r="I35" s="79">
        <v>11</v>
      </c>
      <c r="J35" s="93">
        <v>0.5790671217292378</v>
      </c>
      <c r="K35" s="93">
        <v>0.68548387096774188</v>
      </c>
      <c r="L35" s="92">
        <v>-0.10641674923850408</v>
      </c>
    </row>
    <row r="36" spans="1:12" x14ac:dyDescent="0.4">
      <c r="A36" s="40" t="s">
        <v>119</v>
      </c>
      <c r="B36" s="141">
        <v>232</v>
      </c>
      <c r="C36" s="141">
        <v>291</v>
      </c>
      <c r="D36" s="87">
        <v>0.79725085910652926</v>
      </c>
      <c r="E36" s="88">
        <v>-59</v>
      </c>
      <c r="F36" s="141">
        <v>489</v>
      </c>
      <c r="G36" s="141">
        <v>478</v>
      </c>
      <c r="H36" s="87">
        <v>1.0230125523012552</v>
      </c>
      <c r="I36" s="88">
        <v>11</v>
      </c>
      <c r="J36" s="87">
        <v>0.47443762781186094</v>
      </c>
      <c r="K36" s="87">
        <v>0.60878661087866104</v>
      </c>
      <c r="L36" s="86">
        <v>-0.1343489830668001</v>
      </c>
    </row>
    <row r="37" spans="1:12" x14ac:dyDescent="0.4">
      <c r="A37" s="41" t="s">
        <v>118</v>
      </c>
      <c r="B37" s="141">
        <v>277</v>
      </c>
      <c r="C37" s="141">
        <v>304</v>
      </c>
      <c r="D37" s="89">
        <v>0.91118421052631582</v>
      </c>
      <c r="E37" s="75">
        <v>-27</v>
      </c>
      <c r="F37" s="141">
        <v>390</v>
      </c>
      <c r="G37" s="141">
        <v>390</v>
      </c>
      <c r="H37" s="89">
        <v>1</v>
      </c>
      <c r="I37" s="75">
        <v>0</v>
      </c>
      <c r="J37" s="89">
        <v>0.71025641025641029</v>
      </c>
      <c r="K37" s="89">
        <v>0.77948717948717949</v>
      </c>
      <c r="L37" s="94">
        <v>-6.9230769230769207E-2</v>
      </c>
    </row>
    <row r="38" spans="1:12" s="62" customFormat="1" x14ac:dyDescent="0.4">
      <c r="A38" s="70" t="s">
        <v>86</v>
      </c>
      <c r="B38" s="177">
        <v>86109</v>
      </c>
      <c r="C38" s="177">
        <v>85440</v>
      </c>
      <c r="D38" s="81">
        <v>1.0078300561797753</v>
      </c>
      <c r="E38" s="82">
        <v>669</v>
      </c>
      <c r="F38" s="177">
        <v>113937</v>
      </c>
      <c r="G38" s="177">
        <v>115198</v>
      </c>
      <c r="H38" s="81">
        <v>0.98905362940328823</v>
      </c>
      <c r="I38" s="82">
        <v>-1261</v>
      </c>
      <c r="J38" s="81">
        <v>0.7557597619737223</v>
      </c>
      <c r="K38" s="81">
        <v>0.7416795430476224</v>
      </c>
      <c r="L38" s="95">
        <v>1.4080218926099897E-2</v>
      </c>
    </row>
    <row r="39" spans="1:12" s="62" customFormat="1" x14ac:dyDescent="0.4">
      <c r="A39" s="73" t="s">
        <v>117</v>
      </c>
      <c r="B39" s="110">
        <v>85199</v>
      </c>
      <c r="C39" s="110">
        <v>84651</v>
      </c>
      <c r="D39" s="81">
        <v>1.0064736388229318</v>
      </c>
      <c r="E39" s="82">
        <v>548</v>
      </c>
      <c r="F39" s="110">
        <v>112443</v>
      </c>
      <c r="G39" s="110">
        <v>113692</v>
      </c>
      <c r="H39" s="81">
        <v>0.98901417865812902</v>
      </c>
      <c r="I39" s="82">
        <v>-1249</v>
      </c>
      <c r="J39" s="81">
        <v>0.75770835000844872</v>
      </c>
      <c r="K39" s="81">
        <v>0.74456426133764908</v>
      </c>
      <c r="L39" s="95">
        <v>1.3144088670799636E-2</v>
      </c>
    </row>
    <row r="40" spans="1:12" x14ac:dyDescent="0.4">
      <c r="A40" s="41" t="s">
        <v>85</v>
      </c>
      <c r="B40" s="215">
        <v>35378</v>
      </c>
      <c r="C40" s="215">
        <v>34479</v>
      </c>
      <c r="D40" s="120">
        <v>1.0260738420487834</v>
      </c>
      <c r="E40" s="74">
        <v>899</v>
      </c>
      <c r="F40" s="215">
        <v>43975</v>
      </c>
      <c r="G40" s="215">
        <v>43756</v>
      </c>
      <c r="H40" s="84">
        <v>1.0050050278818905</v>
      </c>
      <c r="I40" s="74">
        <v>219</v>
      </c>
      <c r="J40" s="84">
        <v>0.80450255827174533</v>
      </c>
      <c r="K40" s="84">
        <v>0.78798336228174426</v>
      </c>
      <c r="L40" s="83">
        <v>1.6519195990001068E-2</v>
      </c>
    </row>
    <row r="41" spans="1:12" x14ac:dyDescent="0.4">
      <c r="A41" s="41" t="s">
        <v>116</v>
      </c>
      <c r="B41" s="205">
        <v>1104</v>
      </c>
      <c r="C41" s="205">
        <v>1364</v>
      </c>
      <c r="D41" s="89">
        <v>0.80938416422287385</v>
      </c>
      <c r="E41" s="75">
        <v>-260</v>
      </c>
      <c r="F41" s="205">
        <v>2700</v>
      </c>
      <c r="G41" s="205">
        <v>2160</v>
      </c>
      <c r="H41" s="89">
        <v>1.25</v>
      </c>
      <c r="I41" s="75">
        <v>540</v>
      </c>
      <c r="J41" s="89">
        <v>0.40888888888888891</v>
      </c>
      <c r="K41" s="89">
        <v>0.63148148148148153</v>
      </c>
      <c r="L41" s="94">
        <v>-0.22259259259259262</v>
      </c>
    </row>
    <row r="42" spans="1:12" x14ac:dyDescent="0.4">
      <c r="A42" s="41" t="s">
        <v>115</v>
      </c>
      <c r="B42" s="205">
        <v>4812</v>
      </c>
      <c r="C42" s="205">
        <v>4424</v>
      </c>
      <c r="D42" s="89">
        <v>1.0877034358047015</v>
      </c>
      <c r="E42" s="75">
        <v>388</v>
      </c>
      <c r="F42" s="205">
        <v>5140</v>
      </c>
      <c r="G42" s="205">
        <v>5030</v>
      </c>
      <c r="H42" s="212">
        <v>1.0218687872763419</v>
      </c>
      <c r="I42" s="75">
        <v>110</v>
      </c>
      <c r="J42" s="89">
        <v>0.93618677042801557</v>
      </c>
      <c r="K42" s="89">
        <v>0.87952286282306158</v>
      </c>
      <c r="L42" s="94">
        <v>5.6663907604953989E-2</v>
      </c>
    </row>
    <row r="43" spans="1:12" x14ac:dyDescent="0.4">
      <c r="A43" s="49" t="s">
        <v>114</v>
      </c>
      <c r="B43" s="205">
        <v>6297</v>
      </c>
      <c r="C43" s="205">
        <v>5332</v>
      </c>
      <c r="D43" s="211">
        <v>1.1809827456864217</v>
      </c>
      <c r="E43" s="96">
        <v>965</v>
      </c>
      <c r="F43" s="205">
        <v>10110</v>
      </c>
      <c r="G43" s="205">
        <v>8320</v>
      </c>
      <c r="H43" s="212">
        <v>1.2151442307692308</v>
      </c>
      <c r="I43" s="75">
        <v>1790</v>
      </c>
      <c r="J43" s="89">
        <v>0.62284866468842726</v>
      </c>
      <c r="K43" s="89">
        <v>0.64086538461538467</v>
      </c>
      <c r="L43" s="94">
        <v>-1.8016719926957414E-2</v>
      </c>
    </row>
    <row r="44" spans="1:12" x14ac:dyDescent="0.4">
      <c r="A44" s="49" t="s">
        <v>113</v>
      </c>
      <c r="B44" s="205">
        <v>3983</v>
      </c>
      <c r="C44" s="205">
        <v>4542</v>
      </c>
      <c r="D44" s="211">
        <v>0.87692646411272568</v>
      </c>
      <c r="E44" s="96">
        <v>-559</v>
      </c>
      <c r="F44" s="205">
        <v>6020</v>
      </c>
      <c r="G44" s="205">
        <v>6124</v>
      </c>
      <c r="H44" s="212">
        <v>0.98301763553233179</v>
      </c>
      <c r="I44" s="75">
        <v>-104</v>
      </c>
      <c r="J44" s="89">
        <v>0.66162790697674423</v>
      </c>
      <c r="K44" s="89">
        <v>0.74167210973220121</v>
      </c>
      <c r="L44" s="94">
        <v>-8.0044202755456983E-2</v>
      </c>
    </row>
    <row r="45" spans="1:12" x14ac:dyDescent="0.4">
      <c r="A45" s="41" t="s">
        <v>83</v>
      </c>
      <c r="B45" s="205">
        <v>13612</v>
      </c>
      <c r="C45" s="205">
        <v>12754</v>
      </c>
      <c r="D45" s="211">
        <v>1.0672730123882703</v>
      </c>
      <c r="E45" s="96">
        <v>858</v>
      </c>
      <c r="F45" s="205">
        <v>17661</v>
      </c>
      <c r="G45" s="214">
        <v>17110</v>
      </c>
      <c r="H45" s="212">
        <v>1.0322033898305085</v>
      </c>
      <c r="I45" s="75">
        <v>551</v>
      </c>
      <c r="J45" s="89">
        <v>0.77073778381745084</v>
      </c>
      <c r="K45" s="89">
        <v>0.74541203974284043</v>
      </c>
      <c r="L45" s="94">
        <v>2.5325744074610412E-2</v>
      </c>
    </row>
    <row r="46" spans="1:12" x14ac:dyDescent="0.4">
      <c r="A46" s="41" t="s">
        <v>84</v>
      </c>
      <c r="B46" s="205">
        <v>8075</v>
      </c>
      <c r="C46" s="205">
        <v>7807</v>
      </c>
      <c r="D46" s="211">
        <v>1.0343281670295887</v>
      </c>
      <c r="E46" s="74">
        <v>268</v>
      </c>
      <c r="F46" s="205">
        <v>9000</v>
      </c>
      <c r="G46" s="205">
        <v>9790</v>
      </c>
      <c r="H46" s="212">
        <v>0.91930541368743612</v>
      </c>
      <c r="I46" s="75">
        <v>-790</v>
      </c>
      <c r="J46" s="89">
        <v>0.89722222222222225</v>
      </c>
      <c r="K46" s="89">
        <v>0.79744637385086825</v>
      </c>
      <c r="L46" s="94">
        <v>9.9775848371354003E-2</v>
      </c>
    </row>
    <row r="47" spans="1:12" x14ac:dyDescent="0.4">
      <c r="A47" s="41" t="s">
        <v>82</v>
      </c>
      <c r="B47" s="205">
        <v>2201</v>
      </c>
      <c r="C47" s="205">
        <v>1988</v>
      </c>
      <c r="D47" s="211">
        <v>1.1071428571428572</v>
      </c>
      <c r="E47" s="74">
        <v>213</v>
      </c>
      <c r="F47" s="205">
        <v>2700</v>
      </c>
      <c r="G47" s="207">
        <v>2429</v>
      </c>
      <c r="H47" s="209">
        <v>1.1115685467270482</v>
      </c>
      <c r="I47" s="75">
        <v>271</v>
      </c>
      <c r="J47" s="89">
        <v>0.81518518518518523</v>
      </c>
      <c r="K47" s="89">
        <v>0.81844380403458217</v>
      </c>
      <c r="L47" s="94">
        <v>-3.2586188493969326E-3</v>
      </c>
    </row>
    <row r="48" spans="1:12" x14ac:dyDescent="0.4">
      <c r="A48" s="41" t="s">
        <v>112</v>
      </c>
      <c r="B48" s="205">
        <v>879</v>
      </c>
      <c r="C48" s="205">
        <v>924</v>
      </c>
      <c r="D48" s="211">
        <v>0.95129870129870131</v>
      </c>
      <c r="E48" s="74">
        <v>-45</v>
      </c>
      <c r="F48" s="205">
        <v>1200</v>
      </c>
      <c r="G48" s="205">
        <v>1200</v>
      </c>
      <c r="H48" s="213">
        <v>1</v>
      </c>
      <c r="I48" s="75">
        <v>0</v>
      </c>
      <c r="J48" s="89">
        <v>0.73250000000000004</v>
      </c>
      <c r="K48" s="89">
        <v>0.77</v>
      </c>
      <c r="L48" s="94">
        <v>-3.7499999999999999E-2</v>
      </c>
    </row>
    <row r="49" spans="1:12" x14ac:dyDescent="0.4">
      <c r="A49" s="41" t="s">
        <v>111</v>
      </c>
      <c r="B49" s="205">
        <v>967</v>
      </c>
      <c r="C49" s="205">
        <v>1035</v>
      </c>
      <c r="D49" s="211">
        <v>0.93429951690821256</v>
      </c>
      <c r="E49" s="74">
        <v>-68</v>
      </c>
      <c r="F49" s="205">
        <v>1200</v>
      </c>
      <c r="G49" s="205">
        <v>1200</v>
      </c>
      <c r="H49" s="209">
        <v>1</v>
      </c>
      <c r="I49" s="75">
        <v>0</v>
      </c>
      <c r="J49" s="89">
        <v>0.80583333333333329</v>
      </c>
      <c r="K49" s="89">
        <v>0.86250000000000004</v>
      </c>
      <c r="L49" s="94">
        <v>-5.6666666666666754E-2</v>
      </c>
    </row>
    <row r="50" spans="1:12" x14ac:dyDescent="0.4">
      <c r="A50" s="41" t="s">
        <v>81</v>
      </c>
      <c r="B50" s="205">
        <v>2154</v>
      </c>
      <c r="C50" s="205">
        <v>3119</v>
      </c>
      <c r="D50" s="211">
        <v>0.69060596344982361</v>
      </c>
      <c r="E50" s="74">
        <v>-965</v>
      </c>
      <c r="F50" s="205">
        <v>3320</v>
      </c>
      <c r="G50" s="205">
        <v>5400</v>
      </c>
      <c r="H50" s="212">
        <v>0.61481481481481481</v>
      </c>
      <c r="I50" s="75">
        <v>-2080</v>
      </c>
      <c r="J50" s="89">
        <v>0.64879518072289155</v>
      </c>
      <c r="K50" s="89">
        <v>0.57759259259259255</v>
      </c>
      <c r="L50" s="94">
        <v>7.1202588130299005E-2</v>
      </c>
    </row>
    <row r="51" spans="1:12" x14ac:dyDescent="0.4">
      <c r="A51" s="49" t="s">
        <v>79</v>
      </c>
      <c r="B51" s="205">
        <v>828</v>
      </c>
      <c r="C51" s="205">
        <v>848</v>
      </c>
      <c r="D51" s="211">
        <v>0.97641509433962259</v>
      </c>
      <c r="E51" s="74">
        <v>-20</v>
      </c>
      <c r="F51" s="205">
        <v>1199</v>
      </c>
      <c r="G51" s="207">
        <v>1200</v>
      </c>
      <c r="H51" s="212">
        <v>0.99916666666666665</v>
      </c>
      <c r="I51" s="75">
        <v>-1</v>
      </c>
      <c r="J51" s="89">
        <v>0.69057547956630527</v>
      </c>
      <c r="K51" s="84">
        <v>0.70666666666666667</v>
      </c>
      <c r="L51" s="83">
        <v>-1.6091187100361393E-2</v>
      </c>
    </row>
    <row r="52" spans="1:12" x14ac:dyDescent="0.4">
      <c r="A52" s="41" t="s">
        <v>80</v>
      </c>
      <c r="B52" s="205">
        <v>1596</v>
      </c>
      <c r="C52" s="205">
        <v>1733</v>
      </c>
      <c r="D52" s="211">
        <v>0.92094633583381424</v>
      </c>
      <c r="E52" s="75">
        <v>-137</v>
      </c>
      <c r="F52" s="205">
        <v>2160</v>
      </c>
      <c r="G52" s="207">
        <v>2696</v>
      </c>
      <c r="H52" s="209">
        <v>0.80118694362017806</v>
      </c>
      <c r="I52" s="75">
        <v>-536</v>
      </c>
      <c r="J52" s="89">
        <v>0.73888888888888893</v>
      </c>
      <c r="K52" s="89">
        <v>0.64280415430267057</v>
      </c>
      <c r="L52" s="94">
        <v>9.6084734586218357E-2</v>
      </c>
    </row>
    <row r="53" spans="1:12" x14ac:dyDescent="0.4">
      <c r="A53" s="41" t="s">
        <v>76</v>
      </c>
      <c r="B53" s="205">
        <v>2034</v>
      </c>
      <c r="C53" s="205">
        <v>2168</v>
      </c>
      <c r="D53" s="211">
        <v>0.93819188191881919</v>
      </c>
      <c r="E53" s="75">
        <v>-134</v>
      </c>
      <c r="F53" s="205">
        <v>3658</v>
      </c>
      <c r="G53" s="205">
        <v>3654</v>
      </c>
      <c r="H53" s="209">
        <v>1.0010946907498632</v>
      </c>
      <c r="I53" s="75">
        <v>4</v>
      </c>
      <c r="J53" s="89">
        <v>0.55604155276107159</v>
      </c>
      <c r="K53" s="89">
        <v>0.59332238642583468</v>
      </c>
      <c r="L53" s="94">
        <v>-3.7280833664763091E-2</v>
      </c>
    </row>
    <row r="54" spans="1:12" x14ac:dyDescent="0.4">
      <c r="A54" s="41" t="s">
        <v>78</v>
      </c>
      <c r="B54" s="205">
        <v>622</v>
      </c>
      <c r="C54" s="205">
        <v>517</v>
      </c>
      <c r="D54" s="87">
        <v>1.2030947775628626</v>
      </c>
      <c r="E54" s="75">
        <v>105</v>
      </c>
      <c r="F54" s="205">
        <v>1200</v>
      </c>
      <c r="G54" s="207">
        <v>1198</v>
      </c>
      <c r="H54" s="89">
        <v>1.001669449081803</v>
      </c>
      <c r="I54" s="75">
        <v>2</v>
      </c>
      <c r="J54" s="89">
        <v>0.51833333333333331</v>
      </c>
      <c r="K54" s="89">
        <v>0.43155258764607679</v>
      </c>
      <c r="L54" s="94">
        <v>8.6780745687256522E-2</v>
      </c>
    </row>
    <row r="55" spans="1:12" x14ac:dyDescent="0.4">
      <c r="A55" s="41" t="s">
        <v>77</v>
      </c>
      <c r="B55" s="205">
        <v>657</v>
      </c>
      <c r="C55" s="205">
        <v>873</v>
      </c>
      <c r="D55" s="87">
        <v>0.75257731958762886</v>
      </c>
      <c r="E55" s="75">
        <v>-216</v>
      </c>
      <c r="F55" s="205">
        <v>1200</v>
      </c>
      <c r="G55" s="205">
        <v>1195</v>
      </c>
      <c r="H55" s="89">
        <v>1.00418410041841</v>
      </c>
      <c r="I55" s="75">
        <v>5</v>
      </c>
      <c r="J55" s="89">
        <v>0.54749999999999999</v>
      </c>
      <c r="K55" s="89">
        <v>0.73054393305439336</v>
      </c>
      <c r="L55" s="94">
        <v>-0.18304393305439337</v>
      </c>
    </row>
    <row r="56" spans="1:12" x14ac:dyDescent="0.4">
      <c r="A56" s="45" t="s">
        <v>110</v>
      </c>
      <c r="B56" s="203">
        <v>0</v>
      </c>
      <c r="C56" s="203">
        <v>744</v>
      </c>
      <c r="D56" s="91">
        <v>0</v>
      </c>
      <c r="E56" s="74">
        <v>-744</v>
      </c>
      <c r="F56" s="203">
        <v>0</v>
      </c>
      <c r="G56" s="203">
        <v>1230</v>
      </c>
      <c r="H56" s="84">
        <v>0</v>
      </c>
      <c r="I56" s="74">
        <v>-1230</v>
      </c>
      <c r="J56" s="84" t="e">
        <v>#DIV/0!</v>
      </c>
      <c r="K56" s="84">
        <v>0.60487804878048779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1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910</v>
      </c>
      <c r="C58" s="125">
        <v>789</v>
      </c>
      <c r="D58" s="93">
        <v>1.1533586818757922</v>
      </c>
      <c r="E58" s="79">
        <v>121</v>
      </c>
      <c r="F58" s="125">
        <v>1494</v>
      </c>
      <c r="G58" s="125">
        <v>1506</v>
      </c>
      <c r="H58" s="93">
        <v>0.99203187250996017</v>
      </c>
      <c r="I58" s="79">
        <v>-12</v>
      </c>
      <c r="J58" s="93">
        <v>0.60910307898259708</v>
      </c>
      <c r="K58" s="93">
        <v>0.5239043824701195</v>
      </c>
      <c r="L58" s="92">
        <v>8.5198696512477579E-2</v>
      </c>
    </row>
    <row r="59" spans="1:12" x14ac:dyDescent="0.4">
      <c r="A59" s="45" t="s">
        <v>75</v>
      </c>
      <c r="B59" s="129">
        <v>189</v>
      </c>
      <c r="C59" s="129">
        <v>202</v>
      </c>
      <c r="D59" s="91">
        <v>0.9356435643564357</v>
      </c>
      <c r="E59" s="90">
        <v>-13</v>
      </c>
      <c r="F59" s="129">
        <v>298</v>
      </c>
      <c r="G59" s="129">
        <v>303</v>
      </c>
      <c r="H59" s="91">
        <v>0.98349834983498352</v>
      </c>
      <c r="I59" s="90">
        <v>-5</v>
      </c>
      <c r="J59" s="91">
        <v>0.63422818791946312</v>
      </c>
      <c r="K59" s="91">
        <v>0.66666666666666663</v>
      </c>
      <c r="L59" s="128">
        <v>-3.2438478747203514E-2</v>
      </c>
    </row>
    <row r="60" spans="1:12" x14ac:dyDescent="0.4">
      <c r="A60" s="41" t="s">
        <v>107</v>
      </c>
      <c r="B60" s="131">
        <v>200</v>
      </c>
      <c r="C60" s="131">
        <v>159</v>
      </c>
      <c r="D60" s="89">
        <v>1.2578616352201257</v>
      </c>
      <c r="E60" s="75">
        <v>41</v>
      </c>
      <c r="F60" s="131">
        <v>299</v>
      </c>
      <c r="G60" s="131">
        <v>298</v>
      </c>
      <c r="H60" s="89">
        <v>1.0033557046979866</v>
      </c>
      <c r="I60" s="75">
        <v>1</v>
      </c>
      <c r="J60" s="89">
        <v>0.66889632107023411</v>
      </c>
      <c r="K60" s="89">
        <v>0.53355704697986572</v>
      </c>
      <c r="L60" s="94">
        <v>0.13533927409036839</v>
      </c>
    </row>
    <row r="61" spans="1:12" x14ac:dyDescent="0.4">
      <c r="A61" s="40" t="s">
        <v>106</v>
      </c>
      <c r="B61" s="129">
        <v>191</v>
      </c>
      <c r="C61" s="129">
        <v>146</v>
      </c>
      <c r="D61" s="89">
        <v>1.3082191780821917</v>
      </c>
      <c r="E61" s="75">
        <v>45</v>
      </c>
      <c r="F61" s="131">
        <v>300</v>
      </c>
      <c r="G61" s="131">
        <v>301</v>
      </c>
      <c r="H61" s="89">
        <v>0.99667774086378735</v>
      </c>
      <c r="I61" s="75">
        <v>-1</v>
      </c>
      <c r="J61" s="89">
        <v>0.63666666666666671</v>
      </c>
      <c r="K61" s="89">
        <v>0.4850498338870432</v>
      </c>
      <c r="L61" s="94">
        <v>0.15161683277962351</v>
      </c>
    </row>
    <row r="62" spans="1:12" x14ac:dyDescent="0.4">
      <c r="A62" s="36" t="s">
        <v>105</v>
      </c>
      <c r="B62" s="126">
        <v>330</v>
      </c>
      <c r="C62" s="126">
        <v>282</v>
      </c>
      <c r="D62" s="100">
        <v>1.1702127659574468</v>
      </c>
      <c r="E62" s="71">
        <v>48</v>
      </c>
      <c r="F62" s="126">
        <v>597</v>
      </c>
      <c r="G62" s="126">
        <v>604</v>
      </c>
      <c r="H62" s="100">
        <v>0.98841059602649006</v>
      </c>
      <c r="I62" s="71">
        <v>-7</v>
      </c>
      <c r="J62" s="100">
        <v>0.55276381909547734</v>
      </c>
      <c r="K62" s="100">
        <v>0.46688741721854304</v>
      </c>
      <c r="L62" s="99">
        <v>8.5876401876934294E-2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49" t="s">
        <v>95</v>
      </c>
      <c r="B66" s="238"/>
      <c r="C66" s="237"/>
      <c r="D66" s="236"/>
      <c r="E66" s="235"/>
      <c r="F66" s="238"/>
      <c r="G66" s="237"/>
      <c r="H66" s="236"/>
      <c r="I66" s="235"/>
      <c r="J66" s="234"/>
      <c r="K66" s="234"/>
      <c r="L66" s="233"/>
    </row>
    <row r="67" spans="1:12" x14ac:dyDescent="0.4">
      <c r="A67" s="36" t="s">
        <v>181</v>
      </c>
      <c r="B67" s="190"/>
      <c r="C67" s="189"/>
      <c r="D67" s="188"/>
      <c r="E67" s="187"/>
      <c r="F67" s="190"/>
      <c r="G67" s="189"/>
      <c r="H67" s="188"/>
      <c r="I67" s="187"/>
      <c r="J67" s="186"/>
      <c r="K67" s="186"/>
      <c r="L67" s="185"/>
    </row>
    <row r="68" spans="1:12" x14ac:dyDescent="0.4">
      <c r="A68" s="70" t="s">
        <v>102</v>
      </c>
      <c r="B68" s="183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109" t="s">
        <v>101</v>
      </c>
      <c r="B69" s="184"/>
      <c r="C69" s="182"/>
      <c r="D69" s="181"/>
      <c r="E69" s="180"/>
      <c r="F69" s="183"/>
      <c r="G69" s="182"/>
      <c r="H69" s="181"/>
      <c r="I69" s="180"/>
      <c r="J69" s="179"/>
      <c r="K69" s="179"/>
      <c r="L69" s="178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2011年2月中旬航空旅客輸送実績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２月(下旬)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237</v>
      </c>
      <c r="C4" s="257" t="s">
        <v>236</v>
      </c>
      <c r="D4" s="254" t="s">
        <v>92</v>
      </c>
      <c r="E4" s="254"/>
      <c r="F4" s="251" t="s">
        <v>237</v>
      </c>
      <c r="G4" s="251" t="s">
        <v>236</v>
      </c>
      <c r="H4" s="254" t="s">
        <v>92</v>
      </c>
      <c r="I4" s="254"/>
      <c r="J4" s="251" t="s">
        <v>237</v>
      </c>
      <c r="K4" s="251" t="s">
        <v>236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120346</v>
      </c>
      <c r="C6" s="110">
        <v>131097</v>
      </c>
      <c r="D6" s="81">
        <v>0.91799202117516032</v>
      </c>
      <c r="E6" s="82">
        <v>-10751</v>
      </c>
      <c r="F6" s="110">
        <v>159089</v>
      </c>
      <c r="G6" s="110">
        <v>180418</v>
      </c>
      <c r="H6" s="81">
        <v>0.88178008846124001</v>
      </c>
      <c r="I6" s="82">
        <v>-21329</v>
      </c>
      <c r="J6" s="81">
        <v>0.75646964906436021</v>
      </c>
      <c r="K6" s="81">
        <v>0.72662927202385574</v>
      </c>
      <c r="L6" s="95">
        <v>2.9840377040504462E-2</v>
      </c>
    </row>
    <row r="7" spans="1:12" s="62" customFormat="1" x14ac:dyDescent="0.4">
      <c r="A7" s="70" t="s">
        <v>89</v>
      </c>
      <c r="B7" s="232">
        <v>56869</v>
      </c>
      <c r="C7" s="110">
        <v>63909</v>
      </c>
      <c r="D7" s="81">
        <v>0.8898433710432021</v>
      </c>
      <c r="E7" s="82">
        <v>-7040</v>
      </c>
      <c r="F7" s="110">
        <v>68275</v>
      </c>
      <c r="G7" s="110">
        <v>88038</v>
      </c>
      <c r="H7" s="81">
        <v>0.77551739021786048</v>
      </c>
      <c r="I7" s="231">
        <v>-19763</v>
      </c>
      <c r="J7" s="81">
        <v>0.83294031490296594</v>
      </c>
      <c r="K7" s="81">
        <v>0.72592516867716217</v>
      </c>
      <c r="L7" s="95">
        <v>0.10701514622580377</v>
      </c>
    </row>
    <row r="8" spans="1:12" x14ac:dyDescent="0.4">
      <c r="A8" s="73" t="s">
        <v>140</v>
      </c>
      <c r="B8" s="227">
        <v>46760</v>
      </c>
      <c r="C8" s="142">
        <v>52377</v>
      </c>
      <c r="D8" s="93">
        <v>0.8927582717605056</v>
      </c>
      <c r="E8" s="98">
        <v>-5617</v>
      </c>
      <c r="F8" s="142">
        <v>53406</v>
      </c>
      <c r="G8" s="142">
        <v>70988</v>
      </c>
      <c r="H8" s="93">
        <v>0.75232433650757879</v>
      </c>
      <c r="I8" s="98">
        <v>-17582</v>
      </c>
      <c r="J8" s="93">
        <v>0.87555705351458635</v>
      </c>
      <c r="K8" s="93">
        <v>0.73782892883304219</v>
      </c>
      <c r="L8" s="92">
        <v>0.13772812468154416</v>
      </c>
    </row>
    <row r="9" spans="1:12" x14ac:dyDescent="0.4">
      <c r="A9" s="40" t="s">
        <v>85</v>
      </c>
      <c r="B9" s="210">
        <v>25535</v>
      </c>
      <c r="C9" s="214">
        <v>30125</v>
      </c>
      <c r="D9" s="87">
        <v>0.84763485477178424</v>
      </c>
      <c r="E9" s="97">
        <v>-4590</v>
      </c>
      <c r="F9" s="214">
        <v>36621</v>
      </c>
      <c r="G9" s="214">
        <v>41878</v>
      </c>
      <c r="H9" s="87">
        <v>0.8744686947800755</v>
      </c>
      <c r="I9" s="97">
        <v>-5257</v>
      </c>
      <c r="J9" s="87">
        <v>0.69727751836378038</v>
      </c>
      <c r="K9" s="87">
        <v>0.71935144944839768</v>
      </c>
      <c r="L9" s="86">
        <v>-2.2073931084617304E-2</v>
      </c>
    </row>
    <row r="10" spans="1:12" x14ac:dyDescent="0.4">
      <c r="A10" s="41" t="s">
        <v>88</v>
      </c>
      <c r="B10" s="210">
        <v>3415</v>
      </c>
      <c r="C10" s="214">
        <v>3378</v>
      </c>
      <c r="D10" s="89">
        <v>1.0109532267613972</v>
      </c>
      <c r="E10" s="96">
        <v>37</v>
      </c>
      <c r="F10" s="214">
        <v>4000</v>
      </c>
      <c r="G10" s="214">
        <v>4000</v>
      </c>
      <c r="H10" s="89">
        <v>1</v>
      </c>
      <c r="I10" s="96">
        <v>0</v>
      </c>
      <c r="J10" s="89">
        <v>0.85375000000000001</v>
      </c>
      <c r="K10" s="89">
        <v>0.84450000000000003</v>
      </c>
      <c r="L10" s="94">
        <v>9.2499999999999805E-3</v>
      </c>
    </row>
    <row r="11" spans="1:12" x14ac:dyDescent="0.4">
      <c r="A11" s="41" t="s">
        <v>114</v>
      </c>
      <c r="B11" s="210">
        <v>12774</v>
      </c>
      <c r="C11" s="214">
        <v>5542</v>
      </c>
      <c r="D11" s="89">
        <v>2.3049440635149767</v>
      </c>
      <c r="E11" s="96">
        <v>7232</v>
      </c>
      <c r="F11" s="214">
        <v>5376</v>
      </c>
      <c r="G11" s="214">
        <v>6566</v>
      </c>
      <c r="H11" s="89">
        <v>0.81876332622601278</v>
      </c>
      <c r="I11" s="96">
        <v>-1190</v>
      </c>
      <c r="J11" s="89">
        <v>2.3761160714285716</v>
      </c>
      <c r="K11" s="89">
        <v>0.84404508071885476</v>
      </c>
      <c r="L11" s="94">
        <v>1.532070990709717</v>
      </c>
    </row>
    <row r="12" spans="1:12" x14ac:dyDescent="0.4">
      <c r="A12" s="41" t="s">
        <v>83</v>
      </c>
      <c r="B12" s="210">
        <v>0</v>
      </c>
      <c r="C12" s="214">
        <v>5038</v>
      </c>
      <c r="D12" s="89">
        <v>0</v>
      </c>
      <c r="E12" s="96">
        <v>-5038</v>
      </c>
      <c r="F12" s="214">
        <v>0</v>
      </c>
      <c r="G12" s="214">
        <v>7656</v>
      </c>
      <c r="H12" s="89">
        <v>0</v>
      </c>
      <c r="I12" s="96">
        <v>-7656</v>
      </c>
      <c r="J12" s="89" t="e">
        <v>#DIV/0!</v>
      </c>
      <c r="K12" s="89">
        <v>0.65804597701149425</v>
      </c>
      <c r="L12" s="94" t="e">
        <v>#DIV/0!</v>
      </c>
    </row>
    <row r="13" spans="1:12" x14ac:dyDescent="0.4">
      <c r="A13" s="41" t="s">
        <v>84</v>
      </c>
      <c r="B13" s="210">
        <v>4504</v>
      </c>
      <c r="C13" s="214">
        <v>7892</v>
      </c>
      <c r="D13" s="89">
        <v>0.57070451089711105</v>
      </c>
      <c r="E13" s="96">
        <v>-3388</v>
      </c>
      <c r="F13" s="214">
        <v>6080</v>
      </c>
      <c r="G13" s="214">
        <v>9896</v>
      </c>
      <c r="H13" s="89">
        <v>0.61438965238480192</v>
      </c>
      <c r="I13" s="96">
        <v>-3816</v>
      </c>
      <c r="J13" s="89">
        <v>0.74078947368421055</v>
      </c>
      <c r="K13" s="89">
        <v>0.79749393694421988</v>
      </c>
      <c r="L13" s="94">
        <v>-5.670446326000933E-2</v>
      </c>
    </row>
    <row r="14" spans="1:12" x14ac:dyDescent="0.4">
      <c r="A14" s="45" t="s">
        <v>139</v>
      </c>
      <c r="B14" s="210">
        <v>532</v>
      </c>
      <c r="C14" s="214">
        <v>402</v>
      </c>
      <c r="D14" s="89">
        <v>1.3233830845771144</v>
      </c>
      <c r="E14" s="96">
        <v>130</v>
      </c>
      <c r="F14" s="214">
        <v>1329</v>
      </c>
      <c r="G14" s="214">
        <v>992</v>
      </c>
      <c r="H14" s="89">
        <v>1.3397177419354838</v>
      </c>
      <c r="I14" s="96">
        <v>337</v>
      </c>
      <c r="J14" s="89">
        <v>0.400300978179082</v>
      </c>
      <c r="K14" s="89">
        <v>0.40524193548387094</v>
      </c>
      <c r="L14" s="94">
        <v>-4.9409573047889399E-3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9770</v>
      </c>
      <c r="C18" s="227">
        <v>11166</v>
      </c>
      <c r="D18" s="93">
        <v>0.87497761060361812</v>
      </c>
      <c r="E18" s="98">
        <v>-1396</v>
      </c>
      <c r="F18" s="142">
        <v>14190</v>
      </c>
      <c r="G18" s="142">
        <v>16338</v>
      </c>
      <c r="H18" s="93">
        <v>0.86852735952993021</v>
      </c>
      <c r="I18" s="98">
        <v>-2148</v>
      </c>
      <c r="J18" s="93">
        <v>0.6885130373502466</v>
      </c>
      <c r="K18" s="93">
        <v>0.68343738523687114</v>
      </c>
      <c r="L18" s="92">
        <v>5.0756521133754617E-3</v>
      </c>
    </row>
    <row r="19" spans="1:12" x14ac:dyDescent="0.4">
      <c r="A19" s="40" t="s">
        <v>134</v>
      </c>
      <c r="B19" s="210">
        <v>0</v>
      </c>
      <c r="C19" s="214">
        <v>0</v>
      </c>
      <c r="D19" s="87" t="e">
        <v>#DIV/0!</v>
      </c>
      <c r="E19" s="97">
        <v>0</v>
      </c>
      <c r="F19" s="214">
        <v>0</v>
      </c>
      <c r="G19" s="214">
        <v>0</v>
      </c>
      <c r="H19" s="87" t="e">
        <v>#DIV/0!</v>
      </c>
      <c r="I19" s="97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4555</v>
      </c>
      <c r="C21" s="214">
        <v>842</v>
      </c>
      <c r="D21" s="89">
        <v>5.4097387173396676</v>
      </c>
      <c r="E21" s="96">
        <v>3713</v>
      </c>
      <c r="F21" s="214">
        <v>5845</v>
      </c>
      <c r="G21" s="214">
        <v>1160</v>
      </c>
      <c r="H21" s="89">
        <v>5.0387931034482758</v>
      </c>
      <c r="I21" s="96">
        <v>4685</v>
      </c>
      <c r="J21" s="89">
        <v>0.77929854576561164</v>
      </c>
      <c r="K21" s="89">
        <v>0.72586206896551719</v>
      </c>
      <c r="L21" s="94">
        <v>5.3436476800094446E-2</v>
      </c>
    </row>
    <row r="22" spans="1:12" x14ac:dyDescent="0.4">
      <c r="A22" s="41" t="s">
        <v>133</v>
      </c>
      <c r="B22" s="210">
        <v>1247</v>
      </c>
      <c r="C22" s="214">
        <v>1583</v>
      </c>
      <c r="D22" s="89">
        <v>0.7877447883765003</v>
      </c>
      <c r="E22" s="96">
        <v>-336</v>
      </c>
      <c r="F22" s="214">
        <v>2385</v>
      </c>
      <c r="G22" s="214">
        <v>2380</v>
      </c>
      <c r="H22" s="89">
        <v>1.0021008403361344</v>
      </c>
      <c r="I22" s="96">
        <v>5</v>
      </c>
      <c r="J22" s="89">
        <v>0.52285115303983232</v>
      </c>
      <c r="K22" s="89">
        <v>0.66512605042016804</v>
      </c>
      <c r="L22" s="94">
        <v>-0.14227489738033572</v>
      </c>
    </row>
    <row r="23" spans="1:12" x14ac:dyDescent="0.4">
      <c r="A23" s="41" t="s">
        <v>132</v>
      </c>
      <c r="B23" s="210">
        <v>680</v>
      </c>
      <c r="C23" s="214">
        <v>774</v>
      </c>
      <c r="D23" s="84">
        <v>0.87855297157622736</v>
      </c>
      <c r="E23" s="102">
        <v>-94</v>
      </c>
      <c r="F23" s="214">
        <v>1190</v>
      </c>
      <c r="G23" s="214">
        <v>1180</v>
      </c>
      <c r="H23" s="84">
        <v>1.0084745762711864</v>
      </c>
      <c r="I23" s="102">
        <v>10</v>
      </c>
      <c r="J23" s="84">
        <v>0.5714285714285714</v>
      </c>
      <c r="K23" s="84">
        <v>0.65593220338983049</v>
      </c>
      <c r="L23" s="83">
        <v>-8.4503631961259096E-2</v>
      </c>
    </row>
    <row r="24" spans="1:12" x14ac:dyDescent="0.4">
      <c r="A24" s="49" t="s">
        <v>131</v>
      </c>
      <c r="B24" s="210">
        <v>0</v>
      </c>
      <c r="C24" s="214">
        <v>0</v>
      </c>
      <c r="D24" s="89" t="e">
        <v>#DIV/0!</v>
      </c>
      <c r="E24" s="96">
        <v>0</v>
      </c>
      <c r="F24" s="214">
        <v>0</v>
      </c>
      <c r="G24" s="214">
        <v>0</v>
      </c>
      <c r="H24" s="89" t="e">
        <v>#DIV/0!</v>
      </c>
      <c r="I24" s="96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210">
        <v>774</v>
      </c>
      <c r="C25" s="214">
        <v>656</v>
      </c>
      <c r="D25" s="89">
        <v>1.1798780487804879</v>
      </c>
      <c r="E25" s="96">
        <v>118</v>
      </c>
      <c r="F25" s="214">
        <v>1180</v>
      </c>
      <c r="G25" s="214">
        <v>1175</v>
      </c>
      <c r="H25" s="89">
        <v>1.0042553191489361</v>
      </c>
      <c r="I25" s="96">
        <v>5</v>
      </c>
      <c r="J25" s="89">
        <v>0.65593220338983049</v>
      </c>
      <c r="K25" s="89">
        <v>0.55829787234042549</v>
      </c>
      <c r="L25" s="94">
        <v>9.7634331049404999E-2</v>
      </c>
    </row>
    <row r="26" spans="1:12" x14ac:dyDescent="0.4">
      <c r="A26" s="41" t="s">
        <v>164</v>
      </c>
      <c r="B26" s="210">
        <v>0</v>
      </c>
      <c r="C26" s="214">
        <v>565</v>
      </c>
      <c r="D26" s="89">
        <v>0</v>
      </c>
      <c r="E26" s="96">
        <v>-565</v>
      </c>
      <c r="F26" s="214">
        <v>0</v>
      </c>
      <c r="G26" s="214">
        <v>1190</v>
      </c>
      <c r="H26" s="89">
        <v>0</v>
      </c>
      <c r="I26" s="96">
        <v>-1190</v>
      </c>
      <c r="J26" s="89" t="e">
        <v>#DIV/0!</v>
      </c>
      <c r="K26" s="89">
        <v>0.47478991596638653</v>
      </c>
      <c r="L26" s="94" t="e">
        <v>#DIV/0!</v>
      </c>
    </row>
    <row r="27" spans="1:12" x14ac:dyDescent="0.4">
      <c r="A27" s="41" t="s">
        <v>128</v>
      </c>
      <c r="B27" s="210">
        <v>722</v>
      </c>
      <c r="C27" s="214">
        <v>795</v>
      </c>
      <c r="D27" s="89">
        <v>0.90817610062893084</v>
      </c>
      <c r="E27" s="96">
        <v>-73</v>
      </c>
      <c r="F27" s="214">
        <v>1200</v>
      </c>
      <c r="G27" s="214">
        <v>1200</v>
      </c>
      <c r="H27" s="89">
        <v>1</v>
      </c>
      <c r="I27" s="96">
        <v>0</v>
      </c>
      <c r="J27" s="89">
        <v>0.60166666666666668</v>
      </c>
      <c r="K27" s="89">
        <v>0.66249999999999998</v>
      </c>
      <c r="L27" s="94">
        <v>-6.0833333333333295E-2</v>
      </c>
    </row>
    <row r="28" spans="1:12" x14ac:dyDescent="0.4">
      <c r="A28" s="41" t="s">
        <v>127</v>
      </c>
      <c r="B28" s="210">
        <v>0</v>
      </c>
      <c r="C28" s="214">
        <v>776</v>
      </c>
      <c r="D28" s="84">
        <v>0</v>
      </c>
      <c r="E28" s="102">
        <v>-776</v>
      </c>
      <c r="F28" s="214">
        <v>0</v>
      </c>
      <c r="G28" s="124">
        <v>1200</v>
      </c>
      <c r="H28" s="84">
        <v>0</v>
      </c>
      <c r="I28" s="102">
        <v>-1200</v>
      </c>
      <c r="J28" s="84" t="e">
        <v>#DIV/0!</v>
      </c>
      <c r="K28" s="84">
        <v>0.64666666666666661</v>
      </c>
      <c r="L28" s="83" t="e">
        <v>#DIV/0!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910</v>
      </c>
      <c r="C30" s="214">
        <v>985</v>
      </c>
      <c r="D30" s="89">
        <v>0.92385786802030456</v>
      </c>
      <c r="E30" s="96">
        <v>-75</v>
      </c>
      <c r="F30" s="214">
        <v>1190</v>
      </c>
      <c r="G30" s="124">
        <v>1180</v>
      </c>
      <c r="H30" s="89">
        <v>1.0084745762711864</v>
      </c>
      <c r="I30" s="96">
        <v>10</v>
      </c>
      <c r="J30" s="89">
        <v>0.76470588235294112</v>
      </c>
      <c r="K30" s="89">
        <v>0.8347457627118644</v>
      </c>
      <c r="L30" s="94">
        <v>-7.0039880358923279E-2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882</v>
      </c>
      <c r="C32" s="207">
        <v>976</v>
      </c>
      <c r="D32" s="84">
        <v>0.90368852459016391</v>
      </c>
      <c r="E32" s="102">
        <v>-94</v>
      </c>
      <c r="F32" s="214">
        <v>1200</v>
      </c>
      <c r="G32" s="207">
        <v>1200</v>
      </c>
      <c r="H32" s="84">
        <v>1</v>
      </c>
      <c r="I32" s="102">
        <v>0</v>
      </c>
      <c r="J32" s="84">
        <v>0.73499999999999999</v>
      </c>
      <c r="K32" s="84">
        <v>0.81333333333333335</v>
      </c>
      <c r="L32" s="83">
        <v>-7.8333333333333366E-2</v>
      </c>
    </row>
    <row r="33" spans="1:12" x14ac:dyDescent="0.4">
      <c r="A33" s="41" t="s">
        <v>159</v>
      </c>
      <c r="B33" s="206">
        <v>0</v>
      </c>
      <c r="C33" s="205">
        <v>709</v>
      </c>
      <c r="D33" s="89">
        <v>0</v>
      </c>
      <c r="E33" s="96">
        <v>-709</v>
      </c>
      <c r="F33" s="214">
        <v>0</v>
      </c>
      <c r="G33" s="205">
        <v>1200</v>
      </c>
      <c r="H33" s="89">
        <v>0</v>
      </c>
      <c r="I33" s="96">
        <v>-1200</v>
      </c>
      <c r="J33" s="89" t="e">
        <v>#DIV/0!</v>
      </c>
      <c r="K33" s="89">
        <v>0.59083333333333332</v>
      </c>
      <c r="L33" s="94" t="e">
        <v>#DIV/0!</v>
      </c>
    </row>
    <row r="34" spans="1:12" x14ac:dyDescent="0.4">
      <c r="A34" s="49" t="s">
        <v>87</v>
      </c>
      <c r="B34" s="208">
        <v>0</v>
      </c>
      <c r="C34" s="207">
        <v>2505</v>
      </c>
      <c r="D34" s="84">
        <v>0</v>
      </c>
      <c r="E34" s="102">
        <v>-2505</v>
      </c>
      <c r="F34" s="207">
        <v>0</v>
      </c>
      <c r="G34" s="207">
        <v>3273</v>
      </c>
      <c r="H34" s="84">
        <v>0</v>
      </c>
      <c r="I34" s="102">
        <v>-3273</v>
      </c>
      <c r="J34" s="84" t="e">
        <v>#DIV/0!</v>
      </c>
      <c r="K34" s="84">
        <v>0.7653528872593951</v>
      </c>
      <c r="L34" s="83" t="e">
        <v>#DIV/0!</v>
      </c>
    </row>
    <row r="35" spans="1:12" x14ac:dyDescent="0.4">
      <c r="A35" s="73" t="s">
        <v>120</v>
      </c>
      <c r="B35" s="227">
        <v>339</v>
      </c>
      <c r="C35" s="142">
        <v>366</v>
      </c>
      <c r="D35" s="93">
        <v>0.92622950819672134</v>
      </c>
      <c r="E35" s="98">
        <v>-27</v>
      </c>
      <c r="F35" s="142">
        <v>679</v>
      </c>
      <c r="G35" s="142">
        <v>712</v>
      </c>
      <c r="H35" s="93">
        <v>0.9536516853932584</v>
      </c>
      <c r="I35" s="98">
        <v>-33</v>
      </c>
      <c r="J35" s="93">
        <v>0.49926362297496318</v>
      </c>
      <c r="K35" s="93">
        <v>0.5140449438202247</v>
      </c>
      <c r="L35" s="92">
        <v>-1.4781320845261514E-2</v>
      </c>
    </row>
    <row r="36" spans="1:12" x14ac:dyDescent="0.4">
      <c r="A36" s="40" t="s">
        <v>119</v>
      </c>
      <c r="B36" s="210">
        <v>152</v>
      </c>
      <c r="C36" s="214">
        <v>162</v>
      </c>
      <c r="D36" s="87">
        <v>0.93827160493827155</v>
      </c>
      <c r="E36" s="97">
        <v>-10</v>
      </c>
      <c r="F36" s="214">
        <v>367</v>
      </c>
      <c r="G36" s="214">
        <v>400</v>
      </c>
      <c r="H36" s="87">
        <v>0.91749999999999998</v>
      </c>
      <c r="I36" s="97">
        <v>-33</v>
      </c>
      <c r="J36" s="87">
        <v>0.41416893732970028</v>
      </c>
      <c r="K36" s="87">
        <v>0.40500000000000003</v>
      </c>
      <c r="L36" s="86">
        <v>9.1689373297002552E-3</v>
      </c>
    </row>
    <row r="37" spans="1:12" x14ac:dyDescent="0.4">
      <c r="A37" s="41" t="s">
        <v>118</v>
      </c>
      <c r="B37" s="210">
        <v>187</v>
      </c>
      <c r="C37" s="214">
        <v>204</v>
      </c>
      <c r="D37" s="89">
        <v>0.91666666666666663</v>
      </c>
      <c r="E37" s="96">
        <v>-17</v>
      </c>
      <c r="F37" s="214">
        <v>312</v>
      </c>
      <c r="G37" s="214">
        <v>312</v>
      </c>
      <c r="H37" s="89">
        <v>1</v>
      </c>
      <c r="I37" s="96">
        <v>0</v>
      </c>
      <c r="J37" s="89">
        <v>0.59935897435897434</v>
      </c>
      <c r="K37" s="89">
        <v>0.65384615384615385</v>
      </c>
      <c r="L37" s="94">
        <v>-5.4487179487179516E-2</v>
      </c>
    </row>
    <row r="38" spans="1:12" s="62" customFormat="1" x14ac:dyDescent="0.4">
      <c r="A38" s="70" t="s">
        <v>86</v>
      </c>
      <c r="B38" s="177">
        <v>63477</v>
      </c>
      <c r="C38" s="177">
        <v>67188</v>
      </c>
      <c r="D38" s="81">
        <v>0.94476692266476159</v>
      </c>
      <c r="E38" s="82">
        <v>-3711</v>
      </c>
      <c r="F38" s="177">
        <v>90814</v>
      </c>
      <c r="G38" s="177">
        <v>92380</v>
      </c>
      <c r="H38" s="81">
        <v>0.98304827884823553</v>
      </c>
      <c r="I38" s="82">
        <v>-1566</v>
      </c>
      <c r="J38" s="81">
        <v>0.69897813112515694</v>
      </c>
      <c r="K38" s="81">
        <v>0.72730028144620051</v>
      </c>
      <c r="L38" s="95">
        <v>-2.8322150321043571E-2</v>
      </c>
    </row>
    <row r="39" spans="1:12" s="62" customFormat="1" x14ac:dyDescent="0.4">
      <c r="A39" s="73" t="s">
        <v>117</v>
      </c>
      <c r="B39" s="232">
        <v>62766</v>
      </c>
      <c r="C39" s="110">
        <v>66465</v>
      </c>
      <c r="D39" s="81">
        <v>0.94434664861205142</v>
      </c>
      <c r="E39" s="231">
        <v>-3699</v>
      </c>
      <c r="F39" s="232">
        <v>89620</v>
      </c>
      <c r="G39" s="110">
        <v>91194</v>
      </c>
      <c r="H39" s="81">
        <v>0.98274009254994843</v>
      </c>
      <c r="I39" s="231">
        <v>-1574</v>
      </c>
      <c r="J39" s="81">
        <v>0.70035706315554569</v>
      </c>
      <c r="K39" s="81">
        <v>0.72883084413448251</v>
      </c>
      <c r="L39" s="95">
        <v>-2.8473780978936825E-2</v>
      </c>
    </row>
    <row r="40" spans="1:12" x14ac:dyDescent="0.4">
      <c r="A40" s="41" t="s">
        <v>85</v>
      </c>
      <c r="B40" s="229">
        <v>25744</v>
      </c>
      <c r="C40" s="229">
        <v>26285</v>
      </c>
      <c r="D40" s="103">
        <v>0.97941791896518926</v>
      </c>
      <c r="E40" s="102">
        <v>-541</v>
      </c>
      <c r="F40" s="229">
        <v>35099</v>
      </c>
      <c r="G40" s="228">
        <v>34694</v>
      </c>
      <c r="H40" s="84">
        <v>1.0116734882112182</v>
      </c>
      <c r="I40" s="96">
        <v>405</v>
      </c>
      <c r="J40" s="89">
        <v>0.73346818997692242</v>
      </c>
      <c r="K40" s="89">
        <v>0.75762379662189427</v>
      </c>
      <c r="L40" s="94">
        <v>-2.415560664497185E-2</v>
      </c>
    </row>
    <row r="41" spans="1:12" x14ac:dyDescent="0.4">
      <c r="A41" s="41" t="s">
        <v>116</v>
      </c>
      <c r="B41" s="205">
        <v>964</v>
      </c>
      <c r="C41" s="205">
        <v>1135</v>
      </c>
      <c r="D41" s="87">
        <v>0.84933920704845811</v>
      </c>
      <c r="E41" s="102">
        <v>-171</v>
      </c>
      <c r="F41" s="205">
        <v>2160</v>
      </c>
      <c r="G41" s="206">
        <v>1728</v>
      </c>
      <c r="H41" s="84">
        <v>1.25</v>
      </c>
      <c r="I41" s="96">
        <v>432</v>
      </c>
      <c r="J41" s="89">
        <v>0.4462962962962963</v>
      </c>
      <c r="K41" s="89">
        <v>0.65682870370370372</v>
      </c>
      <c r="L41" s="94">
        <v>-0.21053240740740742</v>
      </c>
    </row>
    <row r="42" spans="1:12" x14ac:dyDescent="0.4">
      <c r="A42" s="41" t="s">
        <v>115</v>
      </c>
      <c r="B42" s="205">
        <v>3866</v>
      </c>
      <c r="C42" s="205">
        <v>3667</v>
      </c>
      <c r="D42" s="87">
        <v>1.0542677938369238</v>
      </c>
      <c r="E42" s="102">
        <v>199</v>
      </c>
      <c r="F42" s="205">
        <v>4112</v>
      </c>
      <c r="G42" s="206">
        <v>4112</v>
      </c>
      <c r="H42" s="84">
        <v>1</v>
      </c>
      <c r="I42" s="96">
        <v>0</v>
      </c>
      <c r="J42" s="89">
        <v>0.94017509727626458</v>
      </c>
      <c r="K42" s="89">
        <v>0.8917801556420234</v>
      </c>
      <c r="L42" s="94">
        <v>4.8394941634241184E-2</v>
      </c>
    </row>
    <row r="43" spans="1:12" x14ac:dyDescent="0.4">
      <c r="A43" s="49" t="s">
        <v>114</v>
      </c>
      <c r="B43" s="205">
        <v>4720</v>
      </c>
      <c r="C43" s="205">
        <v>4364</v>
      </c>
      <c r="D43" s="87">
        <v>1.0815765352887259</v>
      </c>
      <c r="E43" s="102">
        <v>356</v>
      </c>
      <c r="F43" s="205">
        <v>7440</v>
      </c>
      <c r="G43" s="208">
        <v>6791</v>
      </c>
      <c r="H43" s="84">
        <v>1.095567663083493</v>
      </c>
      <c r="I43" s="96">
        <v>649</v>
      </c>
      <c r="J43" s="89">
        <v>0.63440860215053763</v>
      </c>
      <c r="K43" s="89">
        <v>0.64261522603445742</v>
      </c>
      <c r="L43" s="94">
        <v>-8.2066238839197947E-3</v>
      </c>
    </row>
    <row r="44" spans="1:12" x14ac:dyDescent="0.4">
      <c r="A44" s="49" t="s">
        <v>113</v>
      </c>
      <c r="B44" s="207">
        <v>2804</v>
      </c>
      <c r="C44" s="207">
        <v>3562</v>
      </c>
      <c r="D44" s="87">
        <v>0.7871982032565974</v>
      </c>
      <c r="E44" s="102">
        <v>-758</v>
      </c>
      <c r="F44" s="207">
        <v>4816</v>
      </c>
      <c r="G44" s="204">
        <v>4816</v>
      </c>
      <c r="H44" s="84">
        <v>1</v>
      </c>
      <c r="I44" s="96">
        <v>0</v>
      </c>
      <c r="J44" s="89">
        <v>0.58222591362126241</v>
      </c>
      <c r="K44" s="89">
        <v>0.73961794019933558</v>
      </c>
      <c r="L44" s="94">
        <v>-0.15739202657807316</v>
      </c>
    </row>
    <row r="45" spans="1:12" x14ac:dyDescent="0.4">
      <c r="A45" s="41" t="s">
        <v>83</v>
      </c>
      <c r="B45" s="205">
        <v>9863</v>
      </c>
      <c r="C45" s="205">
        <v>9965</v>
      </c>
      <c r="D45" s="87">
        <v>0.98976417461113897</v>
      </c>
      <c r="E45" s="102">
        <v>-102</v>
      </c>
      <c r="F45" s="205">
        <v>14144</v>
      </c>
      <c r="G45" s="206">
        <v>13867</v>
      </c>
      <c r="H45" s="84">
        <v>1.0199754813586213</v>
      </c>
      <c r="I45" s="96">
        <v>277</v>
      </c>
      <c r="J45" s="89">
        <v>0.69732748868778283</v>
      </c>
      <c r="K45" s="89">
        <v>0.71861253335256359</v>
      </c>
      <c r="L45" s="94">
        <v>-2.1285044664780761E-2</v>
      </c>
    </row>
    <row r="46" spans="1:12" x14ac:dyDescent="0.4">
      <c r="A46" s="41" t="s">
        <v>84</v>
      </c>
      <c r="B46" s="207">
        <v>5129</v>
      </c>
      <c r="C46" s="207">
        <v>5371</v>
      </c>
      <c r="D46" s="91">
        <v>0.95494321355427292</v>
      </c>
      <c r="E46" s="102">
        <v>-242</v>
      </c>
      <c r="F46" s="207">
        <v>6880</v>
      </c>
      <c r="G46" s="206">
        <v>7751</v>
      </c>
      <c r="H46" s="84">
        <v>0.88762740291575282</v>
      </c>
      <c r="I46" s="96">
        <v>-871</v>
      </c>
      <c r="J46" s="89">
        <v>0.74549418604651163</v>
      </c>
      <c r="K46" s="89">
        <v>0.69294284608437617</v>
      </c>
      <c r="L46" s="94">
        <v>5.2551339962135457E-2</v>
      </c>
    </row>
    <row r="47" spans="1:12" x14ac:dyDescent="0.4">
      <c r="A47" s="41" t="s">
        <v>82</v>
      </c>
      <c r="B47" s="205">
        <v>1679</v>
      </c>
      <c r="C47" s="205">
        <v>1697</v>
      </c>
      <c r="D47" s="89">
        <v>0.98939304655274007</v>
      </c>
      <c r="E47" s="102">
        <v>-18</v>
      </c>
      <c r="F47" s="205">
        <v>2160</v>
      </c>
      <c r="G47" s="210">
        <v>2160</v>
      </c>
      <c r="H47" s="84">
        <v>1</v>
      </c>
      <c r="I47" s="96">
        <v>0</v>
      </c>
      <c r="J47" s="89">
        <v>0.77731481481481479</v>
      </c>
      <c r="K47" s="89">
        <v>0.7856481481481481</v>
      </c>
      <c r="L47" s="94">
        <v>-8.3333333333333037E-3</v>
      </c>
    </row>
    <row r="48" spans="1:12" x14ac:dyDescent="0.4">
      <c r="A48" s="41" t="s">
        <v>112</v>
      </c>
      <c r="B48" s="207">
        <v>545</v>
      </c>
      <c r="C48" s="207">
        <v>935</v>
      </c>
      <c r="D48" s="87">
        <v>0.58288770053475936</v>
      </c>
      <c r="E48" s="102">
        <v>-390</v>
      </c>
      <c r="F48" s="207">
        <v>1016</v>
      </c>
      <c r="G48" s="206">
        <v>1058</v>
      </c>
      <c r="H48" s="84">
        <v>0.96030245746691867</v>
      </c>
      <c r="I48" s="96">
        <v>-42</v>
      </c>
      <c r="J48" s="89">
        <v>0.53641732283464572</v>
      </c>
      <c r="K48" s="89">
        <v>0.88374291115311909</v>
      </c>
      <c r="L48" s="94">
        <v>-0.34732558831847338</v>
      </c>
    </row>
    <row r="49" spans="1:12" x14ac:dyDescent="0.4">
      <c r="A49" s="41" t="s">
        <v>111</v>
      </c>
      <c r="B49" s="205">
        <v>705</v>
      </c>
      <c r="C49" s="205">
        <v>864</v>
      </c>
      <c r="D49" s="89">
        <v>0.81597222222222221</v>
      </c>
      <c r="E49" s="102">
        <v>-159</v>
      </c>
      <c r="F49" s="205">
        <v>960</v>
      </c>
      <c r="G49" s="204">
        <v>960</v>
      </c>
      <c r="H49" s="84">
        <v>1</v>
      </c>
      <c r="I49" s="96">
        <v>0</v>
      </c>
      <c r="J49" s="89">
        <v>0.734375</v>
      </c>
      <c r="K49" s="89">
        <v>0.9</v>
      </c>
      <c r="L49" s="94">
        <v>-0.16562499999999999</v>
      </c>
    </row>
    <row r="50" spans="1:12" x14ac:dyDescent="0.4">
      <c r="A50" s="41" t="s">
        <v>81</v>
      </c>
      <c r="B50" s="205">
        <v>1921</v>
      </c>
      <c r="C50" s="205">
        <v>2854</v>
      </c>
      <c r="D50" s="87">
        <v>0.67309039943938331</v>
      </c>
      <c r="E50" s="102">
        <v>-933</v>
      </c>
      <c r="F50" s="205">
        <v>2864</v>
      </c>
      <c r="G50" s="206">
        <v>4320</v>
      </c>
      <c r="H50" s="84">
        <v>0.66296296296296298</v>
      </c>
      <c r="I50" s="96">
        <v>-1456</v>
      </c>
      <c r="J50" s="89">
        <v>0.67074022346368711</v>
      </c>
      <c r="K50" s="89">
        <v>0.6606481481481481</v>
      </c>
      <c r="L50" s="94">
        <v>1.0092075315539017E-2</v>
      </c>
    </row>
    <row r="51" spans="1:12" x14ac:dyDescent="0.4">
      <c r="A51" s="49" t="s">
        <v>79</v>
      </c>
      <c r="B51" s="207">
        <v>570</v>
      </c>
      <c r="C51" s="207">
        <v>775</v>
      </c>
      <c r="D51" s="87">
        <v>0.73548387096774193</v>
      </c>
      <c r="E51" s="102">
        <v>-205</v>
      </c>
      <c r="F51" s="207">
        <v>960</v>
      </c>
      <c r="G51" s="206">
        <v>976</v>
      </c>
      <c r="H51" s="84">
        <v>0.98360655737704916</v>
      </c>
      <c r="I51" s="96">
        <v>-16</v>
      </c>
      <c r="J51" s="89">
        <v>0.59375</v>
      </c>
      <c r="K51" s="84">
        <v>0.79405737704918034</v>
      </c>
      <c r="L51" s="83">
        <v>-0.20030737704918034</v>
      </c>
    </row>
    <row r="52" spans="1:12" x14ac:dyDescent="0.4">
      <c r="A52" s="41" t="s">
        <v>80</v>
      </c>
      <c r="B52" s="205">
        <v>1545</v>
      </c>
      <c r="C52" s="205">
        <v>1403</v>
      </c>
      <c r="D52" s="87">
        <v>1.1012116892373485</v>
      </c>
      <c r="E52" s="96">
        <v>142</v>
      </c>
      <c r="F52" s="205">
        <v>2160</v>
      </c>
      <c r="G52" s="208">
        <v>2159</v>
      </c>
      <c r="H52" s="89">
        <v>1.000463177396943</v>
      </c>
      <c r="I52" s="96">
        <v>1</v>
      </c>
      <c r="J52" s="89">
        <v>0.71527777777777779</v>
      </c>
      <c r="K52" s="89">
        <v>0.64983788791106989</v>
      </c>
      <c r="L52" s="94">
        <v>6.5439889866707901E-2</v>
      </c>
    </row>
    <row r="53" spans="1:12" x14ac:dyDescent="0.4">
      <c r="A53" s="41" t="s">
        <v>76</v>
      </c>
      <c r="B53" s="205">
        <v>1618</v>
      </c>
      <c r="C53" s="205">
        <v>1687</v>
      </c>
      <c r="D53" s="87">
        <v>0.95909899229401308</v>
      </c>
      <c r="E53" s="96">
        <v>-69</v>
      </c>
      <c r="F53" s="205">
        <v>2928</v>
      </c>
      <c r="G53" s="206">
        <v>2922</v>
      </c>
      <c r="H53" s="89">
        <v>1.0020533880903491</v>
      </c>
      <c r="I53" s="96">
        <v>6</v>
      </c>
      <c r="J53" s="89">
        <v>0.55259562841530052</v>
      </c>
      <c r="K53" s="89">
        <v>0.57734428473648192</v>
      </c>
      <c r="L53" s="94">
        <v>-2.4748656321181395E-2</v>
      </c>
    </row>
    <row r="54" spans="1:12" x14ac:dyDescent="0.4">
      <c r="A54" s="41" t="s">
        <v>78</v>
      </c>
      <c r="B54" s="207">
        <v>508</v>
      </c>
      <c r="C54" s="207">
        <v>564</v>
      </c>
      <c r="D54" s="87">
        <v>0.900709219858156</v>
      </c>
      <c r="E54" s="96">
        <v>-56</v>
      </c>
      <c r="F54" s="207">
        <v>961</v>
      </c>
      <c r="G54" s="206">
        <v>960</v>
      </c>
      <c r="H54" s="89">
        <v>1.0010416666666666</v>
      </c>
      <c r="I54" s="96">
        <v>1</v>
      </c>
      <c r="J54" s="89">
        <v>0.52861602497398541</v>
      </c>
      <c r="K54" s="89">
        <v>0.58750000000000002</v>
      </c>
      <c r="L54" s="94">
        <v>-5.8883975026014612E-2</v>
      </c>
    </row>
    <row r="55" spans="1:12" x14ac:dyDescent="0.4">
      <c r="A55" s="41" t="s">
        <v>77</v>
      </c>
      <c r="B55" s="205">
        <v>585</v>
      </c>
      <c r="C55" s="205">
        <v>743</v>
      </c>
      <c r="D55" s="87">
        <v>0.78734858681022879</v>
      </c>
      <c r="E55" s="96">
        <v>-158</v>
      </c>
      <c r="F55" s="205">
        <v>960</v>
      </c>
      <c r="G55" s="208">
        <v>960</v>
      </c>
      <c r="H55" s="89">
        <v>1</v>
      </c>
      <c r="I55" s="96">
        <v>0</v>
      </c>
      <c r="J55" s="89">
        <v>0.609375</v>
      </c>
      <c r="K55" s="89">
        <v>0.7739583333333333</v>
      </c>
      <c r="L55" s="94">
        <v>-0.1645833333333333</v>
      </c>
    </row>
    <row r="56" spans="1:12" x14ac:dyDescent="0.4">
      <c r="A56" s="45" t="s">
        <v>110</v>
      </c>
      <c r="B56" s="203">
        <v>0</v>
      </c>
      <c r="C56" s="203">
        <v>594</v>
      </c>
      <c r="D56" s="91">
        <v>0</v>
      </c>
      <c r="E56" s="102">
        <v>-594</v>
      </c>
      <c r="F56" s="203">
        <v>0</v>
      </c>
      <c r="G56" s="204">
        <v>960</v>
      </c>
      <c r="H56" s="84">
        <v>0</v>
      </c>
      <c r="I56" s="102">
        <v>-960</v>
      </c>
      <c r="J56" s="84" t="e">
        <v>#DIV/0!</v>
      </c>
      <c r="K56" s="84">
        <v>0.61875000000000002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711</v>
      </c>
      <c r="C58" s="227">
        <v>723</v>
      </c>
      <c r="D58" s="93">
        <v>0.98340248962655596</v>
      </c>
      <c r="E58" s="98">
        <v>-12</v>
      </c>
      <c r="F58" s="227">
        <v>1194</v>
      </c>
      <c r="G58" s="227">
        <v>1186</v>
      </c>
      <c r="H58" s="93">
        <v>1.0067453625632379</v>
      </c>
      <c r="I58" s="98">
        <v>8</v>
      </c>
      <c r="J58" s="93">
        <v>0.59547738693467334</v>
      </c>
      <c r="K58" s="93">
        <v>0.60961214165261379</v>
      </c>
      <c r="L58" s="92">
        <v>-1.4134754717940456E-2</v>
      </c>
    </row>
    <row r="59" spans="1:12" x14ac:dyDescent="0.4">
      <c r="A59" s="45" t="s">
        <v>75</v>
      </c>
      <c r="B59" s="226">
        <v>178</v>
      </c>
      <c r="C59" s="226">
        <v>161</v>
      </c>
      <c r="D59" s="87">
        <v>1.1055900621118013</v>
      </c>
      <c r="E59" s="97">
        <v>17</v>
      </c>
      <c r="F59" s="226">
        <v>240</v>
      </c>
      <c r="G59" s="226">
        <v>239</v>
      </c>
      <c r="H59" s="87">
        <v>1.00418410041841</v>
      </c>
      <c r="I59" s="97">
        <v>1</v>
      </c>
      <c r="J59" s="87">
        <v>0.7416666666666667</v>
      </c>
      <c r="K59" s="87">
        <v>0.67364016736401677</v>
      </c>
      <c r="L59" s="86">
        <v>6.8026499302649923E-2</v>
      </c>
    </row>
    <row r="60" spans="1:12" x14ac:dyDescent="0.4">
      <c r="A60" s="41" t="s">
        <v>107</v>
      </c>
      <c r="B60" s="224">
        <v>153</v>
      </c>
      <c r="C60" s="224">
        <v>138</v>
      </c>
      <c r="D60" s="87">
        <v>1.1086956521739131</v>
      </c>
      <c r="E60" s="97">
        <v>15</v>
      </c>
      <c r="F60" s="224">
        <v>237</v>
      </c>
      <c r="G60" s="224">
        <v>223</v>
      </c>
      <c r="H60" s="87">
        <v>1.0627802690582959</v>
      </c>
      <c r="I60" s="97">
        <v>14</v>
      </c>
      <c r="J60" s="87">
        <v>0.64556962025316456</v>
      </c>
      <c r="K60" s="87">
        <v>0.6188340807174888</v>
      </c>
      <c r="L60" s="86">
        <v>2.6735539535675756E-2</v>
      </c>
    </row>
    <row r="61" spans="1:12" x14ac:dyDescent="0.4">
      <c r="A61" s="40" t="s">
        <v>106</v>
      </c>
      <c r="B61" s="225">
        <v>140</v>
      </c>
      <c r="C61" s="141">
        <v>133</v>
      </c>
      <c r="D61" s="87">
        <v>1.0526315789473684</v>
      </c>
      <c r="E61" s="97">
        <v>7</v>
      </c>
      <c r="F61" s="141">
        <v>238</v>
      </c>
      <c r="G61" s="225">
        <v>240</v>
      </c>
      <c r="H61" s="87">
        <v>0.9916666666666667</v>
      </c>
      <c r="I61" s="97">
        <v>-2</v>
      </c>
      <c r="J61" s="87">
        <v>0.58823529411764708</v>
      </c>
      <c r="K61" s="87">
        <v>0.5541666666666667</v>
      </c>
      <c r="L61" s="86">
        <v>3.4068627450980382E-2</v>
      </c>
    </row>
    <row r="62" spans="1:12" x14ac:dyDescent="0.4">
      <c r="A62" s="36" t="s">
        <v>105</v>
      </c>
      <c r="B62" s="224">
        <v>240</v>
      </c>
      <c r="C62" s="132">
        <v>291</v>
      </c>
      <c r="D62" s="87">
        <v>0.82474226804123707</v>
      </c>
      <c r="E62" s="96">
        <v>-51</v>
      </c>
      <c r="F62" s="127">
        <v>479</v>
      </c>
      <c r="G62" s="223">
        <v>484</v>
      </c>
      <c r="H62" s="89">
        <v>0.98966942148760328</v>
      </c>
      <c r="I62" s="96">
        <v>-5</v>
      </c>
      <c r="J62" s="89">
        <v>0.5010438413361169</v>
      </c>
      <c r="K62" s="89">
        <v>0.60123966942148765</v>
      </c>
      <c r="L62" s="94">
        <v>-0.10019582808537075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49" t="s">
        <v>95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s="29" customFormat="1" x14ac:dyDescent="0.4">
      <c r="A67" s="36" t="s">
        <v>181</v>
      </c>
      <c r="B67" s="156"/>
      <c r="C67" s="155"/>
      <c r="D67" s="154"/>
      <c r="E67" s="153"/>
      <c r="F67" s="156"/>
      <c r="G67" s="155"/>
      <c r="H67" s="154"/>
      <c r="I67" s="153"/>
      <c r="J67" s="152"/>
      <c r="K67" s="152"/>
      <c r="L67" s="151"/>
    </row>
    <row r="68" spans="1:12" s="29" customFormat="1" x14ac:dyDescent="0.4">
      <c r="A68" s="70" t="s">
        <v>102</v>
      </c>
      <c r="B68" s="149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s="29" customFormat="1" x14ac:dyDescent="0.4">
      <c r="A69" s="109" t="s">
        <v>101</v>
      </c>
      <c r="B69" s="150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29" t="s">
        <v>100</v>
      </c>
      <c r="C70" s="32"/>
      <c r="E70" s="66"/>
      <c r="G70" s="32"/>
      <c r="I70" s="66"/>
      <c r="K70" s="32"/>
    </row>
    <row r="71" spans="1:12" x14ac:dyDescent="0.4">
      <c r="A71" s="31" t="s">
        <v>99</v>
      </c>
      <c r="C71" s="32"/>
      <c r="E71" s="66"/>
      <c r="G71" s="32"/>
      <c r="I71" s="66"/>
      <c r="K71" s="32"/>
    </row>
    <row r="72" spans="1:12" s="29" customFormat="1" x14ac:dyDescent="0.4">
      <c r="A72" s="29" t="s">
        <v>98</v>
      </c>
      <c r="B72" s="30"/>
      <c r="C72" s="30"/>
      <c r="F72" s="30"/>
      <c r="G72" s="30"/>
      <c r="J72" s="30"/>
      <c r="K72" s="30"/>
    </row>
    <row r="73" spans="1:12" x14ac:dyDescent="0.4">
      <c r="A73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2011年2月下旬航空旅客輸送実績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３月(月間)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240</v>
      </c>
      <c r="C4" s="257" t="s">
        <v>239</v>
      </c>
      <c r="D4" s="254" t="s">
        <v>92</v>
      </c>
      <c r="E4" s="254"/>
      <c r="F4" s="251" t="s">
        <v>240</v>
      </c>
      <c r="G4" s="251" t="s">
        <v>239</v>
      </c>
      <c r="H4" s="254" t="s">
        <v>92</v>
      </c>
      <c r="I4" s="254"/>
      <c r="J4" s="251" t="s">
        <v>240</v>
      </c>
      <c r="K4" s="251" t="s">
        <v>239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456680</v>
      </c>
      <c r="C6" s="110">
        <v>574374</v>
      </c>
      <c r="D6" s="81">
        <v>0.79509169983320971</v>
      </c>
      <c r="E6" s="82">
        <v>-117694</v>
      </c>
      <c r="F6" s="110">
        <v>662116</v>
      </c>
      <c r="G6" s="110">
        <v>755686</v>
      </c>
      <c r="H6" s="81">
        <v>0.87617873031920668</v>
      </c>
      <c r="I6" s="82">
        <v>-93570</v>
      </c>
      <c r="J6" s="81">
        <v>0.68972808390070617</v>
      </c>
      <c r="K6" s="81">
        <v>0.76006965856188946</v>
      </c>
      <c r="L6" s="95">
        <v>-7.0341574661183293E-2</v>
      </c>
    </row>
    <row r="7" spans="1:12" s="62" customFormat="1" x14ac:dyDescent="0.4">
      <c r="A7" s="70" t="s">
        <v>89</v>
      </c>
      <c r="B7" s="110">
        <v>175666</v>
      </c>
      <c r="C7" s="110">
        <v>264006</v>
      </c>
      <c r="D7" s="81">
        <v>0.66538639273349853</v>
      </c>
      <c r="E7" s="82">
        <v>-88340</v>
      </c>
      <c r="F7" s="110">
        <v>267735</v>
      </c>
      <c r="G7" s="110">
        <v>350697</v>
      </c>
      <c r="H7" s="81">
        <v>0.76343681297530341</v>
      </c>
      <c r="I7" s="82">
        <v>-82962</v>
      </c>
      <c r="J7" s="81">
        <v>0.65611892356247781</v>
      </c>
      <c r="K7" s="81">
        <v>0.75280370234133742</v>
      </c>
      <c r="L7" s="95">
        <v>-9.6684778778859615E-2</v>
      </c>
    </row>
    <row r="8" spans="1:12" x14ac:dyDescent="0.4">
      <c r="A8" s="73" t="s">
        <v>140</v>
      </c>
      <c r="B8" s="142">
        <v>134122</v>
      </c>
      <c r="C8" s="142">
        <v>216576</v>
      </c>
      <c r="D8" s="93">
        <v>0.61928376182033096</v>
      </c>
      <c r="E8" s="79">
        <v>-82454</v>
      </c>
      <c r="F8" s="142">
        <v>206585</v>
      </c>
      <c r="G8" s="142">
        <v>283948</v>
      </c>
      <c r="H8" s="93">
        <v>0.72754518432952509</v>
      </c>
      <c r="I8" s="79">
        <v>-77363</v>
      </c>
      <c r="J8" s="93">
        <v>0.64923397148873341</v>
      </c>
      <c r="K8" s="93">
        <v>0.76273120430501362</v>
      </c>
      <c r="L8" s="92">
        <v>-0.11349723281628021</v>
      </c>
    </row>
    <row r="9" spans="1:12" x14ac:dyDescent="0.4">
      <c r="A9" s="40" t="s">
        <v>85</v>
      </c>
      <c r="B9" s="141">
        <v>85607</v>
      </c>
      <c r="C9" s="141">
        <v>130991</v>
      </c>
      <c r="D9" s="87">
        <v>0.65353344886289899</v>
      </c>
      <c r="E9" s="88">
        <v>-45384</v>
      </c>
      <c r="F9" s="141">
        <v>142266</v>
      </c>
      <c r="G9" s="141">
        <v>170784</v>
      </c>
      <c r="H9" s="87">
        <v>0.83301714446318154</v>
      </c>
      <c r="I9" s="88">
        <v>-28518</v>
      </c>
      <c r="J9" s="87">
        <v>0.60173899596530445</v>
      </c>
      <c r="K9" s="87">
        <v>0.76699807944538134</v>
      </c>
      <c r="L9" s="86">
        <v>-0.1652590834800769</v>
      </c>
    </row>
    <row r="10" spans="1:12" x14ac:dyDescent="0.4">
      <c r="A10" s="41" t="s">
        <v>88</v>
      </c>
      <c r="B10" s="132">
        <v>12633</v>
      </c>
      <c r="C10" s="132">
        <v>12522</v>
      </c>
      <c r="D10" s="89">
        <v>1.0088643986583612</v>
      </c>
      <c r="E10" s="75">
        <v>111</v>
      </c>
      <c r="F10" s="132">
        <v>15500</v>
      </c>
      <c r="G10" s="132">
        <v>15500</v>
      </c>
      <c r="H10" s="89">
        <v>1</v>
      </c>
      <c r="I10" s="75">
        <v>0</v>
      </c>
      <c r="J10" s="89">
        <v>0.81503225806451618</v>
      </c>
      <c r="K10" s="89">
        <v>0.80787096774193545</v>
      </c>
      <c r="L10" s="94">
        <v>7.1612903225807267E-3</v>
      </c>
    </row>
    <row r="11" spans="1:12" x14ac:dyDescent="0.4">
      <c r="A11" s="41" t="s">
        <v>114</v>
      </c>
      <c r="B11" s="132">
        <v>17635</v>
      </c>
      <c r="C11" s="132">
        <v>21704</v>
      </c>
      <c r="D11" s="89">
        <v>0.81252303722816066</v>
      </c>
      <c r="E11" s="75">
        <v>-4069</v>
      </c>
      <c r="F11" s="132">
        <v>25009</v>
      </c>
      <c r="G11" s="132">
        <v>26054</v>
      </c>
      <c r="H11" s="89">
        <v>0.95989099562447222</v>
      </c>
      <c r="I11" s="75">
        <v>-1045</v>
      </c>
      <c r="J11" s="89">
        <v>0.7051461473869407</v>
      </c>
      <c r="K11" s="89">
        <v>0.83303907269517152</v>
      </c>
      <c r="L11" s="94">
        <v>-0.12789292530823082</v>
      </c>
    </row>
    <row r="12" spans="1:12" x14ac:dyDescent="0.4">
      <c r="A12" s="41" t="s">
        <v>83</v>
      </c>
      <c r="B12" s="132"/>
      <c r="C12" s="132">
        <v>20794</v>
      </c>
      <c r="D12" s="89">
        <v>0</v>
      </c>
      <c r="E12" s="75">
        <v>-20794</v>
      </c>
      <c r="F12" s="132"/>
      <c r="G12" s="132">
        <v>29667</v>
      </c>
      <c r="H12" s="89">
        <v>0</v>
      </c>
      <c r="I12" s="75">
        <v>-29667</v>
      </c>
      <c r="J12" s="89" t="e">
        <v>#DIV/0!</v>
      </c>
      <c r="K12" s="89">
        <v>0.70091347288232719</v>
      </c>
      <c r="L12" s="94" t="e">
        <v>#DIV/0!</v>
      </c>
    </row>
    <row r="13" spans="1:12" x14ac:dyDescent="0.4">
      <c r="A13" s="41" t="s">
        <v>84</v>
      </c>
      <c r="B13" s="132">
        <v>16438</v>
      </c>
      <c r="C13" s="132">
        <v>28771</v>
      </c>
      <c r="D13" s="89">
        <v>0.57133919571791036</v>
      </c>
      <c r="E13" s="75">
        <v>-12333</v>
      </c>
      <c r="F13" s="132">
        <v>19760</v>
      </c>
      <c r="G13" s="132">
        <v>38347</v>
      </c>
      <c r="H13" s="89">
        <v>0.51529454716144674</v>
      </c>
      <c r="I13" s="75">
        <v>-18587</v>
      </c>
      <c r="J13" s="89">
        <v>0.83188259109311746</v>
      </c>
      <c r="K13" s="89">
        <v>0.75028033483714507</v>
      </c>
      <c r="L13" s="94">
        <v>8.1602256255972394E-2</v>
      </c>
    </row>
    <row r="14" spans="1:12" x14ac:dyDescent="0.4">
      <c r="A14" s="45" t="s">
        <v>139</v>
      </c>
      <c r="B14" s="132">
        <v>1809</v>
      </c>
      <c r="C14" s="132">
        <v>1794</v>
      </c>
      <c r="D14" s="89">
        <v>1.008361204013378</v>
      </c>
      <c r="E14" s="75">
        <v>15</v>
      </c>
      <c r="F14" s="132">
        <v>4050</v>
      </c>
      <c r="G14" s="132">
        <v>3596</v>
      </c>
      <c r="H14" s="89">
        <v>1.1262513904338154</v>
      </c>
      <c r="I14" s="75">
        <v>454</v>
      </c>
      <c r="J14" s="89">
        <v>0.44666666666666666</v>
      </c>
      <c r="K14" s="89">
        <v>0.4988876529477197</v>
      </c>
      <c r="L14" s="94">
        <v>-5.2220986281053039E-2</v>
      </c>
    </row>
    <row r="15" spans="1:12" x14ac:dyDescent="0.4">
      <c r="A15" s="45" t="s">
        <v>138</v>
      </c>
      <c r="B15" s="132"/>
      <c r="C15" s="131"/>
      <c r="D15" s="38" t="e">
        <v>#DIV/0!</v>
      </c>
      <c r="E15" s="39">
        <v>0</v>
      </c>
      <c r="F15" s="132"/>
      <c r="G15" s="131"/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/>
      <c r="C16" s="131"/>
      <c r="D16" s="38" t="e">
        <v>#DIV/0!</v>
      </c>
      <c r="E16" s="39">
        <v>0</v>
      </c>
      <c r="F16" s="131"/>
      <c r="G16" s="131"/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39809</v>
      </c>
      <c r="C18" s="142">
        <v>45689</v>
      </c>
      <c r="D18" s="93">
        <v>0.87130381492262909</v>
      </c>
      <c r="E18" s="79">
        <v>-5880</v>
      </c>
      <c r="F18" s="142">
        <v>57990</v>
      </c>
      <c r="G18" s="142">
        <v>63611</v>
      </c>
      <c r="H18" s="93">
        <v>0.91163478014808763</v>
      </c>
      <c r="I18" s="79">
        <v>-5621</v>
      </c>
      <c r="J18" s="93">
        <v>0.68648042765994133</v>
      </c>
      <c r="K18" s="93">
        <v>0.7182562764301772</v>
      </c>
      <c r="L18" s="92">
        <v>-3.1775848770235871E-2</v>
      </c>
    </row>
    <row r="19" spans="1:12" x14ac:dyDescent="0.4">
      <c r="A19" s="40" t="s">
        <v>134</v>
      </c>
      <c r="B19" s="141"/>
      <c r="C19" s="135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132"/>
      <c r="C20" s="131"/>
      <c r="D20" s="89" t="e">
        <v>#DIV/0!</v>
      </c>
      <c r="E20" s="75">
        <v>0</v>
      </c>
      <c r="F20" s="132"/>
      <c r="G20" s="131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16351</v>
      </c>
      <c r="C21" s="131">
        <v>3257</v>
      </c>
      <c r="D21" s="89">
        <v>5.0202640466687134</v>
      </c>
      <c r="E21" s="75">
        <v>13094</v>
      </c>
      <c r="F21" s="132">
        <v>23310</v>
      </c>
      <c r="G21" s="131">
        <v>4645</v>
      </c>
      <c r="H21" s="89">
        <v>5.0182992465016145</v>
      </c>
      <c r="I21" s="75">
        <v>18665</v>
      </c>
      <c r="J21" s="89">
        <v>0.70145860145860151</v>
      </c>
      <c r="K21" s="89">
        <v>0.70118406889128093</v>
      </c>
      <c r="L21" s="94">
        <v>2.7453256732057341E-4</v>
      </c>
    </row>
    <row r="22" spans="1:12" x14ac:dyDescent="0.4">
      <c r="A22" s="41" t="s">
        <v>133</v>
      </c>
      <c r="B22" s="132">
        <v>4938</v>
      </c>
      <c r="C22" s="131">
        <v>7258</v>
      </c>
      <c r="D22" s="89">
        <v>0.68035271424634891</v>
      </c>
      <c r="E22" s="75">
        <v>-2320</v>
      </c>
      <c r="F22" s="132">
        <v>8900</v>
      </c>
      <c r="G22" s="131">
        <v>9220</v>
      </c>
      <c r="H22" s="89">
        <v>0.96529284164858997</v>
      </c>
      <c r="I22" s="75">
        <v>-320</v>
      </c>
      <c r="J22" s="89">
        <v>0.55483146067415734</v>
      </c>
      <c r="K22" s="89">
        <v>0.7872017353579176</v>
      </c>
      <c r="L22" s="94">
        <v>-0.23237027468376026</v>
      </c>
    </row>
    <row r="23" spans="1:12" x14ac:dyDescent="0.4">
      <c r="A23" s="41" t="s">
        <v>132</v>
      </c>
      <c r="B23" s="134">
        <v>2538</v>
      </c>
      <c r="C23" s="133">
        <v>2929</v>
      </c>
      <c r="D23" s="84">
        <v>0.86650734038921129</v>
      </c>
      <c r="E23" s="74">
        <v>-391</v>
      </c>
      <c r="F23" s="134">
        <v>4460</v>
      </c>
      <c r="G23" s="133">
        <v>4575</v>
      </c>
      <c r="H23" s="84">
        <v>0.97486338797814209</v>
      </c>
      <c r="I23" s="74">
        <v>-115</v>
      </c>
      <c r="J23" s="84">
        <v>0.5690582959641256</v>
      </c>
      <c r="K23" s="84">
        <v>0.64021857923497272</v>
      </c>
      <c r="L23" s="83">
        <v>-7.1160283270847113E-2</v>
      </c>
    </row>
    <row r="24" spans="1:12" x14ac:dyDescent="0.4">
      <c r="A24" s="49" t="s">
        <v>131</v>
      </c>
      <c r="B24" s="132"/>
      <c r="C24" s="131"/>
      <c r="D24" s="89" t="e">
        <v>#DIV/0!</v>
      </c>
      <c r="E24" s="75">
        <v>0</v>
      </c>
      <c r="F24" s="132"/>
      <c r="G24" s="131"/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2">
        <v>3508</v>
      </c>
      <c r="C25" s="131">
        <v>2926</v>
      </c>
      <c r="D25" s="89">
        <v>1.1989063568010936</v>
      </c>
      <c r="E25" s="75">
        <v>582</v>
      </c>
      <c r="F25" s="132">
        <v>4550</v>
      </c>
      <c r="G25" s="131">
        <v>4580</v>
      </c>
      <c r="H25" s="89">
        <v>0.99344978165938869</v>
      </c>
      <c r="I25" s="75">
        <v>-30</v>
      </c>
      <c r="J25" s="89">
        <v>0.77098901098901096</v>
      </c>
      <c r="K25" s="89">
        <v>0.63886462882096073</v>
      </c>
      <c r="L25" s="94">
        <v>0.13212438216805023</v>
      </c>
    </row>
    <row r="26" spans="1:12" x14ac:dyDescent="0.4">
      <c r="A26" s="41" t="s">
        <v>164</v>
      </c>
      <c r="B26" s="132"/>
      <c r="C26" s="131">
        <v>2889</v>
      </c>
      <c r="D26" s="89">
        <v>0</v>
      </c>
      <c r="E26" s="75">
        <v>-2889</v>
      </c>
      <c r="F26" s="132"/>
      <c r="G26" s="131">
        <v>4610</v>
      </c>
      <c r="H26" s="89">
        <v>0</v>
      </c>
      <c r="I26" s="75">
        <v>-4610</v>
      </c>
      <c r="J26" s="89" t="e">
        <v>#DIV/0!</v>
      </c>
      <c r="K26" s="89">
        <v>0.62668112798264641</v>
      </c>
      <c r="L26" s="94" t="e">
        <v>#DIV/0!</v>
      </c>
    </row>
    <row r="27" spans="1:12" x14ac:dyDescent="0.4">
      <c r="A27" s="41" t="s">
        <v>128</v>
      </c>
      <c r="B27" s="132">
        <v>3345</v>
      </c>
      <c r="C27" s="131">
        <v>3129</v>
      </c>
      <c r="D27" s="89">
        <v>1.0690316395014381</v>
      </c>
      <c r="E27" s="75">
        <v>216</v>
      </c>
      <c r="F27" s="132">
        <v>4645</v>
      </c>
      <c r="G27" s="131">
        <v>4480</v>
      </c>
      <c r="H27" s="89">
        <v>1.0368303571428572</v>
      </c>
      <c r="I27" s="75">
        <v>165</v>
      </c>
      <c r="J27" s="89">
        <v>0.7201291711517761</v>
      </c>
      <c r="K27" s="89">
        <v>0.69843750000000004</v>
      </c>
      <c r="L27" s="94">
        <v>2.169167115177606E-2</v>
      </c>
    </row>
    <row r="28" spans="1:12" x14ac:dyDescent="0.4">
      <c r="A28" s="41" t="s">
        <v>127</v>
      </c>
      <c r="B28" s="134"/>
      <c r="C28" s="133">
        <v>2881</v>
      </c>
      <c r="D28" s="84">
        <v>0</v>
      </c>
      <c r="E28" s="74">
        <v>-2881</v>
      </c>
      <c r="F28" s="134"/>
      <c r="G28" s="133">
        <v>4640</v>
      </c>
      <c r="H28" s="84">
        <v>0</v>
      </c>
      <c r="I28" s="74">
        <v>-4640</v>
      </c>
      <c r="J28" s="84" t="e">
        <v>#DIV/0!</v>
      </c>
      <c r="K28" s="84">
        <v>0.62090517241379306</v>
      </c>
      <c r="L28" s="83" t="e">
        <v>#DIV/0!</v>
      </c>
    </row>
    <row r="29" spans="1:12" x14ac:dyDescent="0.4">
      <c r="A29" s="49" t="s">
        <v>126</v>
      </c>
      <c r="B29" s="132"/>
      <c r="C29" s="131"/>
      <c r="D29" s="89" t="e">
        <v>#DIV/0!</v>
      </c>
      <c r="E29" s="75">
        <v>0</v>
      </c>
      <c r="F29" s="132"/>
      <c r="G29" s="131"/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3531</v>
      </c>
      <c r="C30" s="131">
        <v>3368</v>
      </c>
      <c r="D30" s="89">
        <v>1.048396674584323</v>
      </c>
      <c r="E30" s="75">
        <v>163</v>
      </c>
      <c r="F30" s="132">
        <v>4580</v>
      </c>
      <c r="G30" s="131">
        <v>4590</v>
      </c>
      <c r="H30" s="89">
        <v>0.9978213507625272</v>
      </c>
      <c r="I30" s="75">
        <v>-10</v>
      </c>
      <c r="J30" s="89">
        <v>0.77096069868995631</v>
      </c>
      <c r="K30" s="89">
        <v>0.73376906318082791</v>
      </c>
      <c r="L30" s="94">
        <v>3.7191635509128407E-2</v>
      </c>
    </row>
    <row r="31" spans="1:12" x14ac:dyDescent="0.4">
      <c r="A31" s="49" t="s">
        <v>124</v>
      </c>
      <c r="B31" s="134"/>
      <c r="C31" s="133"/>
      <c r="D31" s="84" t="e">
        <v>#DIV/0!</v>
      </c>
      <c r="E31" s="74">
        <v>0</v>
      </c>
      <c r="F31" s="134"/>
      <c r="G31" s="133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3249</v>
      </c>
      <c r="C32" s="133">
        <v>4111</v>
      </c>
      <c r="D32" s="84">
        <v>0.79031865726100703</v>
      </c>
      <c r="E32" s="74">
        <v>-862</v>
      </c>
      <c r="F32" s="134">
        <v>4630</v>
      </c>
      <c r="G32" s="133">
        <v>4930</v>
      </c>
      <c r="H32" s="84">
        <v>0.9391480730223124</v>
      </c>
      <c r="I32" s="74">
        <v>-300</v>
      </c>
      <c r="J32" s="84">
        <v>0.70172786177105828</v>
      </c>
      <c r="K32" s="84">
        <v>0.83387423935091276</v>
      </c>
      <c r="L32" s="83">
        <v>-0.13214637757985448</v>
      </c>
    </row>
    <row r="33" spans="1:12" x14ac:dyDescent="0.4">
      <c r="A33" s="41" t="s">
        <v>159</v>
      </c>
      <c r="B33" s="132"/>
      <c r="C33" s="131">
        <v>3345</v>
      </c>
      <c r="D33" s="89">
        <v>0</v>
      </c>
      <c r="E33" s="75">
        <v>-3345</v>
      </c>
      <c r="F33" s="132"/>
      <c r="G33" s="131">
        <v>4645</v>
      </c>
      <c r="H33" s="89">
        <v>0</v>
      </c>
      <c r="I33" s="75">
        <v>-4645</v>
      </c>
      <c r="J33" s="89" t="e">
        <v>#DIV/0!</v>
      </c>
      <c r="K33" s="89">
        <v>0.7201291711517761</v>
      </c>
      <c r="L33" s="94" t="e">
        <v>#DIV/0!</v>
      </c>
    </row>
    <row r="34" spans="1:12" x14ac:dyDescent="0.4">
      <c r="A34" s="49" t="s">
        <v>87</v>
      </c>
      <c r="B34" s="134"/>
      <c r="C34" s="133">
        <v>9596</v>
      </c>
      <c r="D34" s="84">
        <v>0</v>
      </c>
      <c r="E34" s="74">
        <v>-9596</v>
      </c>
      <c r="F34" s="134"/>
      <c r="G34" s="133">
        <v>12696</v>
      </c>
      <c r="H34" s="84">
        <v>0</v>
      </c>
      <c r="I34" s="74">
        <v>-12696</v>
      </c>
      <c r="J34" s="84" t="e">
        <v>#DIV/0!</v>
      </c>
      <c r="K34" s="84">
        <v>0.75582860743541269</v>
      </c>
      <c r="L34" s="83" t="e">
        <v>#DIV/0!</v>
      </c>
    </row>
    <row r="35" spans="1:12" x14ac:dyDescent="0.4">
      <c r="A35" s="36" t="s">
        <v>238</v>
      </c>
      <c r="B35" s="127">
        <v>2349</v>
      </c>
      <c r="C35" s="126"/>
      <c r="D35" s="84" t="e">
        <v>#DIV/0!</v>
      </c>
      <c r="E35" s="74">
        <v>2349</v>
      </c>
      <c r="F35" s="127">
        <v>2915</v>
      </c>
      <c r="G35" s="126"/>
      <c r="H35" s="84" t="e">
        <v>#DIV/0!</v>
      </c>
      <c r="I35" s="74">
        <v>2915</v>
      </c>
      <c r="J35" s="84">
        <v>0.80583190394511151</v>
      </c>
      <c r="K35" s="84" t="e">
        <v>#DIV/0!</v>
      </c>
      <c r="L35" s="83" t="e">
        <v>#DIV/0!</v>
      </c>
    </row>
    <row r="36" spans="1:12" x14ac:dyDescent="0.4">
      <c r="A36" s="73" t="s">
        <v>120</v>
      </c>
      <c r="B36" s="142">
        <v>1735</v>
      </c>
      <c r="C36" s="142">
        <v>1741</v>
      </c>
      <c r="D36" s="93">
        <v>0.99655370476737504</v>
      </c>
      <c r="E36" s="79">
        <v>-6</v>
      </c>
      <c r="F36" s="142">
        <v>3160</v>
      </c>
      <c r="G36" s="142">
        <v>3138</v>
      </c>
      <c r="H36" s="93">
        <v>1.0070108349267048</v>
      </c>
      <c r="I36" s="79">
        <v>22</v>
      </c>
      <c r="J36" s="93">
        <v>0.54905063291139244</v>
      </c>
      <c r="K36" s="93">
        <v>0.55481198215423833</v>
      </c>
      <c r="L36" s="92">
        <v>-5.7613492428458812E-3</v>
      </c>
    </row>
    <row r="37" spans="1:12" x14ac:dyDescent="0.4">
      <c r="A37" s="40" t="s">
        <v>119</v>
      </c>
      <c r="B37" s="141">
        <v>953</v>
      </c>
      <c r="C37" s="135">
        <v>1061</v>
      </c>
      <c r="D37" s="87">
        <v>0.89820923656927432</v>
      </c>
      <c r="E37" s="88">
        <v>-108</v>
      </c>
      <c r="F37" s="141">
        <v>1951</v>
      </c>
      <c r="G37" s="135">
        <v>1929</v>
      </c>
      <c r="H37" s="87">
        <v>1.0114048729911871</v>
      </c>
      <c r="I37" s="88">
        <v>22</v>
      </c>
      <c r="J37" s="87">
        <v>0.48846745258841617</v>
      </c>
      <c r="K37" s="87">
        <v>0.55002592016588903</v>
      </c>
      <c r="L37" s="86">
        <v>-6.1558467577472853E-2</v>
      </c>
    </row>
    <row r="38" spans="1:12" x14ac:dyDescent="0.4">
      <c r="A38" s="41" t="s">
        <v>118</v>
      </c>
      <c r="B38" s="132">
        <v>782</v>
      </c>
      <c r="C38" s="131">
        <v>680</v>
      </c>
      <c r="D38" s="89">
        <v>1.1499999999999999</v>
      </c>
      <c r="E38" s="75">
        <v>102</v>
      </c>
      <c r="F38" s="132">
        <v>1209</v>
      </c>
      <c r="G38" s="131">
        <v>1209</v>
      </c>
      <c r="H38" s="89">
        <v>1</v>
      </c>
      <c r="I38" s="75">
        <v>0</v>
      </c>
      <c r="J38" s="89">
        <v>0.64681555004135649</v>
      </c>
      <c r="K38" s="89">
        <v>0.56244830438378823</v>
      </c>
      <c r="L38" s="94">
        <v>8.4367245657568257E-2</v>
      </c>
    </row>
    <row r="39" spans="1:12" s="62" customFormat="1" x14ac:dyDescent="0.4">
      <c r="A39" s="70" t="s">
        <v>86</v>
      </c>
      <c r="B39" s="177">
        <v>245462</v>
      </c>
      <c r="C39" s="177">
        <v>279910</v>
      </c>
      <c r="D39" s="81">
        <v>0.87693187095852243</v>
      </c>
      <c r="E39" s="82">
        <v>-34448</v>
      </c>
      <c r="F39" s="177">
        <v>354127</v>
      </c>
      <c r="G39" s="177">
        <v>364900</v>
      </c>
      <c r="H39" s="81">
        <v>0.97047684297067693</v>
      </c>
      <c r="I39" s="82">
        <v>-10773</v>
      </c>
      <c r="J39" s="81">
        <v>0.69314680891318647</v>
      </c>
      <c r="K39" s="81">
        <v>0.76708687311592216</v>
      </c>
      <c r="L39" s="95">
        <v>-7.3940064202735689E-2</v>
      </c>
    </row>
    <row r="40" spans="1:12" s="62" customFormat="1" x14ac:dyDescent="0.4">
      <c r="A40" s="73" t="s">
        <v>117</v>
      </c>
      <c r="B40" s="110">
        <v>242249</v>
      </c>
      <c r="C40" s="110">
        <v>276701</v>
      </c>
      <c r="D40" s="81">
        <v>0.87549015001752795</v>
      </c>
      <c r="E40" s="82">
        <v>-34452</v>
      </c>
      <c r="F40" s="110">
        <v>349442</v>
      </c>
      <c r="G40" s="110">
        <v>360205</v>
      </c>
      <c r="H40" s="81">
        <v>0.97011979289571215</v>
      </c>
      <c r="I40" s="82">
        <v>-10763</v>
      </c>
      <c r="J40" s="81">
        <v>0.69324523096822932</v>
      </c>
      <c r="K40" s="81">
        <v>0.76817645507419385</v>
      </c>
      <c r="L40" s="95">
        <v>-7.4931224105964533E-2</v>
      </c>
    </row>
    <row r="41" spans="1:12" x14ac:dyDescent="0.4">
      <c r="A41" s="41" t="s">
        <v>85</v>
      </c>
      <c r="B41" s="131">
        <v>95910</v>
      </c>
      <c r="C41" s="139">
        <v>114201</v>
      </c>
      <c r="D41" s="103">
        <v>0.83983502771429319</v>
      </c>
      <c r="E41" s="74">
        <v>-18291</v>
      </c>
      <c r="F41" s="138">
        <v>141847</v>
      </c>
      <c r="G41" s="131">
        <v>140470</v>
      </c>
      <c r="H41" s="84">
        <v>1.009802804869367</v>
      </c>
      <c r="I41" s="75">
        <v>1377</v>
      </c>
      <c r="J41" s="89">
        <v>0.67615106417477988</v>
      </c>
      <c r="K41" s="89">
        <v>0.81299209795685912</v>
      </c>
      <c r="L41" s="94">
        <v>-0.13684103378207924</v>
      </c>
    </row>
    <row r="42" spans="1:12" x14ac:dyDescent="0.4">
      <c r="A42" s="41" t="s">
        <v>116</v>
      </c>
      <c r="B42" s="131">
        <v>4088</v>
      </c>
      <c r="C42" s="131">
        <v>4524</v>
      </c>
      <c r="D42" s="87">
        <v>0.90362511052166228</v>
      </c>
      <c r="E42" s="74">
        <v>-436</v>
      </c>
      <c r="F42" s="132">
        <v>8100</v>
      </c>
      <c r="G42" s="131">
        <v>6694</v>
      </c>
      <c r="H42" s="84">
        <v>1.210038840752913</v>
      </c>
      <c r="I42" s="75">
        <v>1406</v>
      </c>
      <c r="J42" s="89">
        <v>0.50469135802469134</v>
      </c>
      <c r="K42" s="89">
        <v>0.6758291006871826</v>
      </c>
      <c r="L42" s="94">
        <v>-0.17113774266249127</v>
      </c>
    </row>
    <row r="43" spans="1:12" x14ac:dyDescent="0.4">
      <c r="A43" s="41" t="s">
        <v>115</v>
      </c>
      <c r="B43" s="131">
        <v>14601</v>
      </c>
      <c r="C43" s="131">
        <v>13800</v>
      </c>
      <c r="D43" s="87">
        <v>1.0580434782608696</v>
      </c>
      <c r="E43" s="74">
        <v>801</v>
      </c>
      <c r="F43" s="132">
        <v>15934</v>
      </c>
      <c r="G43" s="131">
        <v>15934</v>
      </c>
      <c r="H43" s="84">
        <v>1</v>
      </c>
      <c r="I43" s="75">
        <v>0</v>
      </c>
      <c r="J43" s="89">
        <v>0.91634241245136183</v>
      </c>
      <c r="K43" s="89">
        <v>0.86607254926572108</v>
      </c>
      <c r="L43" s="94">
        <v>5.0269863185640751E-2</v>
      </c>
    </row>
    <row r="44" spans="1:12" x14ac:dyDescent="0.4">
      <c r="A44" s="49" t="s">
        <v>114</v>
      </c>
      <c r="B44" s="131">
        <v>21732</v>
      </c>
      <c r="C44" s="131">
        <v>19036</v>
      </c>
      <c r="D44" s="87">
        <v>1.1416263920991805</v>
      </c>
      <c r="E44" s="74">
        <v>2696</v>
      </c>
      <c r="F44" s="132">
        <v>30273</v>
      </c>
      <c r="G44" s="131">
        <v>27305</v>
      </c>
      <c r="H44" s="84">
        <v>1.1086980406518954</v>
      </c>
      <c r="I44" s="75">
        <v>2968</v>
      </c>
      <c r="J44" s="89">
        <v>0.71786740659994053</v>
      </c>
      <c r="K44" s="89">
        <v>0.69716169199780265</v>
      </c>
      <c r="L44" s="94">
        <v>2.0705714602137881E-2</v>
      </c>
    </row>
    <row r="45" spans="1:12" x14ac:dyDescent="0.4">
      <c r="A45" s="49" t="s">
        <v>113</v>
      </c>
      <c r="B45" s="131">
        <v>13189</v>
      </c>
      <c r="C45" s="131">
        <v>15029</v>
      </c>
      <c r="D45" s="87">
        <v>0.87757003127287248</v>
      </c>
      <c r="E45" s="74">
        <v>-1840</v>
      </c>
      <c r="F45" s="132">
        <v>19181</v>
      </c>
      <c r="G45" s="131">
        <v>18870</v>
      </c>
      <c r="H45" s="84">
        <v>1.0164811870694224</v>
      </c>
      <c r="I45" s="75">
        <v>311</v>
      </c>
      <c r="J45" s="89">
        <v>0.68760752828319693</v>
      </c>
      <c r="K45" s="89">
        <v>0.79644939056703767</v>
      </c>
      <c r="L45" s="94">
        <v>-0.10884186228384074</v>
      </c>
    </row>
    <row r="46" spans="1:12" x14ac:dyDescent="0.4">
      <c r="A46" s="41" t="s">
        <v>83</v>
      </c>
      <c r="B46" s="131">
        <v>37716</v>
      </c>
      <c r="C46" s="131">
        <v>38927</v>
      </c>
      <c r="D46" s="87">
        <v>0.968890487322424</v>
      </c>
      <c r="E46" s="74">
        <v>-1211</v>
      </c>
      <c r="F46" s="132">
        <v>55067</v>
      </c>
      <c r="G46" s="131">
        <v>54283</v>
      </c>
      <c r="H46" s="84">
        <v>1.0144428274045281</v>
      </c>
      <c r="I46" s="75">
        <v>784</v>
      </c>
      <c r="J46" s="89">
        <v>0.68491110828626944</v>
      </c>
      <c r="K46" s="89">
        <v>0.71711217139804362</v>
      </c>
      <c r="L46" s="94">
        <v>-3.2201063111774175E-2</v>
      </c>
    </row>
    <row r="47" spans="1:12" x14ac:dyDescent="0.4">
      <c r="A47" s="41" t="s">
        <v>84</v>
      </c>
      <c r="B47" s="131">
        <v>22717</v>
      </c>
      <c r="C47" s="131">
        <v>25267</v>
      </c>
      <c r="D47" s="87">
        <v>0.89907784857719553</v>
      </c>
      <c r="E47" s="74">
        <v>-2550</v>
      </c>
      <c r="F47" s="137">
        <v>28312</v>
      </c>
      <c r="G47" s="131">
        <v>30435</v>
      </c>
      <c r="H47" s="84">
        <v>0.93024478396582877</v>
      </c>
      <c r="I47" s="75">
        <v>-2123</v>
      </c>
      <c r="J47" s="89">
        <v>0.80238061599321842</v>
      </c>
      <c r="K47" s="89">
        <v>0.83019549860358144</v>
      </c>
      <c r="L47" s="94">
        <v>-2.7814882610363023E-2</v>
      </c>
    </row>
    <row r="48" spans="1:12" x14ac:dyDescent="0.4">
      <c r="A48" s="41" t="s">
        <v>82</v>
      </c>
      <c r="B48" s="131">
        <v>1996</v>
      </c>
      <c r="C48" s="131">
        <v>6758</v>
      </c>
      <c r="D48" s="87">
        <v>0.29535365492749333</v>
      </c>
      <c r="E48" s="74">
        <v>-4762</v>
      </c>
      <c r="F48" s="136">
        <v>2970</v>
      </c>
      <c r="G48" s="131">
        <v>8100</v>
      </c>
      <c r="H48" s="84">
        <v>0.36666666666666664</v>
      </c>
      <c r="I48" s="75">
        <v>-5130</v>
      </c>
      <c r="J48" s="89">
        <v>0.67205387205387201</v>
      </c>
      <c r="K48" s="89">
        <v>0.83432098765432094</v>
      </c>
      <c r="L48" s="94">
        <v>-0.16226711560044893</v>
      </c>
    </row>
    <row r="49" spans="1:12" x14ac:dyDescent="0.4">
      <c r="A49" s="41" t="s">
        <v>112</v>
      </c>
      <c r="B49" s="131">
        <v>2339</v>
      </c>
      <c r="C49" s="135">
        <v>2798</v>
      </c>
      <c r="D49" s="87">
        <v>0.83595425303788418</v>
      </c>
      <c r="E49" s="74">
        <v>-459</v>
      </c>
      <c r="F49" s="132">
        <v>3750</v>
      </c>
      <c r="G49" s="131">
        <v>3772</v>
      </c>
      <c r="H49" s="84">
        <v>0.99416755037115589</v>
      </c>
      <c r="I49" s="75">
        <v>-22</v>
      </c>
      <c r="J49" s="89">
        <v>0.62373333333333336</v>
      </c>
      <c r="K49" s="89">
        <v>0.7417815482502651</v>
      </c>
      <c r="L49" s="94">
        <v>-0.11804821491693174</v>
      </c>
    </row>
    <row r="50" spans="1:12" x14ac:dyDescent="0.4">
      <c r="A50" s="41" t="s">
        <v>111</v>
      </c>
      <c r="B50" s="131">
        <v>3081</v>
      </c>
      <c r="C50" s="135">
        <v>3159</v>
      </c>
      <c r="D50" s="87">
        <v>0.97530864197530864</v>
      </c>
      <c r="E50" s="74">
        <v>-78</v>
      </c>
      <c r="F50" s="134">
        <v>3720</v>
      </c>
      <c r="G50" s="131">
        <v>3613</v>
      </c>
      <c r="H50" s="84">
        <v>1.0296152781621921</v>
      </c>
      <c r="I50" s="75">
        <v>107</v>
      </c>
      <c r="J50" s="89">
        <v>0.82822580645161292</v>
      </c>
      <c r="K50" s="89">
        <v>0.87434265153611956</v>
      </c>
      <c r="L50" s="94">
        <v>-4.6116845084506641E-2</v>
      </c>
    </row>
    <row r="51" spans="1:12" x14ac:dyDescent="0.4">
      <c r="A51" s="41" t="s">
        <v>81</v>
      </c>
      <c r="B51" s="131">
        <v>6770</v>
      </c>
      <c r="C51" s="131">
        <v>11158</v>
      </c>
      <c r="D51" s="87">
        <v>0.6067395590607636</v>
      </c>
      <c r="E51" s="74">
        <v>-4388</v>
      </c>
      <c r="F51" s="134">
        <v>9460</v>
      </c>
      <c r="G51" s="131">
        <v>16200</v>
      </c>
      <c r="H51" s="84">
        <v>0.58395061728395059</v>
      </c>
      <c r="I51" s="75">
        <v>-6740</v>
      </c>
      <c r="J51" s="89">
        <v>0.71564482029598309</v>
      </c>
      <c r="K51" s="89">
        <v>0.6887654320987654</v>
      </c>
      <c r="L51" s="94">
        <v>2.6879388197217691E-2</v>
      </c>
    </row>
    <row r="52" spans="1:12" x14ac:dyDescent="0.4">
      <c r="A52" s="49" t="s">
        <v>79</v>
      </c>
      <c r="B52" s="131">
        <v>2499</v>
      </c>
      <c r="C52" s="133">
        <v>2671</v>
      </c>
      <c r="D52" s="87">
        <v>0.93560464245600894</v>
      </c>
      <c r="E52" s="74">
        <v>-172</v>
      </c>
      <c r="F52" s="132">
        <v>3710</v>
      </c>
      <c r="G52" s="131">
        <v>3713</v>
      </c>
      <c r="H52" s="84">
        <v>0.99919202800969564</v>
      </c>
      <c r="I52" s="75">
        <v>-3</v>
      </c>
      <c r="J52" s="89">
        <v>0.67358490566037732</v>
      </c>
      <c r="K52" s="84">
        <v>0.71936439536762731</v>
      </c>
      <c r="L52" s="83">
        <v>-4.5779489707249987E-2</v>
      </c>
    </row>
    <row r="53" spans="1:12" x14ac:dyDescent="0.4">
      <c r="A53" s="41" t="s">
        <v>80</v>
      </c>
      <c r="B53" s="131">
        <v>5998</v>
      </c>
      <c r="C53" s="131">
        <v>5411</v>
      </c>
      <c r="D53" s="87">
        <v>1.1084827203844021</v>
      </c>
      <c r="E53" s="75">
        <v>587</v>
      </c>
      <c r="F53" s="132">
        <v>8370</v>
      </c>
      <c r="G53" s="131">
        <v>8369</v>
      </c>
      <c r="H53" s="89">
        <v>1.0001194885888398</v>
      </c>
      <c r="I53" s="75">
        <v>1</v>
      </c>
      <c r="J53" s="89">
        <v>0.71660692951015537</v>
      </c>
      <c r="K53" s="89">
        <v>0.64655275421197278</v>
      </c>
      <c r="L53" s="94">
        <v>7.0054175298182586E-2</v>
      </c>
    </row>
    <row r="54" spans="1:12" x14ac:dyDescent="0.4">
      <c r="A54" s="41" t="s">
        <v>76</v>
      </c>
      <c r="B54" s="131">
        <v>5615</v>
      </c>
      <c r="C54" s="131">
        <v>6873</v>
      </c>
      <c r="D54" s="87">
        <v>0.81696493525389202</v>
      </c>
      <c r="E54" s="75">
        <v>-1258</v>
      </c>
      <c r="F54" s="132">
        <v>11332</v>
      </c>
      <c r="G54" s="131">
        <v>11186</v>
      </c>
      <c r="H54" s="89">
        <v>1.0130520293223673</v>
      </c>
      <c r="I54" s="75">
        <v>146</v>
      </c>
      <c r="J54" s="89">
        <v>0.49549947052594423</v>
      </c>
      <c r="K54" s="89">
        <v>0.61442875022349364</v>
      </c>
      <c r="L54" s="94">
        <v>-0.11892927969754941</v>
      </c>
    </row>
    <row r="55" spans="1:12" x14ac:dyDescent="0.4">
      <c r="A55" s="41" t="s">
        <v>78</v>
      </c>
      <c r="B55" s="131">
        <v>1816</v>
      </c>
      <c r="C55" s="131">
        <v>1981</v>
      </c>
      <c r="D55" s="87">
        <v>0.91670873296314992</v>
      </c>
      <c r="E55" s="75">
        <v>-165</v>
      </c>
      <c r="F55" s="132">
        <v>3711</v>
      </c>
      <c r="G55" s="131">
        <v>3713</v>
      </c>
      <c r="H55" s="89">
        <v>0.9994613520064638</v>
      </c>
      <c r="I55" s="75">
        <v>-2</v>
      </c>
      <c r="J55" s="89">
        <v>0.48935596874157911</v>
      </c>
      <c r="K55" s="89">
        <v>0.53353083759762998</v>
      </c>
      <c r="L55" s="94">
        <v>-4.4174868856050875E-2</v>
      </c>
    </row>
    <row r="56" spans="1:12" x14ac:dyDescent="0.4">
      <c r="A56" s="41" t="s">
        <v>77</v>
      </c>
      <c r="B56" s="131">
        <v>2182</v>
      </c>
      <c r="C56" s="131">
        <v>2633</v>
      </c>
      <c r="D56" s="87">
        <v>0.82871249525256363</v>
      </c>
      <c r="E56" s="75">
        <v>-451</v>
      </c>
      <c r="F56" s="132">
        <v>3705</v>
      </c>
      <c r="G56" s="131">
        <v>3690</v>
      </c>
      <c r="H56" s="89">
        <v>1.0040650406504066</v>
      </c>
      <c r="I56" s="75">
        <v>15</v>
      </c>
      <c r="J56" s="89">
        <v>0.58893387314439949</v>
      </c>
      <c r="K56" s="89">
        <v>0.71355013550135504</v>
      </c>
      <c r="L56" s="94">
        <v>-0.12461626235695555</v>
      </c>
    </row>
    <row r="57" spans="1:12" x14ac:dyDescent="0.4">
      <c r="A57" s="45" t="s">
        <v>110</v>
      </c>
      <c r="B57" s="129"/>
      <c r="C57" s="129">
        <v>2475</v>
      </c>
      <c r="D57" s="91">
        <v>0</v>
      </c>
      <c r="E57" s="90">
        <v>-2475</v>
      </c>
      <c r="F57" s="130"/>
      <c r="G57" s="129">
        <v>3858</v>
      </c>
      <c r="H57" s="91">
        <v>0</v>
      </c>
      <c r="I57" s="90">
        <v>-3858</v>
      </c>
      <c r="J57" s="91" t="e">
        <v>#DIV/0!</v>
      </c>
      <c r="K57" s="91">
        <v>0.64152410575427687</v>
      </c>
      <c r="L57" s="128" t="e">
        <v>#DIV/0!</v>
      </c>
    </row>
    <row r="58" spans="1:12" x14ac:dyDescent="0.4">
      <c r="A58" s="36" t="s">
        <v>109</v>
      </c>
      <c r="B58" s="126"/>
      <c r="C58" s="126"/>
      <c r="D58" s="100" t="e">
        <v>#DIV/0!</v>
      </c>
      <c r="E58" s="71">
        <v>0</v>
      </c>
      <c r="F58" s="127"/>
      <c r="G58" s="126"/>
      <c r="H58" s="100" t="e">
        <v>#DIV/0!</v>
      </c>
      <c r="I58" s="71">
        <v>0</v>
      </c>
      <c r="J58" s="100" t="e">
        <v>#DIV/0!</v>
      </c>
      <c r="K58" s="100" t="e">
        <v>#DIV/0!</v>
      </c>
      <c r="L58" s="99" t="e">
        <v>#DIV/0!</v>
      </c>
    </row>
    <row r="59" spans="1:12" x14ac:dyDescent="0.4">
      <c r="A59" s="73" t="s">
        <v>108</v>
      </c>
      <c r="B59" s="125">
        <v>3213</v>
      </c>
      <c r="C59" s="125">
        <v>3209</v>
      </c>
      <c r="D59" s="93">
        <v>1.0012464942349641</v>
      </c>
      <c r="E59" s="79">
        <v>4</v>
      </c>
      <c r="F59" s="125">
        <v>4685</v>
      </c>
      <c r="G59" s="125">
        <v>4695</v>
      </c>
      <c r="H59" s="93">
        <v>0.99787007454739085</v>
      </c>
      <c r="I59" s="79">
        <v>-10</v>
      </c>
      <c r="J59" s="93">
        <v>0.68580576307363927</v>
      </c>
      <c r="K59" s="93">
        <v>0.68349307774227896</v>
      </c>
      <c r="L59" s="92">
        <v>2.3126853313603091E-3</v>
      </c>
    </row>
    <row r="60" spans="1:12" x14ac:dyDescent="0.4">
      <c r="A60" s="45" t="s">
        <v>75</v>
      </c>
      <c r="B60" s="124">
        <v>739</v>
      </c>
      <c r="C60" s="124">
        <v>798</v>
      </c>
      <c r="D60" s="87">
        <v>0.92606516290726815</v>
      </c>
      <c r="E60" s="88">
        <v>-59</v>
      </c>
      <c r="F60" s="124">
        <v>943</v>
      </c>
      <c r="G60" s="124">
        <v>956</v>
      </c>
      <c r="H60" s="87">
        <v>0.9864016736401674</v>
      </c>
      <c r="I60" s="88">
        <v>-13</v>
      </c>
      <c r="J60" s="87">
        <v>0.78366914103923646</v>
      </c>
      <c r="K60" s="87">
        <v>0.83472803347280333</v>
      </c>
      <c r="L60" s="86">
        <v>-5.1058892433566871E-2</v>
      </c>
    </row>
    <row r="61" spans="1:12" x14ac:dyDescent="0.4">
      <c r="A61" s="41" t="s">
        <v>107</v>
      </c>
      <c r="B61" s="124">
        <v>678</v>
      </c>
      <c r="C61" s="124">
        <v>648</v>
      </c>
      <c r="D61" s="87">
        <v>1.0462962962962963</v>
      </c>
      <c r="E61" s="88">
        <v>30</v>
      </c>
      <c r="F61" s="124">
        <v>939</v>
      </c>
      <c r="G61" s="124">
        <v>933</v>
      </c>
      <c r="H61" s="87">
        <v>1.0064308681672025</v>
      </c>
      <c r="I61" s="88">
        <v>6</v>
      </c>
      <c r="J61" s="87">
        <v>0.72204472843450485</v>
      </c>
      <c r="K61" s="87">
        <v>0.69453376205787787</v>
      </c>
      <c r="L61" s="86">
        <v>2.7510966376626977E-2</v>
      </c>
    </row>
    <row r="62" spans="1:12" x14ac:dyDescent="0.4">
      <c r="A62" s="40" t="s">
        <v>106</v>
      </c>
      <c r="B62" s="124">
        <v>565</v>
      </c>
      <c r="C62" s="124">
        <v>529</v>
      </c>
      <c r="D62" s="87">
        <v>1.0680529300567108</v>
      </c>
      <c r="E62" s="88">
        <v>36</v>
      </c>
      <c r="F62" s="124">
        <v>935</v>
      </c>
      <c r="G62" s="124">
        <v>933</v>
      </c>
      <c r="H62" s="87">
        <v>1.0021436227224008</v>
      </c>
      <c r="I62" s="88">
        <v>2</v>
      </c>
      <c r="J62" s="87">
        <v>0.60427807486631013</v>
      </c>
      <c r="K62" s="87">
        <v>0.56698821007502676</v>
      </c>
      <c r="L62" s="86">
        <v>3.7289864791283378E-2</v>
      </c>
    </row>
    <row r="63" spans="1:12" x14ac:dyDescent="0.4">
      <c r="A63" s="36" t="s">
        <v>105</v>
      </c>
      <c r="B63" s="123">
        <v>1231</v>
      </c>
      <c r="C63" s="123">
        <v>1234</v>
      </c>
      <c r="D63" s="89">
        <v>0.99756888168557534</v>
      </c>
      <c r="E63" s="75">
        <v>-3</v>
      </c>
      <c r="F63" s="123">
        <v>1868</v>
      </c>
      <c r="G63" s="123">
        <v>1873</v>
      </c>
      <c r="H63" s="89">
        <v>0.99733048585157502</v>
      </c>
      <c r="I63" s="75">
        <v>-5</v>
      </c>
      <c r="J63" s="89">
        <v>0.6589935760171306</v>
      </c>
      <c r="K63" s="89">
        <v>0.65883609183128666</v>
      </c>
      <c r="L63" s="94">
        <v>1.5748418584393686E-4</v>
      </c>
    </row>
    <row r="64" spans="1:12" x14ac:dyDescent="0.4">
      <c r="A64" s="70" t="s">
        <v>96</v>
      </c>
      <c r="B64" s="110">
        <v>35445</v>
      </c>
      <c r="C64" s="110">
        <v>30217</v>
      </c>
      <c r="D64" s="81">
        <v>1.1730151901247643</v>
      </c>
      <c r="E64" s="82">
        <v>5228</v>
      </c>
      <c r="F64" s="110">
        <v>40002</v>
      </c>
      <c r="G64" s="110">
        <v>39648</v>
      </c>
      <c r="H64" s="81">
        <v>1.0089285714285714</v>
      </c>
      <c r="I64" s="82">
        <v>354</v>
      </c>
      <c r="J64" s="81">
        <v>0.88608069596520178</v>
      </c>
      <c r="K64" s="81">
        <v>0.76213175948345435</v>
      </c>
      <c r="L64" s="95">
        <v>0.12394893648174743</v>
      </c>
    </row>
    <row r="65" spans="1:12" x14ac:dyDescent="0.4">
      <c r="A65" s="122" t="s">
        <v>104</v>
      </c>
      <c r="B65" s="121">
        <v>16090</v>
      </c>
      <c r="C65" s="121">
        <v>15278</v>
      </c>
      <c r="D65" s="120">
        <v>1.0531483178426495</v>
      </c>
      <c r="E65" s="119">
        <v>812</v>
      </c>
      <c r="F65" s="121">
        <v>18231</v>
      </c>
      <c r="G65" s="121">
        <v>18585</v>
      </c>
      <c r="H65" s="120">
        <v>0.98095238095238091</v>
      </c>
      <c r="I65" s="119">
        <v>-354</v>
      </c>
      <c r="J65" s="118">
        <v>0.88256266798310568</v>
      </c>
      <c r="K65" s="118">
        <v>0.82206080172181872</v>
      </c>
      <c r="L65" s="117">
        <v>6.0501866261286952E-2</v>
      </c>
    </row>
    <row r="66" spans="1:12" s="29" customFormat="1" x14ac:dyDescent="0.4">
      <c r="A66" s="49" t="s">
        <v>103</v>
      </c>
      <c r="B66" s="116">
        <v>9596</v>
      </c>
      <c r="C66" s="115">
        <v>7141</v>
      </c>
      <c r="D66" s="84">
        <v>1.3437893852401623</v>
      </c>
      <c r="E66" s="74">
        <v>2455</v>
      </c>
      <c r="F66" s="116">
        <v>10974</v>
      </c>
      <c r="G66" s="115">
        <v>10443</v>
      </c>
      <c r="H66" s="84">
        <v>1.0508474576271187</v>
      </c>
      <c r="I66" s="74">
        <v>531</v>
      </c>
      <c r="J66" s="112">
        <v>0.87443047202478585</v>
      </c>
      <c r="K66" s="112">
        <v>0.683807335056976</v>
      </c>
      <c r="L66" s="111">
        <v>0.19062313696780986</v>
      </c>
    </row>
    <row r="67" spans="1:12" s="29" customFormat="1" x14ac:dyDescent="0.4">
      <c r="A67" s="49" t="s">
        <v>95</v>
      </c>
      <c r="B67" s="116">
        <v>9759</v>
      </c>
      <c r="C67" s="115">
        <v>7798</v>
      </c>
      <c r="D67" s="84">
        <v>1.25147473711208</v>
      </c>
      <c r="E67" s="74">
        <v>1961</v>
      </c>
      <c r="F67" s="116">
        <v>10797</v>
      </c>
      <c r="G67" s="115">
        <v>10620</v>
      </c>
      <c r="H67" s="84">
        <v>1.0166666666666666</v>
      </c>
      <c r="I67" s="74">
        <v>177</v>
      </c>
      <c r="J67" s="112">
        <v>0.9038621839399833</v>
      </c>
      <c r="K67" s="112">
        <v>0.73427495291902067</v>
      </c>
      <c r="L67" s="111">
        <v>0.16958723102096263</v>
      </c>
    </row>
    <row r="68" spans="1:12" s="29" customFormat="1" x14ac:dyDescent="0.4">
      <c r="A68" s="36" t="s">
        <v>181</v>
      </c>
      <c r="B68" s="114"/>
      <c r="C68" s="113"/>
      <c r="D68" s="84" t="e">
        <v>#DIV/0!</v>
      </c>
      <c r="E68" s="74">
        <v>0</v>
      </c>
      <c r="F68" s="114"/>
      <c r="G68" s="113"/>
      <c r="H68" s="84" t="e">
        <v>#DIV/0!</v>
      </c>
      <c r="I68" s="74">
        <v>0</v>
      </c>
      <c r="J68" s="112" t="e">
        <v>#DIV/0!</v>
      </c>
      <c r="K68" s="112" t="e">
        <v>#DIV/0!</v>
      </c>
      <c r="L68" s="111" t="e">
        <v>#DIV/0!</v>
      </c>
    </row>
    <row r="69" spans="1:12" s="29" customFormat="1" x14ac:dyDescent="0.4">
      <c r="A69" s="70" t="s">
        <v>102</v>
      </c>
      <c r="B69" s="110">
        <v>107</v>
      </c>
      <c r="C69" s="110">
        <v>241</v>
      </c>
      <c r="D69" s="81">
        <v>0.44398340248962653</v>
      </c>
      <c r="E69" s="82">
        <v>-134</v>
      </c>
      <c r="F69" s="110">
        <v>252</v>
      </c>
      <c r="G69" s="110">
        <v>441</v>
      </c>
      <c r="H69" s="81">
        <v>0.5714285714285714</v>
      </c>
      <c r="I69" s="82">
        <v>-189</v>
      </c>
      <c r="J69" s="81">
        <v>0.42460317460317459</v>
      </c>
      <c r="K69" s="81">
        <v>0.54648526077097503</v>
      </c>
      <c r="L69" s="95">
        <v>-0.12188208616780044</v>
      </c>
    </row>
    <row r="70" spans="1:12" s="29" customFormat="1" x14ac:dyDescent="0.4">
      <c r="A70" s="109" t="s">
        <v>101</v>
      </c>
      <c r="B70" s="108">
        <v>107</v>
      </c>
      <c r="C70" s="106">
        <v>241</v>
      </c>
      <c r="D70" s="100">
        <v>0.44398340248962653</v>
      </c>
      <c r="E70" s="79">
        <v>-134</v>
      </c>
      <c r="F70" s="107">
        <v>252</v>
      </c>
      <c r="G70" s="106">
        <v>441</v>
      </c>
      <c r="H70" s="93">
        <v>0.5714285714285714</v>
      </c>
      <c r="I70" s="79">
        <v>-189</v>
      </c>
      <c r="J70" s="105">
        <v>0.42460317460317459</v>
      </c>
      <c r="K70" s="105">
        <v>0.54648526077097503</v>
      </c>
      <c r="L70" s="104">
        <v>-0.12188208616780044</v>
      </c>
    </row>
    <row r="71" spans="1:12" x14ac:dyDescent="0.4">
      <c r="A71" s="29" t="s">
        <v>100</v>
      </c>
      <c r="C71" s="32"/>
      <c r="E71" s="66"/>
      <c r="G71" s="32"/>
      <c r="I71" s="66"/>
      <c r="K71" s="32"/>
    </row>
    <row r="72" spans="1:12" x14ac:dyDescent="0.4">
      <c r="A72" s="31" t="s">
        <v>99</v>
      </c>
    </row>
    <row r="73" spans="1:12" s="29" customFormat="1" x14ac:dyDescent="0.4">
      <c r="A73" s="29" t="s">
        <v>98</v>
      </c>
      <c r="B73" s="30"/>
      <c r="C73" s="30"/>
      <c r="F73" s="30"/>
      <c r="G73" s="30"/>
      <c r="J73" s="30"/>
      <c r="K73" s="30"/>
    </row>
    <row r="74" spans="1:12" x14ac:dyDescent="0.4">
      <c r="A74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2011年3月月間航空旅客輸送実績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4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３月(上旬)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242</v>
      </c>
      <c r="C4" s="257" t="s">
        <v>241</v>
      </c>
      <c r="D4" s="255" t="s">
        <v>92</v>
      </c>
      <c r="E4" s="255"/>
      <c r="F4" s="262" t="s">
        <v>242</v>
      </c>
      <c r="G4" s="262" t="s">
        <v>241</v>
      </c>
      <c r="H4" s="255" t="s">
        <v>92</v>
      </c>
      <c r="I4" s="255"/>
      <c r="J4" s="262" t="s">
        <v>242</v>
      </c>
      <c r="K4" s="262" t="s">
        <v>241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146651</v>
      </c>
      <c r="C6" s="177">
        <v>160933</v>
      </c>
      <c r="D6" s="69">
        <v>0.91125499431440415</v>
      </c>
      <c r="E6" s="85">
        <v>-14282</v>
      </c>
      <c r="F6" s="177">
        <v>199558</v>
      </c>
      <c r="G6" s="177">
        <v>226536</v>
      </c>
      <c r="H6" s="69">
        <v>0.88091076032065541</v>
      </c>
      <c r="I6" s="85">
        <v>-26978</v>
      </c>
      <c r="J6" s="69">
        <v>0.73487908277292813</v>
      </c>
      <c r="K6" s="69">
        <v>0.71040805876328705</v>
      </c>
      <c r="L6" s="80">
        <v>2.4471024009641074E-2</v>
      </c>
    </row>
    <row r="7" spans="1:12" s="31" customFormat="1" x14ac:dyDescent="0.4">
      <c r="A7" s="70" t="s">
        <v>89</v>
      </c>
      <c r="B7" s="177">
        <v>64150</v>
      </c>
      <c r="C7" s="177">
        <v>78172</v>
      </c>
      <c r="D7" s="69">
        <v>0.82062631121117535</v>
      </c>
      <c r="E7" s="85">
        <v>-14022</v>
      </c>
      <c r="F7" s="177">
        <v>85640</v>
      </c>
      <c r="G7" s="177">
        <v>111539</v>
      </c>
      <c r="H7" s="69">
        <v>0.7678031899156349</v>
      </c>
      <c r="I7" s="85">
        <v>-25899</v>
      </c>
      <c r="J7" s="69">
        <v>0.7490658570761326</v>
      </c>
      <c r="K7" s="69">
        <v>0.70084903038399127</v>
      </c>
      <c r="L7" s="80">
        <v>4.8216826692141335E-2</v>
      </c>
    </row>
    <row r="8" spans="1:12" x14ac:dyDescent="0.4">
      <c r="A8" s="73" t="s">
        <v>140</v>
      </c>
      <c r="B8" s="125">
        <v>50414</v>
      </c>
      <c r="C8" s="125">
        <v>64197</v>
      </c>
      <c r="D8" s="72">
        <v>0.78530149383927594</v>
      </c>
      <c r="E8" s="78">
        <v>-13783</v>
      </c>
      <c r="F8" s="125">
        <v>66648</v>
      </c>
      <c r="G8" s="125">
        <v>89369</v>
      </c>
      <c r="H8" s="72">
        <v>0.74576195325000838</v>
      </c>
      <c r="I8" s="78">
        <v>-22721</v>
      </c>
      <c r="J8" s="72">
        <v>0.75642179810346899</v>
      </c>
      <c r="K8" s="72">
        <v>0.71833633586590429</v>
      </c>
      <c r="L8" s="77">
        <v>3.8085462237564705E-2</v>
      </c>
    </row>
    <row r="9" spans="1:12" x14ac:dyDescent="0.4">
      <c r="A9" s="40" t="s">
        <v>85</v>
      </c>
      <c r="B9" s="141">
        <v>33733</v>
      </c>
      <c r="C9" s="141">
        <v>38739</v>
      </c>
      <c r="D9" s="50">
        <v>0.87077622034642088</v>
      </c>
      <c r="E9" s="56">
        <v>-5006</v>
      </c>
      <c r="F9" s="141">
        <v>45978</v>
      </c>
      <c r="G9" s="141">
        <v>53009</v>
      </c>
      <c r="H9" s="50">
        <v>0.86736214605067063</v>
      </c>
      <c r="I9" s="56">
        <v>-7031</v>
      </c>
      <c r="J9" s="50">
        <v>0.73367697594501713</v>
      </c>
      <c r="K9" s="50">
        <v>0.73080043011564078</v>
      </c>
      <c r="L9" s="63">
        <v>2.8765458293763535E-3</v>
      </c>
    </row>
    <row r="10" spans="1:12" x14ac:dyDescent="0.4">
      <c r="A10" s="41" t="s">
        <v>88</v>
      </c>
      <c r="B10" s="132">
        <v>4549</v>
      </c>
      <c r="C10" s="132">
        <v>3797</v>
      </c>
      <c r="D10" s="38">
        <v>1.1980510929681327</v>
      </c>
      <c r="E10" s="39">
        <v>752</v>
      </c>
      <c r="F10" s="132">
        <v>5000</v>
      </c>
      <c r="G10" s="132">
        <v>5000</v>
      </c>
      <c r="H10" s="38">
        <v>1</v>
      </c>
      <c r="I10" s="39">
        <v>0</v>
      </c>
      <c r="J10" s="38">
        <v>0.90980000000000005</v>
      </c>
      <c r="K10" s="38">
        <v>0.75939999999999996</v>
      </c>
      <c r="L10" s="37">
        <v>0.15040000000000009</v>
      </c>
    </row>
    <row r="11" spans="1:12" x14ac:dyDescent="0.4">
      <c r="A11" s="41" t="s">
        <v>114</v>
      </c>
      <c r="B11" s="132">
        <v>5320</v>
      </c>
      <c r="C11" s="132">
        <v>6139</v>
      </c>
      <c r="D11" s="38">
        <v>0.86659064994298751</v>
      </c>
      <c r="E11" s="39">
        <v>-819</v>
      </c>
      <c r="F11" s="132">
        <v>6720</v>
      </c>
      <c r="G11" s="132">
        <v>8180</v>
      </c>
      <c r="H11" s="38">
        <v>0.82151589242053791</v>
      </c>
      <c r="I11" s="39">
        <v>-1460</v>
      </c>
      <c r="J11" s="38">
        <v>0.79166666666666663</v>
      </c>
      <c r="K11" s="38">
        <v>0.75048899755501219</v>
      </c>
      <c r="L11" s="37">
        <v>4.1177669111654436E-2</v>
      </c>
    </row>
    <row r="12" spans="1:12" x14ac:dyDescent="0.4">
      <c r="A12" s="41" t="s">
        <v>83</v>
      </c>
      <c r="B12" s="132"/>
      <c r="C12" s="132">
        <v>5866</v>
      </c>
      <c r="D12" s="38">
        <v>0</v>
      </c>
      <c r="E12" s="39">
        <v>-5866</v>
      </c>
      <c r="F12" s="132"/>
      <c r="G12" s="132">
        <v>9570</v>
      </c>
      <c r="H12" s="38">
        <v>0</v>
      </c>
      <c r="I12" s="39">
        <v>-9570</v>
      </c>
      <c r="J12" s="38" t="e">
        <v>#DIV/0!</v>
      </c>
      <c r="K12" s="38">
        <v>0.61295715778474402</v>
      </c>
      <c r="L12" s="37" t="e">
        <v>#DIV/0!</v>
      </c>
    </row>
    <row r="13" spans="1:12" x14ac:dyDescent="0.4">
      <c r="A13" s="41" t="s">
        <v>84</v>
      </c>
      <c r="B13" s="132">
        <v>6269</v>
      </c>
      <c r="C13" s="132">
        <v>9074</v>
      </c>
      <c r="D13" s="38">
        <v>0.6908750275512453</v>
      </c>
      <c r="E13" s="39">
        <v>-2805</v>
      </c>
      <c r="F13" s="132">
        <v>7600</v>
      </c>
      <c r="G13" s="132">
        <v>12370</v>
      </c>
      <c r="H13" s="38">
        <v>0.61438965238480192</v>
      </c>
      <c r="I13" s="39">
        <v>-4770</v>
      </c>
      <c r="J13" s="38">
        <v>0.82486842105263158</v>
      </c>
      <c r="K13" s="38">
        <v>0.73354890864995959</v>
      </c>
      <c r="L13" s="37">
        <v>9.1319512402671998E-2</v>
      </c>
    </row>
    <row r="14" spans="1:12" x14ac:dyDescent="0.4">
      <c r="A14" s="45" t="s">
        <v>139</v>
      </c>
      <c r="B14" s="132">
        <v>543</v>
      </c>
      <c r="C14" s="132">
        <v>582</v>
      </c>
      <c r="D14" s="38">
        <v>0.9329896907216495</v>
      </c>
      <c r="E14" s="39">
        <v>-39</v>
      </c>
      <c r="F14" s="132">
        <v>1350</v>
      </c>
      <c r="G14" s="132">
        <v>1240</v>
      </c>
      <c r="H14" s="38">
        <v>1.0887096774193548</v>
      </c>
      <c r="I14" s="39">
        <v>110</v>
      </c>
      <c r="J14" s="38">
        <v>0.4022222222222222</v>
      </c>
      <c r="K14" s="38">
        <v>0.46935483870967742</v>
      </c>
      <c r="L14" s="37">
        <v>-6.7132616487455221E-2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12995</v>
      </c>
      <c r="C18" s="125">
        <v>13325</v>
      </c>
      <c r="D18" s="72">
        <v>0.975234521575985</v>
      </c>
      <c r="E18" s="78">
        <v>-330</v>
      </c>
      <c r="F18" s="125">
        <v>17690</v>
      </c>
      <c r="G18" s="125">
        <v>20890</v>
      </c>
      <c r="H18" s="72">
        <v>0.84681665868836764</v>
      </c>
      <c r="I18" s="78">
        <v>-3200</v>
      </c>
      <c r="J18" s="72">
        <v>0.73459581684567554</v>
      </c>
      <c r="K18" s="72">
        <v>0.63786500718046912</v>
      </c>
      <c r="L18" s="77">
        <v>9.6730809665206419E-2</v>
      </c>
    </row>
    <row r="19" spans="1:12" x14ac:dyDescent="0.4">
      <c r="A19" s="40" t="s">
        <v>134</v>
      </c>
      <c r="B19" s="135"/>
      <c r="C19" s="135"/>
      <c r="D19" s="38" t="e">
        <v>#DIV/0!</v>
      </c>
      <c r="E19" s="39">
        <v>0</v>
      </c>
      <c r="F19" s="135"/>
      <c r="G19" s="135"/>
      <c r="H19" s="50" t="e">
        <v>#DIV/0!</v>
      </c>
      <c r="I19" s="39">
        <v>0</v>
      </c>
      <c r="J19" s="38" t="e">
        <v>#DIV/0!</v>
      </c>
      <c r="K19" s="38" t="e">
        <v>#DIV/0!</v>
      </c>
      <c r="L19" s="63" t="e">
        <v>#DIV/0!</v>
      </c>
    </row>
    <row r="20" spans="1:12" x14ac:dyDescent="0.4">
      <c r="A20" s="41" t="s">
        <v>114</v>
      </c>
      <c r="B20" s="131"/>
      <c r="C20" s="131"/>
      <c r="D20" s="38" t="e">
        <v>#DIV/0!</v>
      </c>
      <c r="E20" s="39">
        <v>0</v>
      </c>
      <c r="F20" s="131"/>
      <c r="G20" s="131"/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5245</v>
      </c>
      <c r="C21" s="131">
        <v>813</v>
      </c>
      <c r="D21" s="38">
        <v>6.4514145141451413</v>
      </c>
      <c r="E21" s="39">
        <v>4432</v>
      </c>
      <c r="F21" s="131">
        <v>7280</v>
      </c>
      <c r="G21" s="131">
        <v>1600</v>
      </c>
      <c r="H21" s="47">
        <v>4.55</v>
      </c>
      <c r="I21" s="39">
        <v>5680</v>
      </c>
      <c r="J21" s="38">
        <v>0.72046703296703296</v>
      </c>
      <c r="K21" s="38">
        <v>0.50812500000000005</v>
      </c>
      <c r="L21" s="37">
        <v>0.21234203296703291</v>
      </c>
    </row>
    <row r="22" spans="1:12" x14ac:dyDescent="0.4">
      <c r="A22" s="41" t="s">
        <v>133</v>
      </c>
      <c r="B22" s="131">
        <v>1988</v>
      </c>
      <c r="C22" s="131">
        <v>1914</v>
      </c>
      <c r="D22" s="38">
        <v>1.038662486938349</v>
      </c>
      <c r="E22" s="39">
        <v>74</v>
      </c>
      <c r="F22" s="131">
        <v>2970</v>
      </c>
      <c r="G22" s="131">
        <v>2980</v>
      </c>
      <c r="H22" s="38">
        <v>0.99664429530201337</v>
      </c>
      <c r="I22" s="39">
        <v>-10</v>
      </c>
      <c r="J22" s="38">
        <v>0.66936026936026938</v>
      </c>
      <c r="K22" s="38">
        <v>0.64228187919463087</v>
      </c>
      <c r="L22" s="37">
        <v>2.7078390165638511E-2</v>
      </c>
    </row>
    <row r="23" spans="1:12" x14ac:dyDescent="0.4">
      <c r="A23" s="41" t="s">
        <v>132</v>
      </c>
      <c r="B23" s="133">
        <v>983</v>
      </c>
      <c r="C23" s="133">
        <v>888</v>
      </c>
      <c r="D23" s="38">
        <v>1.1069819819819819</v>
      </c>
      <c r="E23" s="48">
        <v>95</v>
      </c>
      <c r="F23" s="133">
        <v>1495</v>
      </c>
      <c r="G23" s="133">
        <v>1470</v>
      </c>
      <c r="H23" s="47">
        <v>1.0170068027210883</v>
      </c>
      <c r="I23" s="48">
        <v>25</v>
      </c>
      <c r="J23" s="47">
        <v>0.6575250836120401</v>
      </c>
      <c r="K23" s="38">
        <v>0.60408163265306125</v>
      </c>
      <c r="L23" s="46">
        <v>5.3443450958978844E-2</v>
      </c>
    </row>
    <row r="24" spans="1:12" x14ac:dyDescent="0.4">
      <c r="A24" s="49" t="s">
        <v>131</v>
      </c>
      <c r="B24" s="131"/>
      <c r="C24" s="131"/>
      <c r="D24" s="38" t="e">
        <v>#DIV/0!</v>
      </c>
      <c r="E24" s="39">
        <v>0</v>
      </c>
      <c r="F24" s="131"/>
      <c r="G24" s="131"/>
      <c r="H24" s="38" t="e">
        <v>#DIV/0!</v>
      </c>
      <c r="I24" s="39">
        <v>0</v>
      </c>
      <c r="J24" s="38" t="e">
        <v>#DIV/0!</v>
      </c>
      <c r="K24" s="38" t="e">
        <v>#DIV/0!</v>
      </c>
      <c r="L24" s="37" t="e">
        <v>#DIV/0!</v>
      </c>
    </row>
    <row r="25" spans="1:12" x14ac:dyDescent="0.4">
      <c r="A25" s="49" t="s">
        <v>130</v>
      </c>
      <c r="B25" s="131">
        <v>1186</v>
      </c>
      <c r="C25" s="131">
        <v>812</v>
      </c>
      <c r="D25" s="38">
        <v>1.4605911330049262</v>
      </c>
      <c r="E25" s="39">
        <v>374</v>
      </c>
      <c r="F25" s="131">
        <v>1465</v>
      </c>
      <c r="G25" s="131">
        <v>1480</v>
      </c>
      <c r="H25" s="38">
        <v>0.98986486486486491</v>
      </c>
      <c r="I25" s="39">
        <v>-15</v>
      </c>
      <c r="J25" s="38">
        <v>0.80955631399317407</v>
      </c>
      <c r="K25" s="38">
        <v>0.5486486486486486</v>
      </c>
      <c r="L25" s="37">
        <v>0.26090766534452547</v>
      </c>
    </row>
    <row r="26" spans="1:12" x14ac:dyDescent="0.4">
      <c r="A26" s="41" t="s">
        <v>164</v>
      </c>
      <c r="B26" s="131"/>
      <c r="C26" s="131">
        <v>858</v>
      </c>
      <c r="D26" s="38">
        <v>0</v>
      </c>
      <c r="E26" s="39">
        <v>-858</v>
      </c>
      <c r="F26" s="131"/>
      <c r="G26" s="131">
        <v>1490</v>
      </c>
      <c r="H26" s="38">
        <v>0</v>
      </c>
      <c r="I26" s="39">
        <v>-1490</v>
      </c>
      <c r="J26" s="38" t="e">
        <v>#DIV/0!</v>
      </c>
      <c r="K26" s="38">
        <v>0.57583892617449661</v>
      </c>
      <c r="L26" s="37" t="e">
        <v>#DIV/0!</v>
      </c>
    </row>
    <row r="27" spans="1:12" x14ac:dyDescent="0.4">
      <c r="A27" s="41" t="s">
        <v>128</v>
      </c>
      <c r="B27" s="135">
        <v>1233</v>
      </c>
      <c r="C27" s="135">
        <v>950</v>
      </c>
      <c r="D27" s="38">
        <v>1.2978947368421052</v>
      </c>
      <c r="E27" s="39">
        <v>283</v>
      </c>
      <c r="F27" s="135">
        <v>1500</v>
      </c>
      <c r="G27" s="135">
        <v>1495</v>
      </c>
      <c r="H27" s="38">
        <v>1.0033444816053512</v>
      </c>
      <c r="I27" s="39">
        <v>5</v>
      </c>
      <c r="J27" s="38">
        <v>0.82199999999999995</v>
      </c>
      <c r="K27" s="38">
        <v>0.63545150501672243</v>
      </c>
      <c r="L27" s="37">
        <v>0.18654849498327752</v>
      </c>
    </row>
    <row r="28" spans="1:12" x14ac:dyDescent="0.4">
      <c r="A28" s="41" t="s">
        <v>127</v>
      </c>
      <c r="B28" s="133"/>
      <c r="C28" s="133">
        <v>894</v>
      </c>
      <c r="D28" s="38">
        <v>0</v>
      </c>
      <c r="E28" s="48">
        <v>-894</v>
      </c>
      <c r="F28" s="133"/>
      <c r="G28" s="133">
        <v>1500</v>
      </c>
      <c r="H28" s="47">
        <v>0</v>
      </c>
      <c r="I28" s="48">
        <v>-1500</v>
      </c>
      <c r="J28" s="47" t="e">
        <v>#DIV/0!</v>
      </c>
      <c r="K28" s="38">
        <v>0.59599999999999997</v>
      </c>
      <c r="L28" s="46" t="e">
        <v>#DIV/0!</v>
      </c>
    </row>
    <row r="29" spans="1:12" x14ac:dyDescent="0.4">
      <c r="A29" s="49" t="s">
        <v>126</v>
      </c>
      <c r="B29" s="131"/>
      <c r="C29" s="131"/>
      <c r="D29" s="38" t="e">
        <v>#DIV/0!</v>
      </c>
      <c r="E29" s="39">
        <v>0</v>
      </c>
      <c r="F29" s="131"/>
      <c r="G29" s="131"/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1214</v>
      </c>
      <c r="C30" s="131">
        <v>1066</v>
      </c>
      <c r="D30" s="38">
        <v>1.1388367729831144</v>
      </c>
      <c r="E30" s="39">
        <v>148</v>
      </c>
      <c r="F30" s="131">
        <v>1480</v>
      </c>
      <c r="G30" s="131">
        <v>1480</v>
      </c>
      <c r="H30" s="38">
        <v>1</v>
      </c>
      <c r="I30" s="39">
        <v>0</v>
      </c>
      <c r="J30" s="38">
        <v>0.82027027027027022</v>
      </c>
      <c r="K30" s="38">
        <v>0.72027027027027024</v>
      </c>
      <c r="L30" s="37">
        <v>0.1</v>
      </c>
    </row>
    <row r="31" spans="1:12" x14ac:dyDescent="0.4">
      <c r="A31" s="49" t="s">
        <v>124</v>
      </c>
      <c r="B31" s="133"/>
      <c r="C31" s="133"/>
      <c r="D31" s="38" t="e">
        <v>#DIV/0!</v>
      </c>
      <c r="E31" s="48">
        <v>0</v>
      </c>
      <c r="F31" s="133"/>
      <c r="G31" s="133"/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1146</v>
      </c>
      <c r="C32" s="133">
        <v>1451</v>
      </c>
      <c r="D32" s="47">
        <v>0.78980013783597514</v>
      </c>
      <c r="E32" s="48">
        <v>-305</v>
      </c>
      <c r="F32" s="133">
        <v>1500</v>
      </c>
      <c r="G32" s="133">
        <v>1795</v>
      </c>
      <c r="H32" s="47">
        <v>0.83565459610027859</v>
      </c>
      <c r="I32" s="48">
        <v>-295</v>
      </c>
      <c r="J32" s="47">
        <v>0.76400000000000001</v>
      </c>
      <c r="K32" s="47">
        <v>0.80835654596100281</v>
      </c>
      <c r="L32" s="46">
        <v>-4.4356545961002802E-2</v>
      </c>
    </row>
    <row r="33" spans="1:64" x14ac:dyDescent="0.4">
      <c r="A33" s="41" t="s">
        <v>159</v>
      </c>
      <c r="B33" s="131"/>
      <c r="C33" s="131">
        <v>902</v>
      </c>
      <c r="D33" s="38">
        <v>0</v>
      </c>
      <c r="E33" s="39">
        <v>-902</v>
      </c>
      <c r="F33" s="131"/>
      <c r="G33" s="131">
        <v>1500</v>
      </c>
      <c r="H33" s="38">
        <v>0</v>
      </c>
      <c r="I33" s="39">
        <v>-1500</v>
      </c>
      <c r="J33" s="38" t="e">
        <v>#DIV/0!</v>
      </c>
      <c r="K33" s="38">
        <v>0.60133333333333339</v>
      </c>
      <c r="L33" s="37" t="e">
        <v>#DIV/0!</v>
      </c>
    </row>
    <row r="34" spans="1:64" x14ac:dyDescent="0.4">
      <c r="A34" s="49" t="s">
        <v>87</v>
      </c>
      <c r="B34" s="133"/>
      <c r="C34" s="133">
        <v>2777</v>
      </c>
      <c r="D34" s="47">
        <v>0</v>
      </c>
      <c r="E34" s="48">
        <v>-2777</v>
      </c>
      <c r="F34" s="133"/>
      <c r="G34" s="133">
        <v>4100</v>
      </c>
      <c r="H34" s="47">
        <v>0</v>
      </c>
      <c r="I34" s="48">
        <v>-4100</v>
      </c>
      <c r="J34" s="47" t="e">
        <v>#DIV/0!</v>
      </c>
      <c r="K34" s="47">
        <v>0.67731707317073175</v>
      </c>
      <c r="L34" s="46" t="e">
        <v>#DIV/0!</v>
      </c>
    </row>
    <row r="35" spans="1:64" x14ac:dyDescent="0.4">
      <c r="A35" s="36" t="s">
        <v>238</v>
      </c>
      <c r="B35" s="126"/>
      <c r="C35" s="126"/>
      <c r="D35" s="47" t="e">
        <v>#DIV/0!</v>
      </c>
      <c r="E35" s="48">
        <v>0</v>
      </c>
      <c r="F35" s="126"/>
      <c r="G35" s="126"/>
      <c r="H35" s="47" t="e">
        <v>#DIV/0!</v>
      </c>
      <c r="I35" s="48">
        <v>0</v>
      </c>
      <c r="J35" s="47" t="e">
        <v>#DIV/0!</v>
      </c>
      <c r="K35" s="47" t="e">
        <v>#DIV/0!</v>
      </c>
      <c r="L35" s="46" t="e">
        <v>#DIV/0!</v>
      </c>
    </row>
    <row r="36" spans="1:64" x14ac:dyDescent="0.4">
      <c r="A36" s="73" t="s">
        <v>120</v>
      </c>
      <c r="B36" s="125">
        <v>741</v>
      </c>
      <c r="C36" s="125">
        <v>650</v>
      </c>
      <c r="D36" s="72">
        <v>1.1400000000000001</v>
      </c>
      <c r="E36" s="78">
        <v>91</v>
      </c>
      <c r="F36" s="125">
        <v>1302</v>
      </c>
      <c r="G36" s="125">
        <v>1280</v>
      </c>
      <c r="H36" s="72">
        <v>1.0171874999999999</v>
      </c>
      <c r="I36" s="78">
        <v>22</v>
      </c>
      <c r="J36" s="72">
        <v>0.56912442396313367</v>
      </c>
      <c r="K36" s="72">
        <v>0.5078125</v>
      </c>
      <c r="L36" s="77">
        <v>6.1311923963133674E-2</v>
      </c>
    </row>
    <row r="37" spans="1:64" x14ac:dyDescent="0.4">
      <c r="A37" s="40" t="s">
        <v>119</v>
      </c>
      <c r="B37" s="135">
        <v>480</v>
      </c>
      <c r="C37" s="135">
        <v>460</v>
      </c>
      <c r="D37" s="50">
        <v>1.0434782608695652</v>
      </c>
      <c r="E37" s="56">
        <v>20</v>
      </c>
      <c r="F37" s="135">
        <v>912</v>
      </c>
      <c r="G37" s="135">
        <v>890</v>
      </c>
      <c r="H37" s="50">
        <v>1.0247191011235954</v>
      </c>
      <c r="I37" s="56">
        <v>22</v>
      </c>
      <c r="J37" s="50">
        <v>0.52631578947368418</v>
      </c>
      <c r="K37" s="50">
        <v>0.5168539325842697</v>
      </c>
      <c r="L37" s="63">
        <v>9.4618568894144772E-3</v>
      </c>
    </row>
    <row r="38" spans="1:64" x14ac:dyDescent="0.4">
      <c r="A38" s="41" t="s">
        <v>118</v>
      </c>
      <c r="B38" s="131">
        <v>261</v>
      </c>
      <c r="C38" s="131">
        <v>190</v>
      </c>
      <c r="D38" s="38">
        <v>1.3736842105263158</v>
      </c>
      <c r="E38" s="39">
        <v>71</v>
      </c>
      <c r="F38" s="131">
        <v>390</v>
      </c>
      <c r="G38" s="131">
        <v>390</v>
      </c>
      <c r="H38" s="38">
        <v>1</v>
      </c>
      <c r="I38" s="39">
        <v>0</v>
      </c>
      <c r="J38" s="38">
        <v>0.66923076923076918</v>
      </c>
      <c r="K38" s="38">
        <v>0.48717948717948717</v>
      </c>
      <c r="L38" s="37">
        <v>0.18205128205128202</v>
      </c>
    </row>
    <row r="39" spans="1:64" s="62" customFormat="1" x14ac:dyDescent="0.4">
      <c r="A39" s="70" t="s">
        <v>86</v>
      </c>
      <c r="B39" s="177">
        <v>82501</v>
      </c>
      <c r="C39" s="177">
        <v>82761</v>
      </c>
      <c r="D39" s="81">
        <v>0.99685842365365329</v>
      </c>
      <c r="E39" s="82">
        <v>-260</v>
      </c>
      <c r="F39" s="177">
        <v>113918</v>
      </c>
      <c r="G39" s="177">
        <v>114997</v>
      </c>
      <c r="H39" s="81">
        <v>0.99061714653425736</v>
      </c>
      <c r="I39" s="82">
        <v>-1079</v>
      </c>
      <c r="J39" s="81">
        <v>0.7242139082497937</v>
      </c>
      <c r="K39" s="81">
        <v>0.71967964381679517</v>
      </c>
      <c r="L39" s="95">
        <v>4.534264432998536E-3</v>
      </c>
    </row>
    <row r="40" spans="1:64" s="31" customFormat="1" x14ac:dyDescent="0.4">
      <c r="A40" s="73" t="s">
        <v>117</v>
      </c>
      <c r="B40" s="177">
        <v>81529</v>
      </c>
      <c r="C40" s="177">
        <v>82035</v>
      </c>
      <c r="D40" s="69">
        <v>0.99383190101785823</v>
      </c>
      <c r="E40" s="85">
        <v>-506</v>
      </c>
      <c r="F40" s="177">
        <v>112416</v>
      </c>
      <c r="G40" s="177">
        <v>113503</v>
      </c>
      <c r="H40" s="69">
        <v>0.9904231606213052</v>
      </c>
      <c r="I40" s="85">
        <v>-1087</v>
      </c>
      <c r="J40" s="69">
        <v>0.72524373754625671</v>
      </c>
      <c r="K40" s="69">
        <v>0.72275622670766415</v>
      </c>
      <c r="L40" s="80">
        <v>2.4875108385925548E-3</v>
      </c>
    </row>
    <row r="41" spans="1:64" x14ac:dyDescent="0.4">
      <c r="A41" s="41" t="s">
        <v>85</v>
      </c>
      <c r="B41" s="138">
        <v>34641</v>
      </c>
      <c r="C41" s="139">
        <v>33691</v>
      </c>
      <c r="D41" s="43">
        <v>1.0281974414532071</v>
      </c>
      <c r="E41" s="48">
        <v>950</v>
      </c>
      <c r="F41" s="138">
        <v>44246</v>
      </c>
      <c r="G41" s="131">
        <v>43948</v>
      </c>
      <c r="H41" s="47">
        <v>1.0067807408755802</v>
      </c>
      <c r="I41" s="53">
        <v>298</v>
      </c>
      <c r="J41" s="38">
        <v>0.78291822989648785</v>
      </c>
      <c r="K41" s="38">
        <v>0.76661053972877036</v>
      </c>
      <c r="L41" s="51">
        <v>1.6307690167717492E-2</v>
      </c>
    </row>
    <row r="42" spans="1:64" x14ac:dyDescent="0.4">
      <c r="A42" s="41" t="s">
        <v>116</v>
      </c>
      <c r="B42" s="132">
        <v>1283</v>
      </c>
      <c r="C42" s="174">
        <v>1405</v>
      </c>
      <c r="D42" s="50">
        <v>0.91316725978647684</v>
      </c>
      <c r="E42" s="48">
        <v>-122</v>
      </c>
      <c r="F42" s="132">
        <v>2700</v>
      </c>
      <c r="G42" s="173">
        <v>2160</v>
      </c>
      <c r="H42" s="47">
        <v>1.25</v>
      </c>
      <c r="I42" s="53">
        <v>540</v>
      </c>
      <c r="J42" s="38">
        <v>0.47518518518518521</v>
      </c>
      <c r="K42" s="38">
        <v>0.65046296296296291</v>
      </c>
      <c r="L42" s="51">
        <v>-0.1752777777777777</v>
      </c>
    </row>
    <row r="43" spans="1:64" x14ac:dyDescent="0.4">
      <c r="A43" s="41" t="s">
        <v>115</v>
      </c>
      <c r="B43" s="132">
        <v>5040</v>
      </c>
      <c r="C43" s="173">
        <v>4705</v>
      </c>
      <c r="D43" s="50">
        <v>1.0712008501594048</v>
      </c>
      <c r="E43" s="48">
        <v>335</v>
      </c>
      <c r="F43" s="132">
        <v>5140</v>
      </c>
      <c r="G43" s="173">
        <v>5140</v>
      </c>
      <c r="H43" s="55">
        <v>1</v>
      </c>
      <c r="I43" s="53">
        <v>0</v>
      </c>
      <c r="J43" s="38">
        <v>0.98054474708171202</v>
      </c>
      <c r="K43" s="38">
        <v>0.91536964980544744</v>
      </c>
      <c r="L43" s="51">
        <v>6.5175097276264582E-2</v>
      </c>
    </row>
    <row r="44" spans="1:64" x14ac:dyDescent="0.4">
      <c r="A44" s="49" t="s">
        <v>114</v>
      </c>
      <c r="B44" s="132">
        <v>6318</v>
      </c>
      <c r="C44" s="173">
        <v>5378</v>
      </c>
      <c r="D44" s="52">
        <v>1.1747861658609149</v>
      </c>
      <c r="E44" s="53">
        <v>940</v>
      </c>
      <c r="F44" s="132">
        <v>9300</v>
      </c>
      <c r="G44" s="176">
        <v>8590</v>
      </c>
      <c r="H44" s="55">
        <v>1.0826542491268918</v>
      </c>
      <c r="I44" s="58">
        <v>710</v>
      </c>
      <c r="J44" s="52">
        <v>0.67935483870967739</v>
      </c>
      <c r="K44" s="52">
        <v>0.62607683352735743</v>
      </c>
      <c r="L44" s="60">
        <v>5.3278005182319954E-2</v>
      </c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</row>
    <row r="45" spans="1:64" s="59" customFormat="1" x14ac:dyDescent="0.4">
      <c r="A45" s="49" t="s">
        <v>113</v>
      </c>
      <c r="B45" s="132">
        <v>4016</v>
      </c>
      <c r="C45" s="175">
        <v>4820</v>
      </c>
      <c r="D45" s="52">
        <v>0.833195020746888</v>
      </c>
      <c r="E45" s="53">
        <v>-804</v>
      </c>
      <c r="F45" s="132">
        <v>6020</v>
      </c>
      <c r="G45" s="173">
        <v>6155</v>
      </c>
      <c r="H45" s="55">
        <v>0.97806661251015437</v>
      </c>
      <c r="I45" s="58">
        <v>-135</v>
      </c>
      <c r="J45" s="52">
        <v>0.66710963455149497</v>
      </c>
      <c r="K45" s="61">
        <v>0.78310316815597081</v>
      </c>
      <c r="L45" s="60">
        <v>-0.11599353360447584</v>
      </c>
    </row>
    <row r="46" spans="1:64" x14ac:dyDescent="0.4">
      <c r="A46" s="41" t="s">
        <v>83</v>
      </c>
      <c r="B46" s="132">
        <v>11459</v>
      </c>
      <c r="C46" s="173">
        <v>11064</v>
      </c>
      <c r="D46" s="54">
        <v>1.035701373825018</v>
      </c>
      <c r="E46" s="57">
        <v>395</v>
      </c>
      <c r="F46" s="132">
        <v>17533</v>
      </c>
      <c r="G46" s="174">
        <v>16983</v>
      </c>
      <c r="H46" s="52">
        <v>1.0323853265029737</v>
      </c>
      <c r="I46" s="53">
        <v>550</v>
      </c>
      <c r="J46" s="54">
        <v>0.65356755831859925</v>
      </c>
      <c r="K46" s="52">
        <v>0.65147500441618089</v>
      </c>
      <c r="L46" s="51">
        <v>2.0925539024183593E-3</v>
      </c>
    </row>
    <row r="47" spans="1:64" x14ac:dyDescent="0.4">
      <c r="A47" s="41" t="s">
        <v>84</v>
      </c>
      <c r="B47" s="137">
        <v>7185</v>
      </c>
      <c r="C47" s="131">
        <v>7453</v>
      </c>
      <c r="D47" s="54">
        <v>0.96404132564068157</v>
      </c>
      <c r="E47" s="58">
        <v>-268</v>
      </c>
      <c r="F47" s="137">
        <v>9104</v>
      </c>
      <c r="G47" s="131">
        <v>9893</v>
      </c>
      <c r="H47" s="52">
        <v>0.92024663903770343</v>
      </c>
      <c r="I47" s="53">
        <v>-789</v>
      </c>
      <c r="J47" s="52">
        <v>0.78921353251318105</v>
      </c>
      <c r="K47" s="52">
        <v>0.75336096229657334</v>
      </c>
      <c r="L47" s="51">
        <v>3.5852570216607704E-2</v>
      </c>
    </row>
    <row r="48" spans="1:64" x14ac:dyDescent="0.4">
      <c r="A48" s="41" t="s">
        <v>82</v>
      </c>
      <c r="B48" s="136">
        <v>1830</v>
      </c>
      <c r="C48" s="131">
        <v>2171</v>
      </c>
      <c r="D48" s="54">
        <v>0.84292952556425615</v>
      </c>
      <c r="E48" s="53">
        <v>-341</v>
      </c>
      <c r="F48" s="136">
        <v>2700</v>
      </c>
      <c r="G48" s="131">
        <v>2430</v>
      </c>
      <c r="H48" s="47">
        <v>1.1111111111111112</v>
      </c>
      <c r="I48" s="39">
        <v>270</v>
      </c>
      <c r="J48" s="38">
        <v>0.67777777777777781</v>
      </c>
      <c r="K48" s="52">
        <v>0.89341563786008227</v>
      </c>
      <c r="L48" s="51">
        <v>-0.21563786008230446</v>
      </c>
    </row>
    <row r="49" spans="1:12" x14ac:dyDescent="0.4">
      <c r="A49" s="41" t="s">
        <v>112</v>
      </c>
      <c r="B49" s="132">
        <v>821</v>
      </c>
      <c r="C49" s="135">
        <v>864</v>
      </c>
      <c r="D49" s="50">
        <v>0.95023148148148151</v>
      </c>
      <c r="E49" s="48">
        <v>-43</v>
      </c>
      <c r="F49" s="132">
        <v>1200</v>
      </c>
      <c r="G49" s="173">
        <v>1080</v>
      </c>
      <c r="H49" s="47">
        <v>1.1111111111111112</v>
      </c>
      <c r="I49" s="39">
        <v>120</v>
      </c>
      <c r="J49" s="38">
        <v>0.6841666666666667</v>
      </c>
      <c r="K49" s="38">
        <v>0.8</v>
      </c>
      <c r="L49" s="37">
        <v>-0.11583333333333334</v>
      </c>
    </row>
    <row r="50" spans="1:12" x14ac:dyDescent="0.4">
      <c r="A50" s="41" t="s">
        <v>111</v>
      </c>
      <c r="B50" s="134">
        <v>982</v>
      </c>
      <c r="C50" s="135">
        <v>910</v>
      </c>
      <c r="D50" s="54">
        <v>1.0791208791208791</v>
      </c>
      <c r="E50" s="53">
        <v>72</v>
      </c>
      <c r="F50" s="134">
        <v>1200</v>
      </c>
      <c r="G50" s="173">
        <v>1080</v>
      </c>
      <c r="H50" s="47">
        <v>1.1111111111111112</v>
      </c>
      <c r="I50" s="39">
        <v>120</v>
      </c>
      <c r="J50" s="38">
        <v>0.81833333333333336</v>
      </c>
      <c r="K50" s="52">
        <v>0.84259259259259256</v>
      </c>
      <c r="L50" s="51">
        <v>-2.4259259259259203E-2</v>
      </c>
    </row>
    <row r="51" spans="1:12" x14ac:dyDescent="0.4">
      <c r="A51" s="41" t="s">
        <v>81</v>
      </c>
      <c r="B51" s="134">
        <v>2522</v>
      </c>
      <c r="C51" s="131">
        <v>3464</v>
      </c>
      <c r="D51" s="50">
        <v>0.72806004618937648</v>
      </c>
      <c r="E51" s="48">
        <v>-942</v>
      </c>
      <c r="F51" s="134">
        <v>3320</v>
      </c>
      <c r="G51" s="131">
        <v>4860</v>
      </c>
      <c r="H51" s="47">
        <v>0.6831275720164609</v>
      </c>
      <c r="I51" s="39">
        <v>-1540</v>
      </c>
      <c r="J51" s="38">
        <v>0.75963855421686743</v>
      </c>
      <c r="K51" s="38">
        <v>0.71275720164609058</v>
      </c>
      <c r="L51" s="37">
        <v>4.6881352570776857E-2</v>
      </c>
    </row>
    <row r="52" spans="1:12" x14ac:dyDescent="0.4">
      <c r="A52" s="49" t="s">
        <v>79</v>
      </c>
      <c r="B52" s="132">
        <v>711</v>
      </c>
      <c r="C52" s="133">
        <v>747</v>
      </c>
      <c r="D52" s="50">
        <v>0.95180722891566261</v>
      </c>
      <c r="E52" s="48">
        <v>-36</v>
      </c>
      <c r="F52" s="132">
        <v>1200</v>
      </c>
      <c r="G52" s="133">
        <v>1200</v>
      </c>
      <c r="H52" s="47">
        <v>1</v>
      </c>
      <c r="I52" s="39">
        <v>0</v>
      </c>
      <c r="J52" s="38">
        <v>0.59250000000000003</v>
      </c>
      <c r="K52" s="47">
        <v>0.62250000000000005</v>
      </c>
      <c r="L52" s="46">
        <v>-0.03</v>
      </c>
    </row>
    <row r="53" spans="1:12" x14ac:dyDescent="0.4">
      <c r="A53" s="41" t="s">
        <v>80</v>
      </c>
      <c r="B53" s="132">
        <v>1911</v>
      </c>
      <c r="C53" s="131">
        <v>1508</v>
      </c>
      <c r="D53" s="50">
        <v>1.2672413793103448</v>
      </c>
      <c r="E53" s="39">
        <v>403</v>
      </c>
      <c r="F53" s="132">
        <v>2700</v>
      </c>
      <c r="G53" s="131">
        <v>2700</v>
      </c>
      <c r="H53" s="38">
        <v>1</v>
      </c>
      <c r="I53" s="39">
        <v>0</v>
      </c>
      <c r="J53" s="38">
        <v>0.70777777777777773</v>
      </c>
      <c r="K53" s="38">
        <v>0.55851851851851853</v>
      </c>
      <c r="L53" s="37">
        <v>0.1492592592592592</v>
      </c>
    </row>
    <row r="54" spans="1:12" x14ac:dyDescent="0.4">
      <c r="A54" s="41" t="s">
        <v>76</v>
      </c>
      <c r="B54" s="132">
        <v>1601</v>
      </c>
      <c r="C54" s="131">
        <v>1827</v>
      </c>
      <c r="D54" s="50">
        <v>0.87629994526546251</v>
      </c>
      <c r="E54" s="39">
        <v>-226</v>
      </c>
      <c r="F54" s="132">
        <v>3659</v>
      </c>
      <c r="G54" s="131">
        <v>3660</v>
      </c>
      <c r="H54" s="38">
        <v>0.99972677595628412</v>
      </c>
      <c r="I54" s="39">
        <v>-1</v>
      </c>
      <c r="J54" s="38">
        <v>0.43755124350915553</v>
      </c>
      <c r="K54" s="38">
        <v>0.49918032786885247</v>
      </c>
      <c r="L54" s="37">
        <v>-6.162908435969694E-2</v>
      </c>
    </row>
    <row r="55" spans="1:12" x14ac:dyDescent="0.4">
      <c r="A55" s="41" t="s">
        <v>78</v>
      </c>
      <c r="B55" s="132">
        <v>511</v>
      </c>
      <c r="C55" s="131">
        <v>534</v>
      </c>
      <c r="D55" s="50">
        <v>0.95692883895131087</v>
      </c>
      <c r="E55" s="39">
        <v>-23</v>
      </c>
      <c r="F55" s="132">
        <v>1196</v>
      </c>
      <c r="G55" s="131">
        <v>1200</v>
      </c>
      <c r="H55" s="38">
        <v>0.9966666666666667</v>
      </c>
      <c r="I55" s="39">
        <v>-4</v>
      </c>
      <c r="J55" s="38">
        <v>0.42725752508361203</v>
      </c>
      <c r="K55" s="38">
        <v>0.44500000000000001</v>
      </c>
      <c r="L55" s="37">
        <v>-1.7742474916387974E-2</v>
      </c>
    </row>
    <row r="56" spans="1:12" x14ac:dyDescent="0.4">
      <c r="A56" s="41" t="s">
        <v>77</v>
      </c>
      <c r="B56" s="134">
        <v>698</v>
      </c>
      <c r="C56" s="133">
        <v>803</v>
      </c>
      <c r="D56" s="64">
        <v>0.86924034869240352</v>
      </c>
      <c r="E56" s="48">
        <v>-105</v>
      </c>
      <c r="F56" s="134">
        <v>1198</v>
      </c>
      <c r="G56" s="133">
        <v>1200</v>
      </c>
      <c r="H56" s="47">
        <v>0.99833333333333329</v>
      </c>
      <c r="I56" s="48">
        <v>-2</v>
      </c>
      <c r="J56" s="47">
        <v>0.58263772954924875</v>
      </c>
      <c r="K56" s="47">
        <v>0.66916666666666669</v>
      </c>
      <c r="L56" s="46">
        <v>-8.6528937117417937E-2</v>
      </c>
    </row>
    <row r="57" spans="1:12" x14ac:dyDescent="0.4">
      <c r="A57" s="45" t="s">
        <v>110</v>
      </c>
      <c r="B57" s="134"/>
      <c r="C57" s="133">
        <v>691</v>
      </c>
      <c r="D57" s="47">
        <v>0</v>
      </c>
      <c r="E57" s="48">
        <v>-691</v>
      </c>
      <c r="F57" s="134"/>
      <c r="G57" s="133">
        <v>1224</v>
      </c>
      <c r="H57" s="47">
        <v>0</v>
      </c>
      <c r="I57" s="48">
        <v>-1224</v>
      </c>
      <c r="J57" s="47" t="e">
        <v>#DIV/0!</v>
      </c>
      <c r="K57" s="47">
        <v>0.56454248366013071</v>
      </c>
      <c r="L57" s="46" t="e">
        <v>#DIV/0!</v>
      </c>
    </row>
    <row r="58" spans="1:12" x14ac:dyDescent="0.4">
      <c r="A58" s="36" t="s">
        <v>109</v>
      </c>
      <c r="B58" s="127"/>
      <c r="C58" s="126"/>
      <c r="D58" s="34" t="e">
        <v>#DIV/0!</v>
      </c>
      <c r="E58" s="35">
        <v>0</v>
      </c>
      <c r="F58" s="127"/>
      <c r="G58" s="126"/>
      <c r="H58" s="34" t="e">
        <v>#DIV/0!</v>
      </c>
      <c r="I58" s="35">
        <v>0</v>
      </c>
      <c r="J58" s="34" t="e">
        <v>#DIV/0!</v>
      </c>
      <c r="K58" s="34" t="e">
        <v>#DIV/0!</v>
      </c>
      <c r="L58" s="33" t="e">
        <v>#DIV/0!</v>
      </c>
    </row>
    <row r="59" spans="1:12" s="32" customFormat="1" x14ac:dyDescent="0.4">
      <c r="A59" s="73" t="s">
        <v>108</v>
      </c>
      <c r="B59" s="125">
        <v>972</v>
      </c>
      <c r="C59" s="125">
        <v>726</v>
      </c>
      <c r="D59" s="72">
        <v>1.3388429752066116</v>
      </c>
      <c r="E59" s="79">
        <v>246</v>
      </c>
      <c r="F59" s="125">
        <v>1502</v>
      </c>
      <c r="G59" s="125">
        <v>1494</v>
      </c>
      <c r="H59" s="72">
        <v>1.0053547523427042</v>
      </c>
      <c r="I59" s="78">
        <v>8</v>
      </c>
      <c r="J59" s="72">
        <v>0.64713715046604525</v>
      </c>
      <c r="K59" s="72">
        <v>0.4859437751004016</v>
      </c>
      <c r="L59" s="77">
        <v>0.16119337536564365</v>
      </c>
    </row>
    <row r="60" spans="1:12" s="32" customFormat="1" x14ac:dyDescent="0.4">
      <c r="A60" s="45" t="s">
        <v>75</v>
      </c>
      <c r="B60" s="139">
        <v>235</v>
      </c>
      <c r="C60" s="139">
        <v>210</v>
      </c>
      <c r="D60" s="43">
        <v>1.1190476190476191</v>
      </c>
      <c r="E60" s="76">
        <v>25</v>
      </c>
      <c r="F60" s="139">
        <v>301</v>
      </c>
      <c r="G60" s="139">
        <v>299</v>
      </c>
      <c r="H60" s="43">
        <v>1.0066889632107023</v>
      </c>
      <c r="I60" s="44">
        <v>2</v>
      </c>
      <c r="J60" s="43">
        <v>0.78073089700996678</v>
      </c>
      <c r="K60" s="43">
        <v>0.7023411371237458</v>
      </c>
      <c r="L60" s="42">
        <v>7.8389759886220989E-2</v>
      </c>
    </row>
    <row r="61" spans="1:12" s="32" customFormat="1" x14ac:dyDescent="0.4">
      <c r="A61" s="41" t="s">
        <v>107</v>
      </c>
      <c r="B61" s="131">
        <v>177</v>
      </c>
      <c r="C61" s="131">
        <v>144</v>
      </c>
      <c r="D61" s="38">
        <v>1.2291666666666667</v>
      </c>
      <c r="E61" s="75">
        <v>33</v>
      </c>
      <c r="F61" s="131">
        <v>300</v>
      </c>
      <c r="G61" s="131">
        <v>299</v>
      </c>
      <c r="H61" s="38">
        <v>1.0033444816053512</v>
      </c>
      <c r="I61" s="39">
        <v>1</v>
      </c>
      <c r="J61" s="38">
        <v>0.59</v>
      </c>
      <c r="K61" s="38">
        <v>0.48160535117056857</v>
      </c>
      <c r="L61" s="37">
        <v>0.10839464882943139</v>
      </c>
    </row>
    <row r="62" spans="1:12" s="32" customFormat="1" x14ac:dyDescent="0.4">
      <c r="A62" s="40" t="s">
        <v>106</v>
      </c>
      <c r="B62" s="131">
        <v>149</v>
      </c>
      <c r="C62" s="132">
        <v>112</v>
      </c>
      <c r="D62" s="38">
        <v>1.3303571428571428</v>
      </c>
      <c r="E62" s="75">
        <v>37</v>
      </c>
      <c r="F62" s="132">
        <v>302</v>
      </c>
      <c r="G62" s="131">
        <v>298</v>
      </c>
      <c r="H62" s="38">
        <v>1.0134228187919463</v>
      </c>
      <c r="I62" s="39">
        <v>4</v>
      </c>
      <c r="J62" s="38">
        <v>0.49337748344370863</v>
      </c>
      <c r="K62" s="38">
        <v>0.37583892617449666</v>
      </c>
      <c r="L62" s="37">
        <v>0.11753855726921197</v>
      </c>
    </row>
    <row r="63" spans="1:12" s="32" customFormat="1" x14ac:dyDescent="0.4">
      <c r="A63" s="36" t="s">
        <v>105</v>
      </c>
      <c r="B63" s="126">
        <v>411</v>
      </c>
      <c r="C63" s="127">
        <v>260</v>
      </c>
      <c r="D63" s="34">
        <v>1.5807692307692307</v>
      </c>
      <c r="E63" s="71">
        <v>151</v>
      </c>
      <c r="F63" s="127">
        <v>599</v>
      </c>
      <c r="G63" s="126">
        <v>598</v>
      </c>
      <c r="H63" s="34">
        <v>1.0016722408026757</v>
      </c>
      <c r="I63" s="35">
        <v>1</v>
      </c>
      <c r="J63" s="34">
        <v>0.68614357262103509</v>
      </c>
      <c r="K63" s="34">
        <v>0.43478260869565216</v>
      </c>
      <c r="L63" s="33">
        <v>0.25136096392538293</v>
      </c>
    </row>
    <row r="64" spans="1:12" x14ac:dyDescent="0.4">
      <c r="A64" s="70" t="s">
        <v>96</v>
      </c>
      <c r="B64" s="172"/>
      <c r="C64" s="172"/>
      <c r="D64" s="170"/>
      <c r="E64" s="171"/>
      <c r="F64" s="172"/>
      <c r="G64" s="172"/>
      <c r="H64" s="170"/>
      <c r="I64" s="171"/>
      <c r="J64" s="170"/>
      <c r="K64" s="170"/>
      <c r="L64" s="169"/>
    </row>
    <row r="65" spans="1:12" x14ac:dyDescent="0.4">
      <c r="A65" s="122" t="s">
        <v>104</v>
      </c>
      <c r="B65" s="168"/>
      <c r="C65" s="167"/>
      <c r="D65" s="166"/>
      <c r="E65" s="165"/>
      <c r="F65" s="168"/>
      <c r="G65" s="167"/>
      <c r="H65" s="166"/>
      <c r="I65" s="165"/>
      <c r="J65" s="164"/>
      <c r="K65" s="164"/>
      <c r="L65" s="163"/>
    </row>
    <row r="66" spans="1:12" x14ac:dyDescent="0.4">
      <c r="A66" s="49" t="s">
        <v>103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x14ac:dyDescent="0.4">
      <c r="A67" s="49" t="s">
        <v>95</v>
      </c>
      <c r="B67" s="162"/>
      <c r="C67" s="161"/>
      <c r="D67" s="160"/>
      <c r="E67" s="159"/>
      <c r="F67" s="162"/>
      <c r="G67" s="161"/>
      <c r="H67" s="160"/>
      <c r="I67" s="159"/>
      <c r="J67" s="158"/>
      <c r="K67" s="158"/>
      <c r="L67" s="157"/>
    </row>
    <row r="68" spans="1:12" x14ac:dyDescent="0.4">
      <c r="A68" s="36" t="s">
        <v>181</v>
      </c>
      <c r="B68" s="156"/>
      <c r="C68" s="155"/>
      <c r="D68" s="154"/>
      <c r="E68" s="153"/>
      <c r="F68" s="156"/>
      <c r="G68" s="155"/>
      <c r="H68" s="154"/>
      <c r="I68" s="153"/>
      <c r="J68" s="152"/>
      <c r="K68" s="152"/>
      <c r="L68" s="151"/>
    </row>
    <row r="69" spans="1:12" x14ac:dyDescent="0.4">
      <c r="A69" s="70" t="s">
        <v>102</v>
      </c>
      <c r="B69" s="149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x14ac:dyDescent="0.4">
      <c r="A70" s="109" t="s">
        <v>101</v>
      </c>
      <c r="B70" s="150"/>
      <c r="C70" s="148"/>
      <c r="D70" s="147"/>
      <c r="E70" s="146"/>
      <c r="F70" s="149"/>
      <c r="G70" s="148"/>
      <c r="H70" s="147"/>
      <c r="I70" s="146"/>
      <c r="J70" s="145"/>
      <c r="K70" s="145"/>
      <c r="L70" s="144"/>
    </row>
    <row r="71" spans="1:12" x14ac:dyDescent="0.4">
      <c r="A71" s="29" t="s">
        <v>100</v>
      </c>
      <c r="C71" s="29"/>
      <c r="E71" s="30"/>
      <c r="G71" s="29"/>
      <c r="I71" s="30"/>
      <c r="K71" s="29"/>
    </row>
    <row r="72" spans="1:12" x14ac:dyDescent="0.4">
      <c r="A72" s="31" t="s">
        <v>99</v>
      </c>
      <c r="C72" s="29"/>
      <c r="E72" s="30"/>
      <c r="G72" s="29"/>
      <c r="I72" s="30"/>
      <c r="K72" s="29"/>
    </row>
    <row r="73" spans="1:12" x14ac:dyDescent="0.4">
      <c r="A73" s="29" t="s">
        <v>98</v>
      </c>
    </row>
    <row r="74" spans="1:12" x14ac:dyDescent="0.4">
      <c r="A74" s="29" t="s">
        <v>146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2011年3月上旬航空旅客輸送実績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３月(中旬)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244</v>
      </c>
      <c r="C4" s="257" t="s">
        <v>243</v>
      </c>
      <c r="D4" s="254" t="s">
        <v>92</v>
      </c>
      <c r="E4" s="254"/>
      <c r="F4" s="251" t="s">
        <v>244</v>
      </c>
      <c r="G4" s="251" t="s">
        <v>243</v>
      </c>
      <c r="H4" s="254" t="s">
        <v>92</v>
      </c>
      <c r="I4" s="254"/>
      <c r="J4" s="251" t="s">
        <v>244</v>
      </c>
      <c r="K4" s="251" t="s">
        <v>243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140150</v>
      </c>
      <c r="C6" s="110">
        <v>186706</v>
      </c>
      <c r="D6" s="81">
        <v>0.75064539971934485</v>
      </c>
      <c r="E6" s="82">
        <v>-46556</v>
      </c>
      <c r="F6" s="110">
        <v>194993</v>
      </c>
      <c r="G6" s="110">
        <v>231326</v>
      </c>
      <c r="H6" s="81">
        <v>0.84293594321433818</v>
      </c>
      <c r="I6" s="82">
        <v>-36333</v>
      </c>
      <c r="J6" s="81">
        <v>0.71874374977563293</v>
      </c>
      <c r="K6" s="81">
        <v>0.80711204101570944</v>
      </c>
      <c r="L6" s="95">
        <v>-8.8368291240076502E-2</v>
      </c>
    </row>
    <row r="7" spans="1:12" s="62" customFormat="1" x14ac:dyDescent="0.4">
      <c r="A7" s="70" t="s">
        <v>89</v>
      </c>
      <c r="B7" s="110">
        <v>57835</v>
      </c>
      <c r="C7" s="110">
        <v>90721</v>
      </c>
      <c r="D7" s="81">
        <v>0.63750399576724237</v>
      </c>
      <c r="E7" s="82">
        <v>-32886</v>
      </c>
      <c r="F7" s="110">
        <v>83073</v>
      </c>
      <c r="G7" s="110">
        <v>112919</v>
      </c>
      <c r="H7" s="81">
        <v>0.73568664263764294</v>
      </c>
      <c r="I7" s="82">
        <v>-29846</v>
      </c>
      <c r="J7" s="81">
        <v>0.69619491290792435</v>
      </c>
      <c r="K7" s="81">
        <v>0.80341660836528839</v>
      </c>
      <c r="L7" s="95">
        <v>-0.10722169545736404</v>
      </c>
    </row>
    <row r="8" spans="1:12" x14ac:dyDescent="0.4">
      <c r="A8" s="73" t="s">
        <v>140</v>
      </c>
      <c r="B8" s="142">
        <v>45372</v>
      </c>
      <c r="C8" s="142">
        <v>74643</v>
      </c>
      <c r="D8" s="93">
        <v>0.60785338209879025</v>
      </c>
      <c r="E8" s="79">
        <v>-29271</v>
      </c>
      <c r="F8" s="142">
        <v>64783</v>
      </c>
      <c r="G8" s="142">
        <v>91945</v>
      </c>
      <c r="H8" s="93">
        <v>0.70458426233074123</v>
      </c>
      <c r="I8" s="79">
        <v>-27162</v>
      </c>
      <c r="J8" s="93">
        <v>0.70036892394609696</v>
      </c>
      <c r="K8" s="93">
        <v>0.81182228506172172</v>
      </c>
      <c r="L8" s="92">
        <v>-0.11145336111562476</v>
      </c>
    </row>
    <row r="9" spans="1:12" x14ac:dyDescent="0.4">
      <c r="A9" s="40" t="s">
        <v>85</v>
      </c>
      <c r="B9" s="141">
        <v>27899</v>
      </c>
      <c r="C9" s="141">
        <v>45277</v>
      </c>
      <c r="D9" s="87">
        <v>0.61618481789871238</v>
      </c>
      <c r="E9" s="88">
        <v>-17378</v>
      </c>
      <c r="F9" s="141">
        <v>43720</v>
      </c>
      <c r="G9" s="141">
        <v>55606</v>
      </c>
      <c r="H9" s="87">
        <v>0.78624608855159517</v>
      </c>
      <c r="I9" s="88">
        <v>-11886</v>
      </c>
      <c r="J9" s="87">
        <v>0.63812900274473927</v>
      </c>
      <c r="K9" s="87">
        <v>0.81424666402906165</v>
      </c>
      <c r="L9" s="86">
        <v>-0.17611766128432238</v>
      </c>
    </row>
    <row r="10" spans="1:12" x14ac:dyDescent="0.4">
      <c r="A10" s="41" t="s">
        <v>88</v>
      </c>
      <c r="B10" s="141">
        <v>4211</v>
      </c>
      <c r="C10" s="141">
        <v>4312</v>
      </c>
      <c r="D10" s="89">
        <v>0.97657699443413726</v>
      </c>
      <c r="E10" s="75">
        <v>-101</v>
      </c>
      <c r="F10" s="141">
        <v>5000</v>
      </c>
      <c r="G10" s="141">
        <v>5000</v>
      </c>
      <c r="H10" s="89">
        <v>1</v>
      </c>
      <c r="I10" s="75">
        <v>0</v>
      </c>
      <c r="J10" s="89">
        <v>0.84219999999999995</v>
      </c>
      <c r="K10" s="89">
        <v>0.86240000000000006</v>
      </c>
      <c r="L10" s="94">
        <v>-2.0200000000000107E-2</v>
      </c>
    </row>
    <row r="11" spans="1:12" x14ac:dyDescent="0.4">
      <c r="A11" s="41" t="s">
        <v>114</v>
      </c>
      <c r="B11" s="141">
        <v>5885</v>
      </c>
      <c r="C11" s="141">
        <v>7381</v>
      </c>
      <c r="D11" s="89">
        <v>0.79731743666169896</v>
      </c>
      <c r="E11" s="75">
        <v>-1496</v>
      </c>
      <c r="F11" s="141">
        <v>7248</v>
      </c>
      <c r="G11" s="141">
        <v>8407</v>
      </c>
      <c r="H11" s="89">
        <v>0.86213869394552156</v>
      </c>
      <c r="I11" s="75">
        <v>-1159</v>
      </c>
      <c r="J11" s="89">
        <v>0.8119481236203091</v>
      </c>
      <c r="K11" s="89">
        <v>0.87795884382062572</v>
      </c>
      <c r="L11" s="94">
        <v>-6.6010720200316619E-2</v>
      </c>
    </row>
    <row r="12" spans="1:12" x14ac:dyDescent="0.4">
      <c r="A12" s="41" t="s">
        <v>83</v>
      </c>
      <c r="B12" s="141"/>
      <c r="C12" s="141">
        <v>7193</v>
      </c>
      <c r="D12" s="89">
        <v>0</v>
      </c>
      <c r="E12" s="75">
        <v>-7193</v>
      </c>
      <c r="F12" s="141"/>
      <c r="G12" s="141">
        <v>9570</v>
      </c>
      <c r="H12" s="89">
        <v>0</v>
      </c>
      <c r="I12" s="75">
        <v>-9570</v>
      </c>
      <c r="J12" s="89" t="e">
        <v>#DIV/0!</v>
      </c>
      <c r="K12" s="89">
        <v>0.75161964472309295</v>
      </c>
      <c r="L12" s="94" t="e">
        <v>#DIV/0!</v>
      </c>
    </row>
    <row r="13" spans="1:12" x14ac:dyDescent="0.4">
      <c r="A13" s="41" t="s">
        <v>84</v>
      </c>
      <c r="B13" s="141">
        <v>6743</v>
      </c>
      <c r="C13" s="141">
        <v>9909</v>
      </c>
      <c r="D13" s="89">
        <v>0.68049248158239983</v>
      </c>
      <c r="E13" s="75">
        <v>-3166</v>
      </c>
      <c r="F13" s="141">
        <v>7600</v>
      </c>
      <c r="G13" s="141">
        <v>12370</v>
      </c>
      <c r="H13" s="89">
        <v>0.61438965238480192</v>
      </c>
      <c r="I13" s="75">
        <v>-4770</v>
      </c>
      <c r="J13" s="89">
        <v>0.88723684210526321</v>
      </c>
      <c r="K13" s="89">
        <v>0.80105092966855296</v>
      </c>
      <c r="L13" s="94">
        <v>8.6185912436710255E-2</v>
      </c>
    </row>
    <row r="14" spans="1:12" x14ac:dyDescent="0.4">
      <c r="A14" s="45" t="s">
        <v>139</v>
      </c>
      <c r="B14" s="141">
        <v>634</v>
      </c>
      <c r="C14" s="141">
        <v>571</v>
      </c>
      <c r="D14" s="89">
        <v>1.1103327495621715</v>
      </c>
      <c r="E14" s="75">
        <v>63</v>
      </c>
      <c r="F14" s="141">
        <v>1215</v>
      </c>
      <c r="G14" s="141">
        <v>992</v>
      </c>
      <c r="H14" s="89">
        <v>1.2247983870967742</v>
      </c>
      <c r="I14" s="75">
        <v>223</v>
      </c>
      <c r="J14" s="89">
        <v>0.52181069958847737</v>
      </c>
      <c r="K14" s="89">
        <v>0.57560483870967738</v>
      </c>
      <c r="L14" s="94">
        <v>-5.3794139121200013E-2</v>
      </c>
    </row>
    <row r="15" spans="1:12" x14ac:dyDescent="0.4">
      <c r="A15" s="45" t="s">
        <v>138</v>
      </c>
      <c r="B15" s="141"/>
      <c r="C15" s="141"/>
      <c r="D15" s="89" t="e">
        <v>#DIV/0!</v>
      </c>
      <c r="E15" s="90">
        <v>0</v>
      </c>
      <c r="F15" s="141"/>
      <c r="G15" s="141"/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/>
      <c r="C16" s="141"/>
      <c r="D16" s="89" t="e">
        <v>#DIV/0!</v>
      </c>
      <c r="E16" s="75">
        <v>0</v>
      </c>
      <c r="F16" s="141"/>
      <c r="G16" s="141"/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/>
      <c r="C17" s="130"/>
      <c r="D17" s="91" t="e">
        <v>#DIV/0!</v>
      </c>
      <c r="E17" s="74">
        <v>0</v>
      </c>
      <c r="F17" s="130"/>
      <c r="G17" s="130"/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11987</v>
      </c>
      <c r="C18" s="142">
        <v>15493</v>
      </c>
      <c r="D18" s="93">
        <v>0.77370425353385397</v>
      </c>
      <c r="E18" s="79">
        <v>-3506</v>
      </c>
      <c r="F18" s="142">
        <v>17400</v>
      </c>
      <c r="G18" s="142">
        <v>20095</v>
      </c>
      <c r="H18" s="93">
        <v>0.86588703657626276</v>
      </c>
      <c r="I18" s="79">
        <v>-2695</v>
      </c>
      <c r="J18" s="93">
        <v>0.6889080459770115</v>
      </c>
      <c r="K18" s="93">
        <v>0.77098780791241606</v>
      </c>
      <c r="L18" s="92">
        <v>-8.207976193540456E-2</v>
      </c>
    </row>
    <row r="19" spans="1:12" x14ac:dyDescent="0.4">
      <c r="A19" s="40" t="s">
        <v>134</v>
      </c>
      <c r="B19" s="131"/>
      <c r="C19" s="141"/>
      <c r="D19" s="87" t="e">
        <v>#DIV/0!</v>
      </c>
      <c r="E19" s="88">
        <v>0</v>
      </c>
      <c r="F19" s="141"/>
      <c r="G19" s="135"/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6"/>
      <c r="C20" s="141"/>
      <c r="D20" s="89" t="e">
        <v>#DIV/0!</v>
      </c>
      <c r="E20" s="75">
        <v>0</v>
      </c>
      <c r="F20" s="141"/>
      <c r="G20" s="135"/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5273</v>
      </c>
      <c r="C21" s="141">
        <v>1113</v>
      </c>
      <c r="D21" s="89">
        <v>4.7376460017969455</v>
      </c>
      <c r="E21" s="75">
        <v>4160</v>
      </c>
      <c r="F21" s="141">
        <v>7285</v>
      </c>
      <c r="G21" s="135">
        <v>1450</v>
      </c>
      <c r="H21" s="89">
        <v>5.0241379310344829</v>
      </c>
      <c r="I21" s="75">
        <v>5835</v>
      </c>
      <c r="J21" s="89">
        <v>0.72381606039807822</v>
      </c>
      <c r="K21" s="89">
        <v>0.76758620689655177</v>
      </c>
      <c r="L21" s="94">
        <v>-4.377014649847355E-2</v>
      </c>
    </row>
    <row r="22" spans="1:12" x14ac:dyDescent="0.4">
      <c r="A22" s="41" t="s">
        <v>133</v>
      </c>
      <c r="B22" s="131">
        <v>1518</v>
      </c>
      <c r="C22" s="141">
        <v>2451</v>
      </c>
      <c r="D22" s="89">
        <v>0.61933904528763772</v>
      </c>
      <c r="E22" s="75">
        <v>-933</v>
      </c>
      <c r="F22" s="141">
        <v>2825</v>
      </c>
      <c r="G22" s="135">
        <v>2975</v>
      </c>
      <c r="H22" s="89">
        <v>0.94957983193277307</v>
      </c>
      <c r="I22" s="75">
        <v>-150</v>
      </c>
      <c r="J22" s="89">
        <v>0.53734513274336282</v>
      </c>
      <c r="K22" s="89">
        <v>0.8238655462184874</v>
      </c>
      <c r="L22" s="94">
        <v>-0.28652041347512458</v>
      </c>
    </row>
    <row r="23" spans="1:12" x14ac:dyDescent="0.4">
      <c r="A23" s="41" t="s">
        <v>132</v>
      </c>
      <c r="B23" s="133">
        <v>733</v>
      </c>
      <c r="C23" s="141">
        <v>976</v>
      </c>
      <c r="D23" s="84">
        <v>0.75102459016393441</v>
      </c>
      <c r="E23" s="74">
        <v>-243</v>
      </c>
      <c r="F23" s="141">
        <v>1345</v>
      </c>
      <c r="G23" s="135">
        <v>1480</v>
      </c>
      <c r="H23" s="84">
        <v>0.90878378378378377</v>
      </c>
      <c r="I23" s="74">
        <v>-135</v>
      </c>
      <c r="J23" s="84">
        <v>0.54498141263940525</v>
      </c>
      <c r="K23" s="84">
        <v>0.6594594594594595</v>
      </c>
      <c r="L23" s="83">
        <v>-0.11447804682005425</v>
      </c>
    </row>
    <row r="24" spans="1:12" x14ac:dyDescent="0.4">
      <c r="A24" s="49" t="s">
        <v>131</v>
      </c>
      <c r="B24" s="131"/>
      <c r="C24" s="141">
        <v>0</v>
      </c>
      <c r="D24" s="89" t="e">
        <v>#DIV/0!</v>
      </c>
      <c r="E24" s="75">
        <v>0</v>
      </c>
      <c r="F24" s="141"/>
      <c r="G24" s="135">
        <v>0</v>
      </c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1">
        <v>1168</v>
      </c>
      <c r="C25" s="141">
        <v>1076</v>
      </c>
      <c r="D25" s="89">
        <v>1.0855018587360594</v>
      </c>
      <c r="E25" s="75">
        <v>92</v>
      </c>
      <c r="F25" s="141">
        <v>1475</v>
      </c>
      <c r="G25" s="135">
        <v>1475</v>
      </c>
      <c r="H25" s="89">
        <v>1</v>
      </c>
      <c r="I25" s="75">
        <v>0</v>
      </c>
      <c r="J25" s="89">
        <v>0.79186440677966097</v>
      </c>
      <c r="K25" s="89">
        <v>0.72949152542372886</v>
      </c>
      <c r="L25" s="94">
        <v>6.2372881355932108E-2</v>
      </c>
    </row>
    <row r="26" spans="1:12" x14ac:dyDescent="0.4">
      <c r="A26" s="41" t="s">
        <v>164</v>
      </c>
      <c r="B26" s="131"/>
      <c r="C26" s="141">
        <v>1039</v>
      </c>
      <c r="D26" s="89">
        <v>0</v>
      </c>
      <c r="E26" s="75">
        <v>-1039</v>
      </c>
      <c r="F26" s="141"/>
      <c r="G26" s="135">
        <v>1475</v>
      </c>
      <c r="H26" s="89">
        <v>0</v>
      </c>
      <c r="I26" s="75">
        <v>-1475</v>
      </c>
      <c r="J26" s="89" t="e">
        <v>#DIV/0!</v>
      </c>
      <c r="K26" s="89">
        <v>0.70440677966101695</v>
      </c>
      <c r="L26" s="94" t="e">
        <v>#DIV/0!</v>
      </c>
    </row>
    <row r="27" spans="1:12" x14ac:dyDescent="0.4">
      <c r="A27" s="41" t="s">
        <v>128</v>
      </c>
      <c r="B27" s="135">
        <v>1063</v>
      </c>
      <c r="C27" s="141">
        <v>964</v>
      </c>
      <c r="D27" s="89">
        <v>1.1026970954356847</v>
      </c>
      <c r="E27" s="75">
        <v>99</v>
      </c>
      <c r="F27" s="141">
        <v>1500</v>
      </c>
      <c r="G27" s="135">
        <v>1340</v>
      </c>
      <c r="H27" s="89">
        <v>1.1194029850746268</v>
      </c>
      <c r="I27" s="75">
        <v>160</v>
      </c>
      <c r="J27" s="89">
        <v>0.70866666666666667</v>
      </c>
      <c r="K27" s="89">
        <v>0.71940298507462686</v>
      </c>
      <c r="L27" s="94">
        <v>-1.0736318407960188E-2</v>
      </c>
    </row>
    <row r="28" spans="1:12" x14ac:dyDescent="0.4">
      <c r="A28" s="41" t="s">
        <v>127</v>
      </c>
      <c r="B28" s="133"/>
      <c r="C28" s="141">
        <v>999</v>
      </c>
      <c r="D28" s="84">
        <v>0</v>
      </c>
      <c r="E28" s="74">
        <v>-999</v>
      </c>
      <c r="F28" s="141"/>
      <c r="G28" s="135">
        <v>1495</v>
      </c>
      <c r="H28" s="84">
        <v>0</v>
      </c>
      <c r="I28" s="74">
        <v>-1495</v>
      </c>
      <c r="J28" s="84" t="e">
        <v>#DIV/0!</v>
      </c>
      <c r="K28" s="84">
        <v>0.66822742474916386</v>
      </c>
      <c r="L28" s="83" t="e">
        <v>#DIV/0!</v>
      </c>
    </row>
    <row r="29" spans="1:12" x14ac:dyDescent="0.4">
      <c r="A29" s="49" t="s">
        <v>126</v>
      </c>
      <c r="B29" s="131"/>
      <c r="C29" s="141">
        <v>0</v>
      </c>
      <c r="D29" s="89" t="e">
        <v>#DIV/0!</v>
      </c>
      <c r="E29" s="75">
        <v>0</v>
      </c>
      <c r="F29" s="141"/>
      <c r="G29" s="135">
        <v>0</v>
      </c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1034</v>
      </c>
      <c r="C30" s="141">
        <v>1049</v>
      </c>
      <c r="D30" s="89">
        <v>0.98570066730219252</v>
      </c>
      <c r="E30" s="75">
        <v>-15</v>
      </c>
      <c r="F30" s="141">
        <v>1470</v>
      </c>
      <c r="G30" s="135">
        <v>1485</v>
      </c>
      <c r="H30" s="89">
        <v>0.98989898989898994</v>
      </c>
      <c r="I30" s="75">
        <v>-15</v>
      </c>
      <c r="J30" s="89">
        <v>0.70340136054421765</v>
      </c>
      <c r="K30" s="89">
        <v>0.70639730639730636</v>
      </c>
      <c r="L30" s="94">
        <v>-2.9959458530887106E-3</v>
      </c>
    </row>
    <row r="31" spans="1:12" x14ac:dyDescent="0.4">
      <c r="A31" s="49" t="s">
        <v>124</v>
      </c>
      <c r="B31" s="133"/>
      <c r="C31" s="141"/>
      <c r="D31" s="84" t="e">
        <v>#DIV/0!</v>
      </c>
      <c r="E31" s="74">
        <v>0</v>
      </c>
      <c r="F31" s="141"/>
      <c r="G31" s="135"/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1198</v>
      </c>
      <c r="C32" s="130">
        <v>1315</v>
      </c>
      <c r="D32" s="84">
        <v>0.91102661596958179</v>
      </c>
      <c r="E32" s="74">
        <v>-117</v>
      </c>
      <c r="F32" s="130">
        <v>1500</v>
      </c>
      <c r="G32" s="129">
        <v>1490</v>
      </c>
      <c r="H32" s="84">
        <v>1.0067114093959733</v>
      </c>
      <c r="I32" s="74">
        <v>10</v>
      </c>
      <c r="J32" s="84">
        <v>0.79866666666666664</v>
      </c>
      <c r="K32" s="84">
        <v>0.8825503355704698</v>
      </c>
      <c r="L32" s="83">
        <v>-8.3883668903803166E-2</v>
      </c>
    </row>
    <row r="33" spans="1:12" x14ac:dyDescent="0.4">
      <c r="A33" s="41" t="s">
        <v>159</v>
      </c>
      <c r="B33" s="131"/>
      <c r="C33" s="132">
        <v>1251</v>
      </c>
      <c r="D33" s="89">
        <v>0</v>
      </c>
      <c r="E33" s="75">
        <v>-1251</v>
      </c>
      <c r="F33" s="132"/>
      <c r="G33" s="132">
        <v>1495</v>
      </c>
      <c r="H33" s="89">
        <v>0</v>
      </c>
      <c r="I33" s="75">
        <v>-1495</v>
      </c>
      <c r="J33" s="89" t="e">
        <v>#DIV/0!</v>
      </c>
      <c r="K33" s="89">
        <v>0.8367892976588629</v>
      </c>
      <c r="L33" s="94" t="e">
        <v>#DIV/0!</v>
      </c>
    </row>
    <row r="34" spans="1:12" x14ac:dyDescent="0.4">
      <c r="A34" s="49" t="s">
        <v>87</v>
      </c>
      <c r="B34" s="133"/>
      <c r="C34" s="130">
        <v>3260</v>
      </c>
      <c r="D34" s="84">
        <v>0</v>
      </c>
      <c r="E34" s="74">
        <v>-3260</v>
      </c>
      <c r="F34" s="130"/>
      <c r="G34" s="129">
        <v>3935</v>
      </c>
      <c r="H34" s="84">
        <v>0</v>
      </c>
      <c r="I34" s="74">
        <v>-3935</v>
      </c>
      <c r="J34" s="84" t="e">
        <v>#DIV/0!</v>
      </c>
      <c r="K34" s="84">
        <v>0.82846251588310038</v>
      </c>
      <c r="L34" s="83" t="e">
        <v>#DIV/0!</v>
      </c>
    </row>
    <row r="35" spans="1:12" x14ac:dyDescent="0.4">
      <c r="A35" s="36" t="s">
        <v>238</v>
      </c>
      <c r="B35" s="126"/>
      <c r="C35" s="127"/>
      <c r="D35" s="84" t="e">
        <v>#DIV/0!</v>
      </c>
      <c r="E35" s="74">
        <v>0</v>
      </c>
      <c r="F35" s="127"/>
      <c r="G35" s="126"/>
      <c r="H35" s="84" t="e">
        <v>#DIV/0!</v>
      </c>
      <c r="I35" s="74">
        <v>0</v>
      </c>
      <c r="J35" s="84" t="e">
        <v>#DIV/0!</v>
      </c>
      <c r="K35" s="84" t="e">
        <v>#DIV/0!</v>
      </c>
      <c r="L35" s="83" t="e">
        <v>#DIV/0!</v>
      </c>
    </row>
    <row r="36" spans="1:12" x14ac:dyDescent="0.4">
      <c r="A36" s="73" t="s">
        <v>120</v>
      </c>
      <c r="B36" s="142">
        <v>476</v>
      </c>
      <c r="C36" s="142">
        <v>585</v>
      </c>
      <c r="D36" s="93">
        <v>0.81367521367521367</v>
      </c>
      <c r="E36" s="79">
        <v>-109</v>
      </c>
      <c r="F36" s="142">
        <v>890</v>
      </c>
      <c r="G36" s="142">
        <v>879</v>
      </c>
      <c r="H36" s="93">
        <v>1.012514220705347</v>
      </c>
      <c r="I36" s="79">
        <v>11</v>
      </c>
      <c r="J36" s="93">
        <v>0.53483146067415732</v>
      </c>
      <c r="K36" s="93">
        <v>0.66552901023890787</v>
      </c>
      <c r="L36" s="92">
        <v>-0.13069754956475055</v>
      </c>
    </row>
    <row r="37" spans="1:12" x14ac:dyDescent="0.4">
      <c r="A37" s="40" t="s">
        <v>119</v>
      </c>
      <c r="B37" s="141">
        <v>208</v>
      </c>
      <c r="C37" s="141">
        <v>307</v>
      </c>
      <c r="D37" s="87">
        <v>0.67752442996742668</v>
      </c>
      <c r="E37" s="88">
        <v>-99</v>
      </c>
      <c r="F37" s="141">
        <v>500</v>
      </c>
      <c r="G37" s="141">
        <v>489</v>
      </c>
      <c r="H37" s="87">
        <v>1.0224948875255624</v>
      </c>
      <c r="I37" s="88">
        <v>11</v>
      </c>
      <c r="J37" s="87">
        <v>0.41599999999999998</v>
      </c>
      <c r="K37" s="87">
        <v>0.6278118609406953</v>
      </c>
      <c r="L37" s="86">
        <v>-0.21181186094069532</v>
      </c>
    </row>
    <row r="38" spans="1:12" x14ac:dyDescent="0.4">
      <c r="A38" s="41" t="s">
        <v>118</v>
      </c>
      <c r="B38" s="141">
        <v>268</v>
      </c>
      <c r="C38" s="141">
        <v>278</v>
      </c>
      <c r="D38" s="89">
        <v>0.96402877697841727</v>
      </c>
      <c r="E38" s="75">
        <v>-10</v>
      </c>
      <c r="F38" s="141">
        <v>390</v>
      </c>
      <c r="G38" s="141">
        <v>390</v>
      </c>
      <c r="H38" s="89">
        <v>1</v>
      </c>
      <c r="I38" s="75">
        <v>0</v>
      </c>
      <c r="J38" s="89">
        <v>0.68717948717948718</v>
      </c>
      <c r="K38" s="89">
        <v>0.71282051282051284</v>
      </c>
      <c r="L38" s="94">
        <v>-2.5641025641025661E-2</v>
      </c>
    </row>
    <row r="39" spans="1:12" s="62" customFormat="1" x14ac:dyDescent="0.4">
      <c r="A39" s="70" t="s">
        <v>86</v>
      </c>
      <c r="B39" s="177">
        <v>82315</v>
      </c>
      <c r="C39" s="177">
        <v>95985</v>
      </c>
      <c r="D39" s="81">
        <v>0.85758191384070426</v>
      </c>
      <c r="E39" s="82">
        <v>-13670</v>
      </c>
      <c r="F39" s="177">
        <v>111920</v>
      </c>
      <c r="G39" s="177">
        <v>118407</v>
      </c>
      <c r="H39" s="81">
        <v>0.94521438766289156</v>
      </c>
      <c r="I39" s="82">
        <v>-6487</v>
      </c>
      <c r="J39" s="81">
        <v>0.73548070050035741</v>
      </c>
      <c r="K39" s="81">
        <v>0.81063619549519872</v>
      </c>
      <c r="L39" s="95">
        <v>-7.515549499484131E-2</v>
      </c>
    </row>
    <row r="40" spans="1:12" s="62" customFormat="1" x14ac:dyDescent="0.4">
      <c r="A40" s="73" t="s">
        <v>117</v>
      </c>
      <c r="B40" s="110">
        <v>81351</v>
      </c>
      <c r="C40" s="110">
        <v>94932</v>
      </c>
      <c r="D40" s="81">
        <v>0.85693970420932875</v>
      </c>
      <c r="E40" s="82">
        <v>-13581</v>
      </c>
      <c r="F40" s="110">
        <v>110409</v>
      </c>
      <c r="G40" s="110">
        <v>116883</v>
      </c>
      <c r="H40" s="81">
        <v>0.94461127794461131</v>
      </c>
      <c r="I40" s="82">
        <v>-6474</v>
      </c>
      <c r="J40" s="81">
        <v>0.73681493356519845</v>
      </c>
      <c r="K40" s="81">
        <v>0.81219681219681217</v>
      </c>
      <c r="L40" s="95">
        <v>-7.5381878631613719E-2</v>
      </c>
    </row>
    <row r="41" spans="1:12" x14ac:dyDescent="0.4">
      <c r="A41" s="41" t="s">
        <v>85</v>
      </c>
      <c r="B41" s="215">
        <v>31842</v>
      </c>
      <c r="C41" s="215">
        <v>39347</v>
      </c>
      <c r="D41" s="120">
        <v>0.80926118890893839</v>
      </c>
      <c r="E41" s="74">
        <v>-7505</v>
      </c>
      <c r="F41" s="215">
        <v>44842</v>
      </c>
      <c r="G41" s="215">
        <v>45269</v>
      </c>
      <c r="H41" s="84">
        <v>0.9905674965207979</v>
      </c>
      <c r="I41" s="74">
        <v>-427</v>
      </c>
      <c r="J41" s="84">
        <v>0.71009321618125865</v>
      </c>
      <c r="K41" s="84">
        <v>0.86918200092778719</v>
      </c>
      <c r="L41" s="83">
        <v>-0.15908878474652854</v>
      </c>
    </row>
    <row r="42" spans="1:12" x14ac:dyDescent="0.4">
      <c r="A42" s="41" t="s">
        <v>116</v>
      </c>
      <c r="B42" s="205">
        <v>1313</v>
      </c>
      <c r="C42" s="205">
        <v>1500</v>
      </c>
      <c r="D42" s="89">
        <v>0.8753333333333333</v>
      </c>
      <c r="E42" s="75">
        <v>-187</v>
      </c>
      <c r="F42" s="205">
        <v>2430</v>
      </c>
      <c r="G42" s="205">
        <v>2160</v>
      </c>
      <c r="H42" s="89">
        <v>1.125</v>
      </c>
      <c r="I42" s="75">
        <v>270</v>
      </c>
      <c r="J42" s="89">
        <v>0.54032921810699586</v>
      </c>
      <c r="K42" s="89">
        <v>0.69444444444444442</v>
      </c>
      <c r="L42" s="94">
        <v>-0.15411522633744856</v>
      </c>
    </row>
    <row r="43" spans="1:12" x14ac:dyDescent="0.4">
      <c r="A43" s="41" t="s">
        <v>115</v>
      </c>
      <c r="B43" s="205">
        <v>4843</v>
      </c>
      <c r="C43" s="205">
        <v>4408</v>
      </c>
      <c r="D43" s="89">
        <v>1.0986842105263157</v>
      </c>
      <c r="E43" s="75">
        <v>435</v>
      </c>
      <c r="F43" s="205">
        <v>5140</v>
      </c>
      <c r="G43" s="205">
        <v>5140</v>
      </c>
      <c r="H43" s="212">
        <v>1</v>
      </c>
      <c r="I43" s="75">
        <v>0</v>
      </c>
      <c r="J43" s="89">
        <v>0.94221789883268481</v>
      </c>
      <c r="K43" s="89">
        <v>0.85758754863813225</v>
      </c>
      <c r="L43" s="94">
        <v>8.4630350194552562E-2</v>
      </c>
    </row>
    <row r="44" spans="1:12" x14ac:dyDescent="0.4">
      <c r="A44" s="49" t="s">
        <v>114</v>
      </c>
      <c r="B44" s="205">
        <v>7748</v>
      </c>
      <c r="C44" s="205">
        <v>6660</v>
      </c>
      <c r="D44" s="211">
        <v>1.1633633633633633</v>
      </c>
      <c r="E44" s="96">
        <v>1088</v>
      </c>
      <c r="F44" s="205">
        <v>9466</v>
      </c>
      <c r="G44" s="205">
        <v>8956</v>
      </c>
      <c r="H44" s="212">
        <v>1.0569450647610541</v>
      </c>
      <c r="I44" s="75">
        <v>510</v>
      </c>
      <c r="J44" s="89">
        <v>0.8185083456581449</v>
      </c>
      <c r="K44" s="89">
        <v>0.7436355515855293</v>
      </c>
      <c r="L44" s="94">
        <v>7.48727940726156E-2</v>
      </c>
    </row>
    <row r="45" spans="1:12" x14ac:dyDescent="0.4">
      <c r="A45" s="49" t="s">
        <v>113</v>
      </c>
      <c r="B45" s="205">
        <v>4770</v>
      </c>
      <c r="C45" s="205">
        <v>5178</v>
      </c>
      <c r="D45" s="211">
        <v>0.92120509849362686</v>
      </c>
      <c r="E45" s="96">
        <v>-408</v>
      </c>
      <c r="F45" s="205">
        <v>6019</v>
      </c>
      <c r="G45" s="205">
        <v>6259</v>
      </c>
      <c r="H45" s="212">
        <v>0.96165521648825691</v>
      </c>
      <c r="I45" s="75">
        <v>-240</v>
      </c>
      <c r="J45" s="89">
        <v>0.79249044691809267</v>
      </c>
      <c r="K45" s="89">
        <v>0.82728870426585721</v>
      </c>
      <c r="L45" s="94">
        <v>-3.4798257347764538E-2</v>
      </c>
    </row>
    <row r="46" spans="1:12" x14ac:dyDescent="0.4">
      <c r="A46" s="41" t="s">
        <v>83</v>
      </c>
      <c r="B46" s="205">
        <v>12755</v>
      </c>
      <c r="C46" s="205">
        <v>13704</v>
      </c>
      <c r="D46" s="211">
        <v>0.93075014594279037</v>
      </c>
      <c r="E46" s="96">
        <v>-949</v>
      </c>
      <c r="F46" s="205">
        <v>17641</v>
      </c>
      <c r="G46" s="214">
        <v>17340</v>
      </c>
      <c r="H46" s="212">
        <v>1.017358708189158</v>
      </c>
      <c r="I46" s="75">
        <v>301</v>
      </c>
      <c r="J46" s="89">
        <v>0.72303157417379971</v>
      </c>
      <c r="K46" s="89">
        <v>0.79031141868512111</v>
      </c>
      <c r="L46" s="94">
        <v>-6.7279844511321407E-2</v>
      </c>
    </row>
    <row r="47" spans="1:12" x14ac:dyDescent="0.4">
      <c r="A47" s="41" t="s">
        <v>84</v>
      </c>
      <c r="B47" s="205">
        <v>7688</v>
      </c>
      <c r="C47" s="205">
        <v>8537</v>
      </c>
      <c r="D47" s="211">
        <v>0.90055054468782947</v>
      </c>
      <c r="E47" s="74">
        <v>-849</v>
      </c>
      <c r="F47" s="205">
        <v>8938</v>
      </c>
      <c r="G47" s="205">
        <v>9887</v>
      </c>
      <c r="H47" s="212">
        <v>0.90401537372307073</v>
      </c>
      <c r="I47" s="75">
        <v>-949</v>
      </c>
      <c r="J47" s="89">
        <v>0.86014768404564779</v>
      </c>
      <c r="K47" s="89">
        <v>0.86345706483260842</v>
      </c>
      <c r="L47" s="94">
        <v>-3.3093807869606362E-3</v>
      </c>
    </row>
    <row r="48" spans="1:12" x14ac:dyDescent="0.4">
      <c r="A48" s="41" t="s">
        <v>82</v>
      </c>
      <c r="B48" s="205">
        <v>166</v>
      </c>
      <c r="C48" s="205">
        <v>2154</v>
      </c>
      <c r="D48" s="211">
        <v>7.7065923862581251E-2</v>
      </c>
      <c r="E48" s="74">
        <v>-1988</v>
      </c>
      <c r="F48" s="205">
        <v>270</v>
      </c>
      <c r="G48" s="207">
        <v>2700</v>
      </c>
      <c r="H48" s="209">
        <v>0.1</v>
      </c>
      <c r="I48" s="75">
        <v>-2430</v>
      </c>
      <c r="J48" s="89">
        <v>0.61481481481481481</v>
      </c>
      <c r="K48" s="89">
        <v>0.79777777777777781</v>
      </c>
      <c r="L48" s="94">
        <v>-0.18296296296296299</v>
      </c>
    </row>
    <row r="49" spans="1:12" x14ac:dyDescent="0.4">
      <c r="A49" s="41" t="s">
        <v>112</v>
      </c>
      <c r="B49" s="205">
        <v>854</v>
      </c>
      <c r="C49" s="205">
        <v>942</v>
      </c>
      <c r="D49" s="211">
        <v>0.90658174097664546</v>
      </c>
      <c r="E49" s="74">
        <v>-88</v>
      </c>
      <c r="F49" s="205">
        <v>1200</v>
      </c>
      <c r="G49" s="205">
        <v>1372</v>
      </c>
      <c r="H49" s="213">
        <v>0.87463556851311952</v>
      </c>
      <c r="I49" s="75">
        <v>-172</v>
      </c>
      <c r="J49" s="89">
        <v>0.71166666666666667</v>
      </c>
      <c r="K49" s="89">
        <v>0.6865889212827988</v>
      </c>
      <c r="L49" s="94">
        <v>2.5077745383867867E-2</v>
      </c>
    </row>
    <row r="50" spans="1:12" x14ac:dyDescent="0.4">
      <c r="A50" s="41" t="s">
        <v>111</v>
      </c>
      <c r="B50" s="205">
        <v>1029</v>
      </c>
      <c r="C50" s="205">
        <v>986</v>
      </c>
      <c r="D50" s="211">
        <v>1.0436105476673427</v>
      </c>
      <c r="E50" s="74">
        <v>43</v>
      </c>
      <c r="F50" s="205">
        <v>1200</v>
      </c>
      <c r="G50" s="205">
        <v>1200</v>
      </c>
      <c r="H50" s="209">
        <v>1</v>
      </c>
      <c r="I50" s="75">
        <v>0</v>
      </c>
      <c r="J50" s="89">
        <v>0.85750000000000004</v>
      </c>
      <c r="K50" s="89">
        <v>0.82166666666666666</v>
      </c>
      <c r="L50" s="94">
        <v>3.5833333333333384E-2</v>
      </c>
    </row>
    <row r="51" spans="1:12" x14ac:dyDescent="0.4">
      <c r="A51" s="41" t="s">
        <v>81</v>
      </c>
      <c r="B51" s="205">
        <v>2372</v>
      </c>
      <c r="C51" s="205">
        <v>4192</v>
      </c>
      <c r="D51" s="211">
        <v>0.56583969465648853</v>
      </c>
      <c r="E51" s="74">
        <v>-1820</v>
      </c>
      <c r="F51" s="205">
        <v>3320</v>
      </c>
      <c r="G51" s="205">
        <v>5400</v>
      </c>
      <c r="H51" s="212">
        <v>0.61481481481481481</v>
      </c>
      <c r="I51" s="75">
        <v>-2080</v>
      </c>
      <c r="J51" s="89">
        <v>0.71445783132530116</v>
      </c>
      <c r="K51" s="89">
        <v>0.77629629629629626</v>
      </c>
      <c r="L51" s="94">
        <v>-6.18384649709951E-2</v>
      </c>
    </row>
    <row r="52" spans="1:12" x14ac:dyDescent="0.4">
      <c r="A52" s="49" t="s">
        <v>79</v>
      </c>
      <c r="B52" s="205">
        <v>854</v>
      </c>
      <c r="C52" s="205">
        <v>858</v>
      </c>
      <c r="D52" s="211">
        <v>0.99533799533799538</v>
      </c>
      <c r="E52" s="74">
        <v>-4</v>
      </c>
      <c r="F52" s="205">
        <v>1200</v>
      </c>
      <c r="G52" s="207">
        <v>1198</v>
      </c>
      <c r="H52" s="212">
        <v>1.001669449081803</v>
      </c>
      <c r="I52" s="75">
        <v>2</v>
      </c>
      <c r="J52" s="89">
        <v>0.71166666666666667</v>
      </c>
      <c r="K52" s="84">
        <v>0.71619365609348917</v>
      </c>
      <c r="L52" s="83">
        <v>-4.526989426822503E-3</v>
      </c>
    </row>
    <row r="53" spans="1:12" x14ac:dyDescent="0.4">
      <c r="A53" s="41" t="s">
        <v>80</v>
      </c>
      <c r="B53" s="205">
        <v>1712</v>
      </c>
      <c r="C53" s="205">
        <v>1732</v>
      </c>
      <c r="D53" s="211">
        <v>0.98845265588914555</v>
      </c>
      <c r="E53" s="75">
        <v>-20</v>
      </c>
      <c r="F53" s="205">
        <v>2700</v>
      </c>
      <c r="G53" s="207">
        <v>2700</v>
      </c>
      <c r="H53" s="209">
        <v>1</v>
      </c>
      <c r="I53" s="75">
        <v>0</v>
      </c>
      <c r="J53" s="89">
        <v>0.63407407407407412</v>
      </c>
      <c r="K53" s="89">
        <v>0.64148148148148143</v>
      </c>
      <c r="L53" s="94">
        <v>-7.4074074074073071E-3</v>
      </c>
    </row>
    <row r="54" spans="1:12" x14ac:dyDescent="0.4">
      <c r="A54" s="41" t="s">
        <v>76</v>
      </c>
      <c r="B54" s="205">
        <v>1980</v>
      </c>
      <c r="C54" s="205">
        <v>2269</v>
      </c>
      <c r="D54" s="211">
        <v>0.87263111502864699</v>
      </c>
      <c r="E54" s="75">
        <v>-289</v>
      </c>
      <c r="F54" s="205">
        <v>3658</v>
      </c>
      <c r="G54" s="205">
        <v>3655</v>
      </c>
      <c r="H54" s="209">
        <v>1.0008207934336526</v>
      </c>
      <c r="I54" s="75">
        <v>3</v>
      </c>
      <c r="J54" s="89">
        <v>0.54127938764352101</v>
      </c>
      <c r="K54" s="89">
        <v>0.62079343365253081</v>
      </c>
      <c r="L54" s="94">
        <v>-7.9514046009009798E-2</v>
      </c>
    </row>
    <row r="55" spans="1:12" x14ac:dyDescent="0.4">
      <c r="A55" s="41" t="s">
        <v>78</v>
      </c>
      <c r="B55" s="205">
        <v>671</v>
      </c>
      <c r="C55" s="205">
        <v>660</v>
      </c>
      <c r="D55" s="87">
        <v>1.0166666666666666</v>
      </c>
      <c r="E55" s="75">
        <v>11</v>
      </c>
      <c r="F55" s="205">
        <v>1195</v>
      </c>
      <c r="G55" s="207">
        <v>1198</v>
      </c>
      <c r="H55" s="89">
        <v>0.9974958263772955</v>
      </c>
      <c r="I55" s="75">
        <v>-3</v>
      </c>
      <c r="J55" s="89">
        <v>0.56150627615062765</v>
      </c>
      <c r="K55" s="89">
        <v>0.55091819699499167</v>
      </c>
      <c r="L55" s="94">
        <v>1.0588079155635977E-2</v>
      </c>
    </row>
    <row r="56" spans="1:12" x14ac:dyDescent="0.4">
      <c r="A56" s="41" t="s">
        <v>77</v>
      </c>
      <c r="B56" s="205">
        <v>754</v>
      </c>
      <c r="C56" s="205">
        <v>934</v>
      </c>
      <c r="D56" s="87">
        <v>0.80728051391862954</v>
      </c>
      <c r="E56" s="75">
        <v>-180</v>
      </c>
      <c r="F56" s="205">
        <v>1190</v>
      </c>
      <c r="G56" s="205">
        <v>1189</v>
      </c>
      <c r="H56" s="89">
        <v>1.0008410428931875</v>
      </c>
      <c r="I56" s="75">
        <v>1</v>
      </c>
      <c r="J56" s="89">
        <v>0.63361344537815123</v>
      </c>
      <c r="K56" s="89">
        <v>0.78553406223717415</v>
      </c>
      <c r="L56" s="94">
        <v>-0.15192061685902292</v>
      </c>
    </row>
    <row r="57" spans="1:12" x14ac:dyDescent="0.4">
      <c r="A57" s="45" t="s">
        <v>110</v>
      </c>
      <c r="B57" s="203">
        <v>0</v>
      </c>
      <c r="C57" s="203">
        <v>871</v>
      </c>
      <c r="D57" s="91">
        <v>0</v>
      </c>
      <c r="E57" s="74">
        <v>-871</v>
      </c>
      <c r="F57" s="203">
        <v>0</v>
      </c>
      <c r="G57" s="203">
        <v>1260</v>
      </c>
      <c r="H57" s="84">
        <v>0</v>
      </c>
      <c r="I57" s="74">
        <v>-1260</v>
      </c>
      <c r="J57" s="84" t="e">
        <v>#DIV/0!</v>
      </c>
      <c r="K57" s="84">
        <v>0.69126984126984126</v>
      </c>
      <c r="L57" s="83" t="e">
        <v>#DIV/0!</v>
      </c>
    </row>
    <row r="58" spans="1:12" x14ac:dyDescent="0.4">
      <c r="A58" s="36" t="s">
        <v>109</v>
      </c>
      <c r="B58" s="201">
        <v>0</v>
      </c>
      <c r="C58" s="201">
        <v>0</v>
      </c>
      <c r="D58" s="100" t="e">
        <v>#DIV/0!</v>
      </c>
      <c r="E58" s="71">
        <v>0</v>
      </c>
      <c r="F58" s="201">
        <v>0</v>
      </c>
      <c r="G58" s="201">
        <v>0</v>
      </c>
      <c r="H58" s="100" t="e">
        <v>#DIV/0!</v>
      </c>
      <c r="I58" s="71">
        <v>0</v>
      </c>
      <c r="J58" s="100" t="e">
        <v>#DIV/0!</v>
      </c>
      <c r="K58" s="100" t="e">
        <v>#DIV/0!</v>
      </c>
      <c r="L58" s="99" t="e">
        <v>#DIV/0!</v>
      </c>
    </row>
    <row r="59" spans="1:12" x14ac:dyDescent="0.4">
      <c r="A59" s="73" t="s">
        <v>108</v>
      </c>
      <c r="B59" s="125">
        <v>964</v>
      </c>
      <c r="C59" s="125">
        <v>1053</v>
      </c>
      <c r="D59" s="93">
        <v>0.9154795821462488</v>
      </c>
      <c r="E59" s="79">
        <v>-89</v>
      </c>
      <c r="F59" s="125">
        <v>1511</v>
      </c>
      <c r="G59" s="125">
        <v>1524</v>
      </c>
      <c r="H59" s="93">
        <v>0.99146981627296593</v>
      </c>
      <c r="I59" s="79">
        <v>-13</v>
      </c>
      <c r="J59" s="93">
        <v>0.63798808735936463</v>
      </c>
      <c r="K59" s="93">
        <v>0.69094488188976377</v>
      </c>
      <c r="L59" s="92">
        <v>-5.2956794530399143E-2</v>
      </c>
    </row>
    <row r="60" spans="1:12" x14ac:dyDescent="0.4">
      <c r="A60" s="45" t="s">
        <v>75</v>
      </c>
      <c r="B60" s="129">
        <v>224</v>
      </c>
      <c r="C60" s="129">
        <v>271</v>
      </c>
      <c r="D60" s="91">
        <v>0.82656826568265684</v>
      </c>
      <c r="E60" s="90">
        <v>-47</v>
      </c>
      <c r="F60" s="129">
        <v>309</v>
      </c>
      <c r="G60" s="129">
        <v>310</v>
      </c>
      <c r="H60" s="91">
        <v>0.99677419354838714</v>
      </c>
      <c r="I60" s="90">
        <v>-1</v>
      </c>
      <c r="J60" s="91">
        <v>0.72491909385113273</v>
      </c>
      <c r="K60" s="91">
        <v>0.87419354838709673</v>
      </c>
      <c r="L60" s="128">
        <v>-0.149274454535964</v>
      </c>
    </row>
    <row r="61" spans="1:12" x14ac:dyDescent="0.4">
      <c r="A61" s="41" t="s">
        <v>107</v>
      </c>
      <c r="B61" s="131">
        <v>227</v>
      </c>
      <c r="C61" s="131">
        <v>201</v>
      </c>
      <c r="D61" s="89">
        <v>1.1293532338308458</v>
      </c>
      <c r="E61" s="75">
        <v>26</v>
      </c>
      <c r="F61" s="131">
        <v>300</v>
      </c>
      <c r="G61" s="131">
        <v>301</v>
      </c>
      <c r="H61" s="89">
        <v>0.99667774086378735</v>
      </c>
      <c r="I61" s="75">
        <v>-1</v>
      </c>
      <c r="J61" s="89">
        <v>0.75666666666666671</v>
      </c>
      <c r="K61" s="89">
        <v>0.66777408637873759</v>
      </c>
      <c r="L61" s="94">
        <v>8.8892580287929124E-2</v>
      </c>
    </row>
    <row r="62" spans="1:12" x14ac:dyDescent="0.4">
      <c r="A62" s="40" t="s">
        <v>106</v>
      </c>
      <c r="B62" s="129">
        <v>182</v>
      </c>
      <c r="C62" s="129">
        <v>167</v>
      </c>
      <c r="D62" s="89">
        <v>1.0898203592814371</v>
      </c>
      <c r="E62" s="75">
        <v>15</v>
      </c>
      <c r="F62" s="131">
        <v>304</v>
      </c>
      <c r="G62" s="131">
        <v>301</v>
      </c>
      <c r="H62" s="89">
        <v>1.0099667774086378</v>
      </c>
      <c r="I62" s="75">
        <v>3</v>
      </c>
      <c r="J62" s="89">
        <v>0.59868421052631582</v>
      </c>
      <c r="K62" s="89">
        <v>0.55481727574750828</v>
      </c>
      <c r="L62" s="94">
        <v>4.3866934778807543E-2</v>
      </c>
    </row>
    <row r="63" spans="1:12" x14ac:dyDescent="0.4">
      <c r="A63" s="36" t="s">
        <v>105</v>
      </c>
      <c r="B63" s="126">
        <v>331</v>
      </c>
      <c r="C63" s="126">
        <v>414</v>
      </c>
      <c r="D63" s="100">
        <v>0.79951690821256038</v>
      </c>
      <c r="E63" s="71">
        <v>-83</v>
      </c>
      <c r="F63" s="126">
        <v>598</v>
      </c>
      <c r="G63" s="126">
        <v>612</v>
      </c>
      <c r="H63" s="100">
        <v>0.97712418300653592</v>
      </c>
      <c r="I63" s="71">
        <v>-14</v>
      </c>
      <c r="J63" s="100">
        <v>0.55351170568561869</v>
      </c>
      <c r="K63" s="100">
        <v>0.67647058823529416</v>
      </c>
      <c r="L63" s="99">
        <v>-0.12295888254967546</v>
      </c>
    </row>
    <row r="64" spans="1:12" x14ac:dyDescent="0.4">
      <c r="A64" s="70" t="s">
        <v>96</v>
      </c>
      <c r="B64" s="200"/>
      <c r="C64" s="200"/>
      <c r="D64" s="198"/>
      <c r="E64" s="199"/>
      <c r="F64" s="200"/>
      <c r="G64" s="200"/>
      <c r="H64" s="198"/>
      <c r="I64" s="199"/>
      <c r="J64" s="198"/>
      <c r="K64" s="198"/>
      <c r="L64" s="197"/>
    </row>
    <row r="65" spans="1:12" x14ac:dyDescent="0.4">
      <c r="A65" s="109" t="s">
        <v>104</v>
      </c>
      <c r="B65" s="183"/>
      <c r="C65" s="182"/>
      <c r="D65" s="181"/>
      <c r="E65" s="180"/>
      <c r="F65" s="183"/>
      <c r="G65" s="182"/>
      <c r="H65" s="181"/>
      <c r="I65" s="180"/>
      <c r="J65" s="179"/>
      <c r="K65" s="179"/>
      <c r="L65" s="178"/>
    </row>
    <row r="66" spans="1:12" x14ac:dyDescent="0.4">
      <c r="A66" s="45" t="s">
        <v>150</v>
      </c>
      <c r="B66" s="196"/>
      <c r="C66" s="195"/>
      <c r="D66" s="194"/>
      <c r="E66" s="193"/>
      <c r="F66" s="196"/>
      <c r="G66" s="195"/>
      <c r="H66" s="194"/>
      <c r="I66" s="193"/>
      <c r="J66" s="192"/>
      <c r="K66" s="192"/>
      <c r="L66" s="191"/>
    </row>
    <row r="67" spans="1:12" x14ac:dyDescent="0.4">
      <c r="A67" s="49" t="s">
        <v>95</v>
      </c>
      <c r="B67" s="238"/>
      <c r="C67" s="237"/>
      <c r="D67" s="236"/>
      <c r="E67" s="235"/>
      <c r="F67" s="238"/>
      <c r="G67" s="237"/>
      <c r="H67" s="236"/>
      <c r="I67" s="235"/>
      <c r="J67" s="234"/>
      <c r="K67" s="234"/>
      <c r="L67" s="233"/>
    </row>
    <row r="68" spans="1:12" x14ac:dyDescent="0.4">
      <c r="A68" s="36" t="s">
        <v>181</v>
      </c>
      <c r="B68" s="190"/>
      <c r="C68" s="189"/>
      <c r="D68" s="188"/>
      <c r="E68" s="187"/>
      <c r="F68" s="190"/>
      <c r="G68" s="189"/>
      <c r="H68" s="188"/>
      <c r="I68" s="187"/>
      <c r="J68" s="186"/>
      <c r="K68" s="186"/>
      <c r="L68" s="185"/>
    </row>
    <row r="69" spans="1:12" x14ac:dyDescent="0.4">
      <c r="A69" s="70" t="s">
        <v>102</v>
      </c>
      <c r="B69" s="183"/>
      <c r="C69" s="182"/>
      <c r="D69" s="181"/>
      <c r="E69" s="180"/>
      <c r="F69" s="183"/>
      <c r="G69" s="182"/>
      <c r="H69" s="181"/>
      <c r="I69" s="180"/>
      <c r="J69" s="179"/>
      <c r="K69" s="179"/>
      <c r="L69" s="178"/>
    </row>
    <row r="70" spans="1:12" x14ac:dyDescent="0.4">
      <c r="A70" s="109" t="s">
        <v>101</v>
      </c>
      <c r="B70" s="184"/>
      <c r="C70" s="182"/>
      <c r="D70" s="181"/>
      <c r="E70" s="180"/>
      <c r="F70" s="183"/>
      <c r="G70" s="182"/>
      <c r="H70" s="181"/>
      <c r="I70" s="180"/>
      <c r="J70" s="179"/>
      <c r="K70" s="179"/>
      <c r="L70" s="178"/>
    </row>
    <row r="71" spans="1:12" x14ac:dyDescent="0.4">
      <c r="A71" s="29" t="s">
        <v>100</v>
      </c>
      <c r="C71" s="32"/>
      <c r="E71" s="66"/>
      <c r="G71" s="32"/>
      <c r="I71" s="66"/>
      <c r="K71" s="32"/>
    </row>
    <row r="72" spans="1:12" x14ac:dyDescent="0.4">
      <c r="A72" s="31" t="s">
        <v>99</v>
      </c>
      <c r="C72" s="32"/>
      <c r="E72" s="66"/>
      <c r="G72" s="32"/>
      <c r="I72" s="66"/>
      <c r="K72" s="32"/>
    </row>
    <row r="73" spans="1:12" s="29" customFormat="1" x14ac:dyDescent="0.4">
      <c r="A73" s="29" t="s">
        <v>98</v>
      </c>
      <c r="B73" s="30"/>
      <c r="C73" s="30"/>
      <c r="F73" s="30"/>
      <c r="G73" s="30"/>
      <c r="J73" s="30"/>
      <c r="K73" s="30"/>
    </row>
    <row r="74" spans="1:12" x14ac:dyDescent="0.4">
      <c r="A74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2011年3月中旬航空旅客輸送実績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３月(下旬)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246</v>
      </c>
      <c r="C4" s="257" t="s">
        <v>245</v>
      </c>
      <c r="D4" s="254" t="s">
        <v>92</v>
      </c>
      <c r="E4" s="254"/>
      <c r="F4" s="251" t="s">
        <v>246</v>
      </c>
      <c r="G4" s="251" t="s">
        <v>245</v>
      </c>
      <c r="H4" s="254" t="s">
        <v>92</v>
      </c>
      <c r="I4" s="254"/>
      <c r="J4" s="251" t="s">
        <v>246</v>
      </c>
      <c r="K4" s="251" t="s">
        <v>245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134327</v>
      </c>
      <c r="C6" s="110">
        <v>196277</v>
      </c>
      <c r="D6" s="81">
        <v>0.68437463380834229</v>
      </c>
      <c r="E6" s="82">
        <v>-61950</v>
      </c>
      <c r="F6" s="110">
        <v>227311</v>
      </c>
      <c r="G6" s="110">
        <v>257735</v>
      </c>
      <c r="H6" s="81">
        <v>0.88195627291597956</v>
      </c>
      <c r="I6" s="82">
        <v>-30424</v>
      </c>
      <c r="J6" s="81">
        <v>0.59093928582426725</v>
      </c>
      <c r="K6" s="81">
        <v>0.76154577375986965</v>
      </c>
      <c r="L6" s="95">
        <v>-0.1706064879356024</v>
      </c>
    </row>
    <row r="7" spans="1:12" s="62" customFormat="1" x14ac:dyDescent="0.4">
      <c r="A7" s="70" t="s">
        <v>89</v>
      </c>
      <c r="B7" s="232">
        <v>53681</v>
      </c>
      <c r="C7" s="110">
        <v>95113</v>
      </c>
      <c r="D7" s="81">
        <v>0.56439182866695403</v>
      </c>
      <c r="E7" s="82">
        <v>-41432</v>
      </c>
      <c r="F7" s="110">
        <v>99022</v>
      </c>
      <c r="G7" s="110">
        <v>126239</v>
      </c>
      <c r="H7" s="81">
        <v>0.78440101711832322</v>
      </c>
      <c r="I7" s="231">
        <v>-27217</v>
      </c>
      <c r="J7" s="81">
        <v>0.54211185393144956</v>
      </c>
      <c r="K7" s="81">
        <v>0.75343594293364169</v>
      </c>
      <c r="L7" s="95">
        <v>-0.21132408900219213</v>
      </c>
    </row>
    <row r="8" spans="1:12" x14ac:dyDescent="0.4">
      <c r="A8" s="73" t="s">
        <v>140</v>
      </c>
      <c r="B8" s="227">
        <v>38336</v>
      </c>
      <c r="C8" s="142">
        <v>77736</v>
      </c>
      <c r="D8" s="93">
        <v>0.493156323968303</v>
      </c>
      <c r="E8" s="98">
        <v>-39400</v>
      </c>
      <c r="F8" s="142">
        <v>75154</v>
      </c>
      <c r="G8" s="142">
        <v>102634</v>
      </c>
      <c r="H8" s="93">
        <v>0.73225246994173476</v>
      </c>
      <c r="I8" s="98">
        <v>-27480</v>
      </c>
      <c r="J8" s="93">
        <v>0.51009926284695428</v>
      </c>
      <c r="K8" s="93">
        <v>0.75740982520412337</v>
      </c>
      <c r="L8" s="92">
        <v>-0.24731056235716908</v>
      </c>
    </row>
    <row r="9" spans="1:12" x14ac:dyDescent="0.4">
      <c r="A9" s="40" t="s">
        <v>85</v>
      </c>
      <c r="B9" s="210">
        <v>23975</v>
      </c>
      <c r="C9" s="214">
        <v>46975</v>
      </c>
      <c r="D9" s="87">
        <v>0.51037786056412981</v>
      </c>
      <c r="E9" s="97">
        <v>-23000</v>
      </c>
      <c r="F9" s="214">
        <v>52568</v>
      </c>
      <c r="G9" s="214">
        <v>62169</v>
      </c>
      <c r="H9" s="87">
        <v>0.84556611816178484</v>
      </c>
      <c r="I9" s="97">
        <v>-9601</v>
      </c>
      <c r="J9" s="87">
        <v>0.45607593973520011</v>
      </c>
      <c r="K9" s="87">
        <v>0.75560166642538884</v>
      </c>
      <c r="L9" s="86">
        <v>-0.29952572669018873</v>
      </c>
    </row>
    <row r="10" spans="1:12" x14ac:dyDescent="0.4">
      <c r="A10" s="41" t="s">
        <v>88</v>
      </c>
      <c r="B10" s="210">
        <v>3873</v>
      </c>
      <c r="C10" s="214">
        <v>4413</v>
      </c>
      <c r="D10" s="89">
        <v>0.8776342624065262</v>
      </c>
      <c r="E10" s="96">
        <v>-540</v>
      </c>
      <c r="F10" s="214">
        <v>5500</v>
      </c>
      <c r="G10" s="214">
        <v>5500</v>
      </c>
      <c r="H10" s="89">
        <v>1</v>
      </c>
      <c r="I10" s="96">
        <v>0</v>
      </c>
      <c r="J10" s="89">
        <v>0.70418181818181813</v>
      </c>
      <c r="K10" s="89">
        <v>0.80236363636363639</v>
      </c>
      <c r="L10" s="94">
        <v>-9.8181818181818259E-2</v>
      </c>
    </row>
    <row r="11" spans="1:12" x14ac:dyDescent="0.4">
      <c r="A11" s="41" t="s">
        <v>114</v>
      </c>
      <c r="B11" s="210">
        <v>6430</v>
      </c>
      <c r="C11" s="214">
        <v>8184</v>
      </c>
      <c r="D11" s="89">
        <v>0.78567937438905178</v>
      </c>
      <c r="E11" s="96">
        <v>-1754</v>
      </c>
      <c r="F11" s="214">
        <v>11041</v>
      </c>
      <c r="G11" s="214">
        <v>9467</v>
      </c>
      <c r="H11" s="89">
        <v>1.1662617513467837</v>
      </c>
      <c r="I11" s="96">
        <v>1574</v>
      </c>
      <c r="J11" s="89">
        <v>0.5823747848926728</v>
      </c>
      <c r="K11" s="89">
        <v>0.86447660293651629</v>
      </c>
      <c r="L11" s="94">
        <v>-0.28210181804384349</v>
      </c>
    </row>
    <row r="12" spans="1:12" x14ac:dyDescent="0.4">
      <c r="A12" s="41" t="s">
        <v>83</v>
      </c>
      <c r="B12" s="210">
        <v>0</v>
      </c>
      <c r="C12" s="214">
        <v>7735</v>
      </c>
      <c r="D12" s="89">
        <v>0</v>
      </c>
      <c r="E12" s="96">
        <v>-7735</v>
      </c>
      <c r="F12" s="214">
        <v>0</v>
      </c>
      <c r="G12" s="214">
        <v>10527</v>
      </c>
      <c r="H12" s="89">
        <v>0</v>
      </c>
      <c r="I12" s="96">
        <v>-10527</v>
      </c>
      <c r="J12" s="89" t="e">
        <v>#DIV/0!</v>
      </c>
      <c r="K12" s="89">
        <v>0.73477723947943385</v>
      </c>
      <c r="L12" s="94" t="e">
        <v>#DIV/0!</v>
      </c>
    </row>
    <row r="13" spans="1:12" x14ac:dyDescent="0.4">
      <c r="A13" s="41" t="s">
        <v>84</v>
      </c>
      <c r="B13" s="210">
        <v>3426</v>
      </c>
      <c r="C13" s="214">
        <v>9788</v>
      </c>
      <c r="D13" s="89">
        <v>0.35002043318348997</v>
      </c>
      <c r="E13" s="96">
        <v>-6362</v>
      </c>
      <c r="F13" s="214">
        <v>4560</v>
      </c>
      <c r="G13" s="214">
        <v>13607</v>
      </c>
      <c r="H13" s="89">
        <v>0.33512162857352834</v>
      </c>
      <c r="I13" s="96">
        <v>-9047</v>
      </c>
      <c r="J13" s="89">
        <v>0.75131578947368416</v>
      </c>
      <c r="K13" s="89">
        <v>0.71933563606966999</v>
      </c>
      <c r="L13" s="94">
        <v>3.1980153404014167E-2</v>
      </c>
    </row>
    <row r="14" spans="1:12" x14ac:dyDescent="0.4">
      <c r="A14" s="45" t="s">
        <v>139</v>
      </c>
      <c r="B14" s="210">
        <v>632</v>
      </c>
      <c r="C14" s="214">
        <v>641</v>
      </c>
      <c r="D14" s="89">
        <v>0.98595943837753508</v>
      </c>
      <c r="E14" s="96">
        <v>-9</v>
      </c>
      <c r="F14" s="214">
        <v>1485</v>
      </c>
      <c r="G14" s="214">
        <v>1364</v>
      </c>
      <c r="H14" s="89">
        <v>1.0887096774193548</v>
      </c>
      <c r="I14" s="96">
        <v>121</v>
      </c>
      <c r="J14" s="89">
        <v>0.42558922558922557</v>
      </c>
      <c r="K14" s="89">
        <v>0.46994134897360706</v>
      </c>
      <c r="L14" s="94">
        <v>-4.4352123384381492E-2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14827</v>
      </c>
      <c r="C18" s="227">
        <v>16871</v>
      </c>
      <c r="D18" s="93">
        <v>0.87884535593622193</v>
      </c>
      <c r="E18" s="98">
        <v>-2044</v>
      </c>
      <c r="F18" s="142">
        <v>22900</v>
      </c>
      <c r="G18" s="142">
        <v>22626</v>
      </c>
      <c r="H18" s="93">
        <v>1.0121099619906302</v>
      </c>
      <c r="I18" s="98">
        <v>274</v>
      </c>
      <c r="J18" s="93">
        <v>0.64746724890829699</v>
      </c>
      <c r="K18" s="93">
        <v>0.74564660125519311</v>
      </c>
      <c r="L18" s="92">
        <v>-9.817935234689612E-2</v>
      </c>
    </row>
    <row r="19" spans="1:12" x14ac:dyDescent="0.4">
      <c r="A19" s="40" t="s">
        <v>134</v>
      </c>
      <c r="B19" s="210">
        <v>0</v>
      </c>
      <c r="C19" s="214">
        <v>0</v>
      </c>
      <c r="D19" s="87" t="e">
        <v>#DIV/0!</v>
      </c>
      <c r="E19" s="97">
        <v>0</v>
      </c>
      <c r="F19" s="214">
        <v>0</v>
      </c>
      <c r="G19" s="214">
        <v>0</v>
      </c>
      <c r="H19" s="87" t="e">
        <v>#DIV/0!</v>
      </c>
      <c r="I19" s="97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5833</v>
      </c>
      <c r="C21" s="214">
        <v>1331</v>
      </c>
      <c r="D21" s="89">
        <v>4.3824192336589034</v>
      </c>
      <c r="E21" s="96">
        <v>4502</v>
      </c>
      <c r="F21" s="214">
        <v>8745</v>
      </c>
      <c r="G21" s="214">
        <v>1595</v>
      </c>
      <c r="H21" s="89">
        <v>5.4827586206896548</v>
      </c>
      <c r="I21" s="96">
        <v>7150</v>
      </c>
      <c r="J21" s="89">
        <v>0.66700971983990853</v>
      </c>
      <c r="K21" s="89">
        <v>0.83448275862068966</v>
      </c>
      <c r="L21" s="94">
        <v>-0.16747303878078112</v>
      </c>
    </row>
    <row r="22" spans="1:12" x14ac:dyDescent="0.4">
      <c r="A22" s="41" t="s">
        <v>133</v>
      </c>
      <c r="B22" s="210">
        <v>1432</v>
      </c>
      <c r="C22" s="214">
        <v>2893</v>
      </c>
      <c r="D22" s="89">
        <v>0.4949879018320083</v>
      </c>
      <c r="E22" s="96">
        <v>-1461</v>
      </c>
      <c r="F22" s="214">
        <v>3105</v>
      </c>
      <c r="G22" s="214">
        <v>3265</v>
      </c>
      <c r="H22" s="89">
        <v>0.95099540581929554</v>
      </c>
      <c r="I22" s="96">
        <v>-160</v>
      </c>
      <c r="J22" s="89">
        <v>0.46119162640901773</v>
      </c>
      <c r="K22" s="89">
        <v>0.88606431852986223</v>
      </c>
      <c r="L22" s="94">
        <v>-0.4248726921208445</v>
      </c>
    </row>
    <row r="23" spans="1:12" x14ac:dyDescent="0.4">
      <c r="A23" s="41" t="s">
        <v>132</v>
      </c>
      <c r="B23" s="210">
        <v>822</v>
      </c>
      <c r="C23" s="214">
        <v>1065</v>
      </c>
      <c r="D23" s="84">
        <v>0.77183098591549293</v>
      </c>
      <c r="E23" s="102">
        <v>-243</v>
      </c>
      <c r="F23" s="214">
        <v>1620</v>
      </c>
      <c r="G23" s="214">
        <v>1625</v>
      </c>
      <c r="H23" s="84">
        <v>0.99692307692307691</v>
      </c>
      <c r="I23" s="102">
        <v>-5</v>
      </c>
      <c r="J23" s="84">
        <v>0.50740740740740742</v>
      </c>
      <c r="K23" s="84">
        <v>0.65538461538461534</v>
      </c>
      <c r="L23" s="83">
        <v>-0.14797720797720793</v>
      </c>
    </row>
    <row r="24" spans="1:12" x14ac:dyDescent="0.4">
      <c r="A24" s="49" t="s">
        <v>131</v>
      </c>
      <c r="B24" s="210">
        <v>0</v>
      </c>
      <c r="C24" s="214">
        <v>0</v>
      </c>
      <c r="D24" s="89" t="e">
        <v>#DIV/0!</v>
      </c>
      <c r="E24" s="96">
        <v>0</v>
      </c>
      <c r="F24" s="214">
        <v>0</v>
      </c>
      <c r="G24" s="214">
        <v>0</v>
      </c>
      <c r="H24" s="89" t="e">
        <v>#DIV/0!</v>
      </c>
      <c r="I24" s="96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210">
        <v>1154</v>
      </c>
      <c r="C25" s="214">
        <v>1038</v>
      </c>
      <c r="D25" s="89">
        <v>1.1117533718689787</v>
      </c>
      <c r="E25" s="96">
        <v>116</v>
      </c>
      <c r="F25" s="214">
        <v>1610</v>
      </c>
      <c r="G25" s="214">
        <v>1625</v>
      </c>
      <c r="H25" s="89">
        <v>0.99076923076923074</v>
      </c>
      <c r="I25" s="96">
        <v>-15</v>
      </c>
      <c r="J25" s="89">
        <v>0.71677018633540368</v>
      </c>
      <c r="K25" s="89">
        <v>0.63876923076923076</v>
      </c>
      <c r="L25" s="94">
        <v>7.8000955566172925E-2</v>
      </c>
    </row>
    <row r="26" spans="1:12" x14ac:dyDescent="0.4">
      <c r="A26" s="41" t="s">
        <v>164</v>
      </c>
      <c r="B26" s="210">
        <v>0</v>
      </c>
      <c r="C26" s="214">
        <v>992</v>
      </c>
      <c r="D26" s="89">
        <v>0</v>
      </c>
      <c r="E26" s="96">
        <v>-992</v>
      </c>
      <c r="F26" s="214">
        <v>0</v>
      </c>
      <c r="G26" s="214">
        <v>1645</v>
      </c>
      <c r="H26" s="89">
        <v>0</v>
      </c>
      <c r="I26" s="96">
        <v>-1645</v>
      </c>
      <c r="J26" s="89" t="e">
        <v>#DIV/0!</v>
      </c>
      <c r="K26" s="89">
        <v>0.6030395136778115</v>
      </c>
      <c r="L26" s="94" t="e">
        <v>#DIV/0!</v>
      </c>
    </row>
    <row r="27" spans="1:12" x14ac:dyDescent="0.4">
      <c r="A27" s="41" t="s">
        <v>128</v>
      </c>
      <c r="B27" s="210">
        <v>1049</v>
      </c>
      <c r="C27" s="214">
        <v>1215</v>
      </c>
      <c r="D27" s="89">
        <v>0.86337448559670782</v>
      </c>
      <c r="E27" s="96">
        <v>-166</v>
      </c>
      <c r="F27" s="214">
        <v>1645</v>
      </c>
      <c r="G27" s="214">
        <v>1645</v>
      </c>
      <c r="H27" s="89">
        <v>1</v>
      </c>
      <c r="I27" s="96">
        <v>0</v>
      </c>
      <c r="J27" s="89">
        <v>0.63768996960486324</v>
      </c>
      <c r="K27" s="89">
        <v>0.73860182370820671</v>
      </c>
      <c r="L27" s="94">
        <v>-0.10091185410334347</v>
      </c>
    </row>
    <row r="28" spans="1:12" x14ac:dyDescent="0.4">
      <c r="A28" s="41" t="s">
        <v>127</v>
      </c>
      <c r="B28" s="210">
        <v>0</v>
      </c>
      <c r="C28" s="214">
        <v>988</v>
      </c>
      <c r="D28" s="84">
        <v>0</v>
      </c>
      <c r="E28" s="102">
        <v>-988</v>
      </c>
      <c r="F28" s="214">
        <v>0</v>
      </c>
      <c r="G28" s="124">
        <v>1645</v>
      </c>
      <c r="H28" s="84">
        <v>0</v>
      </c>
      <c r="I28" s="102">
        <v>-1645</v>
      </c>
      <c r="J28" s="84" t="e">
        <v>#DIV/0!</v>
      </c>
      <c r="K28" s="84">
        <v>0.6006079027355623</v>
      </c>
      <c r="L28" s="83" t="e">
        <v>#DIV/0!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1283</v>
      </c>
      <c r="C30" s="214">
        <v>1253</v>
      </c>
      <c r="D30" s="89">
        <v>1.0239425379090183</v>
      </c>
      <c r="E30" s="96">
        <v>30</v>
      </c>
      <c r="F30" s="214">
        <v>1630</v>
      </c>
      <c r="G30" s="124">
        <v>1625</v>
      </c>
      <c r="H30" s="89">
        <v>1.003076923076923</v>
      </c>
      <c r="I30" s="96">
        <v>5</v>
      </c>
      <c r="J30" s="89">
        <v>0.78711656441717792</v>
      </c>
      <c r="K30" s="89">
        <v>0.7710769230769231</v>
      </c>
      <c r="L30" s="94">
        <v>1.6039641340254818E-2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905</v>
      </c>
      <c r="C32" s="207">
        <v>1345</v>
      </c>
      <c r="D32" s="84">
        <v>0.67286245353159846</v>
      </c>
      <c r="E32" s="102">
        <v>-440</v>
      </c>
      <c r="F32" s="214">
        <v>1630</v>
      </c>
      <c r="G32" s="207">
        <v>1645</v>
      </c>
      <c r="H32" s="84">
        <v>0.99088145896656532</v>
      </c>
      <c r="I32" s="102">
        <v>-15</v>
      </c>
      <c r="J32" s="84">
        <v>0.55521472392638038</v>
      </c>
      <c r="K32" s="84">
        <v>0.81762917933130697</v>
      </c>
      <c r="L32" s="83">
        <v>-0.26241445540492658</v>
      </c>
    </row>
    <row r="33" spans="1:12" x14ac:dyDescent="0.4">
      <c r="A33" s="41" t="s">
        <v>159</v>
      </c>
      <c r="B33" s="206">
        <v>0</v>
      </c>
      <c r="C33" s="205">
        <v>1192</v>
      </c>
      <c r="D33" s="89">
        <v>0</v>
      </c>
      <c r="E33" s="96">
        <v>-1192</v>
      </c>
      <c r="F33" s="214">
        <v>0</v>
      </c>
      <c r="G33" s="205">
        <v>1650</v>
      </c>
      <c r="H33" s="89">
        <v>0</v>
      </c>
      <c r="I33" s="96">
        <v>-1650</v>
      </c>
      <c r="J33" s="89" t="e">
        <v>#DIV/0!</v>
      </c>
      <c r="K33" s="89">
        <v>0.72242424242424241</v>
      </c>
      <c r="L33" s="94" t="e">
        <v>#DIV/0!</v>
      </c>
    </row>
    <row r="34" spans="1:12" x14ac:dyDescent="0.4">
      <c r="A34" s="49" t="s">
        <v>87</v>
      </c>
      <c r="B34" s="208">
        <v>0</v>
      </c>
      <c r="C34" s="207">
        <v>3559</v>
      </c>
      <c r="D34" s="84">
        <v>0</v>
      </c>
      <c r="E34" s="102">
        <v>-3559</v>
      </c>
      <c r="F34" s="207">
        <v>0</v>
      </c>
      <c r="G34" s="207">
        <v>4661</v>
      </c>
      <c r="H34" s="84">
        <v>0</v>
      </c>
      <c r="I34" s="102">
        <v>-4661</v>
      </c>
      <c r="J34" s="84" t="e">
        <v>#DIV/0!</v>
      </c>
      <c r="K34" s="84">
        <v>0.76357004934563399</v>
      </c>
      <c r="L34" s="83" t="e">
        <v>#DIV/0!</v>
      </c>
    </row>
    <row r="35" spans="1:12" x14ac:dyDescent="0.4">
      <c r="A35" s="36" t="s">
        <v>238</v>
      </c>
      <c r="B35" s="202">
        <v>2349</v>
      </c>
      <c r="C35" s="201">
        <v>0</v>
      </c>
      <c r="D35" s="100" t="e">
        <v>#DIV/0!</v>
      </c>
      <c r="E35" s="101">
        <v>2349</v>
      </c>
      <c r="F35" s="201">
        <v>2915</v>
      </c>
      <c r="G35" s="201">
        <v>0</v>
      </c>
      <c r="H35" s="100" t="e">
        <v>#DIV/0!</v>
      </c>
      <c r="I35" s="101">
        <v>2915</v>
      </c>
      <c r="J35" s="100">
        <v>0.80583190394511151</v>
      </c>
      <c r="K35" s="100" t="e">
        <v>#DIV/0!</v>
      </c>
      <c r="L35" s="99" t="e">
        <v>#DIV/0!</v>
      </c>
    </row>
    <row r="36" spans="1:12" x14ac:dyDescent="0.4">
      <c r="A36" s="73" t="s">
        <v>120</v>
      </c>
      <c r="B36" s="227">
        <v>518</v>
      </c>
      <c r="C36" s="142">
        <v>506</v>
      </c>
      <c r="D36" s="93">
        <v>1.0237154150197629</v>
      </c>
      <c r="E36" s="98">
        <v>12</v>
      </c>
      <c r="F36" s="142">
        <v>968</v>
      </c>
      <c r="G36" s="142">
        <v>979</v>
      </c>
      <c r="H36" s="93">
        <v>0.9887640449438202</v>
      </c>
      <c r="I36" s="98">
        <v>-11</v>
      </c>
      <c r="J36" s="93">
        <v>0.53512396694214881</v>
      </c>
      <c r="K36" s="93">
        <v>0.5168539325842697</v>
      </c>
      <c r="L36" s="92">
        <v>1.8270034357879106E-2</v>
      </c>
    </row>
    <row r="37" spans="1:12" x14ac:dyDescent="0.4">
      <c r="A37" s="40" t="s">
        <v>119</v>
      </c>
      <c r="B37" s="210">
        <v>265</v>
      </c>
      <c r="C37" s="214">
        <v>294</v>
      </c>
      <c r="D37" s="87">
        <v>0.90136054421768708</v>
      </c>
      <c r="E37" s="97">
        <v>-29</v>
      </c>
      <c r="F37" s="214">
        <v>539</v>
      </c>
      <c r="G37" s="214">
        <v>550</v>
      </c>
      <c r="H37" s="87">
        <v>0.98</v>
      </c>
      <c r="I37" s="97">
        <v>-11</v>
      </c>
      <c r="J37" s="87">
        <v>0.49165120593692024</v>
      </c>
      <c r="K37" s="87">
        <v>0.53454545454545455</v>
      </c>
      <c r="L37" s="86">
        <v>-4.2894248608534302E-2</v>
      </c>
    </row>
    <row r="38" spans="1:12" x14ac:dyDescent="0.4">
      <c r="A38" s="41" t="s">
        <v>118</v>
      </c>
      <c r="B38" s="210">
        <v>253</v>
      </c>
      <c r="C38" s="214">
        <v>212</v>
      </c>
      <c r="D38" s="89">
        <v>1.1933962264150944</v>
      </c>
      <c r="E38" s="96">
        <v>41</v>
      </c>
      <c r="F38" s="214">
        <v>429</v>
      </c>
      <c r="G38" s="214">
        <v>429</v>
      </c>
      <c r="H38" s="89">
        <v>1</v>
      </c>
      <c r="I38" s="96">
        <v>0</v>
      </c>
      <c r="J38" s="89">
        <v>0.58974358974358976</v>
      </c>
      <c r="K38" s="89">
        <v>0.49417249417249415</v>
      </c>
      <c r="L38" s="94">
        <v>9.557109557109561E-2</v>
      </c>
    </row>
    <row r="39" spans="1:12" s="62" customFormat="1" x14ac:dyDescent="0.4">
      <c r="A39" s="70" t="s">
        <v>86</v>
      </c>
      <c r="B39" s="177">
        <v>80646</v>
      </c>
      <c r="C39" s="177">
        <v>101164</v>
      </c>
      <c r="D39" s="81">
        <v>0.79718081530979401</v>
      </c>
      <c r="E39" s="82">
        <v>-20518</v>
      </c>
      <c r="F39" s="177">
        <v>128289</v>
      </c>
      <c r="G39" s="177">
        <v>131496</v>
      </c>
      <c r="H39" s="81">
        <v>0.97561142544259905</v>
      </c>
      <c r="I39" s="82">
        <v>-3207</v>
      </c>
      <c r="J39" s="81">
        <v>0.62862755185557606</v>
      </c>
      <c r="K39" s="81">
        <v>0.76933138650605337</v>
      </c>
      <c r="L39" s="95">
        <v>-0.14070383465047731</v>
      </c>
    </row>
    <row r="40" spans="1:12" s="62" customFormat="1" x14ac:dyDescent="0.4">
      <c r="A40" s="73" t="s">
        <v>117</v>
      </c>
      <c r="B40" s="232">
        <v>79369</v>
      </c>
      <c r="C40" s="110">
        <v>99734</v>
      </c>
      <c r="D40" s="81">
        <v>0.79580684621092102</v>
      </c>
      <c r="E40" s="231">
        <v>-20365</v>
      </c>
      <c r="F40" s="232">
        <v>126617</v>
      </c>
      <c r="G40" s="110">
        <v>129819</v>
      </c>
      <c r="H40" s="81">
        <v>0.97533488934593549</v>
      </c>
      <c r="I40" s="231">
        <v>-3202</v>
      </c>
      <c r="J40" s="81">
        <v>0.62684315692205628</v>
      </c>
      <c r="K40" s="81">
        <v>0.7682542617028324</v>
      </c>
      <c r="L40" s="95">
        <v>-0.14141110478077612</v>
      </c>
    </row>
    <row r="41" spans="1:12" x14ac:dyDescent="0.4">
      <c r="A41" s="41" t="s">
        <v>85</v>
      </c>
      <c r="B41" s="229">
        <v>29427</v>
      </c>
      <c r="C41" s="229">
        <v>41163</v>
      </c>
      <c r="D41" s="103">
        <v>0.71488958530719338</v>
      </c>
      <c r="E41" s="102">
        <v>-11736</v>
      </c>
      <c r="F41" s="229">
        <v>52759</v>
      </c>
      <c r="G41" s="228">
        <v>51253</v>
      </c>
      <c r="H41" s="84">
        <v>1.0293836458353658</v>
      </c>
      <c r="I41" s="96">
        <v>1506</v>
      </c>
      <c r="J41" s="89">
        <v>0.55776265660835123</v>
      </c>
      <c r="K41" s="89">
        <v>0.80313347511365185</v>
      </c>
      <c r="L41" s="94">
        <v>-0.24537081850530063</v>
      </c>
    </row>
    <row r="42" spans="1:12" x14ac:dyDescent="0.4">
      <c r="A42" s="41" t="s">
        <v>116</v>
      </c>
      <c r="B42" s="205">
        <v>1492</v>
      </c>
      <c r="C42" s="205">
        <v>1619</v>
      </c>
      <c r="D42" s="87">
        <v>0.92155651636812852</v>
      </c>
      <c r="E42" s="102">
        <v>-127</v>
      </c>
      <c r="F42" s="205">
        <v>2970</v>
      </c>
      <c r="G42" s="206">
        <v>2374</v>
      </c>
      <c r="H42" s="84">
        <v>1.2510530749789386</v>
      </c>
      <c r="I42" s="96">
        <v>596</v>
      </c>
      <c r="J42" s="89">
        <v>0.50235690235690234</v>
      </c>
      <c r="K42" s="89">
        <v>0.68197135636057282</v>
      </c>
      <c r="L42" s="94">
        <v>-0.17961445400367049</v>
      </c>
    </row>
    <row r="43" spans="1:12" x14ac:dyDescent="0.4">
      <c r="A43" s="41" t="s">
        <v>115</v>
      </c>
      <c r="B43" s="205">
        <v>4718</v>
      </c>
      <c r="C43" s="205">
        <v>4687</v>
      </c>
      <c r="D43" s="87">
        <v>1.0066140388308087</v>
      </c>
      <c r="E43" s="102">
        <v>31</v>
      </c>
      <c r="F43" s="205">
        <v>5654</v>
      </c>
      <c r="G43" s="206">
        <v>5654</v>
      </c>
      <c r="H43" s="84">
        <v>1</v>
      </c>
      <c r="I43" s="96">
        <v>0</v>
      </c>
      <c r="J43" s="89">
        <v>0.83445348425893173</v>
      </c>
      <c r="K43" s="89">
        <v>0.82897064025468692</v>
      </c>
      <c r="L43" s="94">
        <v>5.4828440042448134E-3</v>
      </c>
    </row>
    <row r="44" spans="1:12" x14ac:dyDescent="0.4">
      <c r="A44" s="49" t="s">
        <v>114</v>
      </c>
      <c r="B44" s="205">
        <v>7666</v>
      </c>
      <c r="C44" s="205">
        <v>6998</v>
      </c>
      <c r="D44" s="87">
        <v>1.0954558445270077</v>
      </c>
      <c r="E44" s="102">
        <v>668</v>
      </c>
      <c r="F44" s="205">
        <v>11507</v>
      </c>
      <c r="G44" s="208">
        <v>9759</v>
      </c>
      <c r="H44" s="84">
        <v>1.1791167127779485</v>
      </c>
      <c r="I44" s="96">
        <v>1748</v>
      </c>
      <c r="J44" s="89">
        <v>0.66620318067263407</v>
      </c>
      <c r="K44" s="89">
        <v>0.71708166820370944</v>
      </c>
      <c r="L44" s="94">
        <v>-5.0878487531075378E-2</v>
      </c>
    </row>
    <row r="45" spans="1:12" x14ac:dyDescent="0.4">
      <c r="A45" s="49" t="s">
        <v>113</v>
      </c>
      <c r="B45" s="207">
        <v>4403</v>
      </c>
      <c r="C45" s="207">
        <v>5031</v>
      </c>
      <c r="D45" s="87">
        <v>0.87517392168554964</v>
      </c>
      <c r="E45" s="102">
        <v>-628</v>
      </c>
      <c r="F45" s="207">
        <v>7142</v>
      </c>
      <c r="G45" s="204">
        <v>6456</v>
      </c>
      <c r="H45" s="84">
        <v>1.1062577447335811</v>
      </c>
      <c r="I45" s="96">
        <v>686</v>
      </c>
      <c r="J45" s="89">
        <v>0.61649397927751326</v>
      </c>
      <c r="K45" s="89">
        <v>0.77927509293680297</v>
      </c>
      <c r="L45" s="94">
        <v>-0.16278111365928971</v>
      </c>
    </row>
    <row r="46" spans="1:12" x14ac:dyDescent="0.4">
      <c r="A46" s="41" t="s">
        <v>83</v>
      </c>
      <c r="B46" s="205">
        <v>13502</v>
      </c>
      <c r="C46" s="205">
        <v>14159</v>
      </c>
      <c r="D46" s="87">
        <v>0.95359841796737055</v>
      </c>
      <c r="E46" s="102">
        <v>-657</v>
      </c>
      <c r="F46" s="205">
        <v>19893</v>
      </c>
      <c r="G46" s="206">
        <v>19960</v>
      </c>
      <c r="H46" s="84">
        <v>0.99664328657314627</v>
      </c>
      <c r="I46" s="96">
        <v>-67</v>
      </c>
      <c r="J46" s="89">
        <v>0.67873121198411501</v>
      </c>
      <c r="K46" s="89">
        <v>0.70936873747494988</v>
      </c>
      <c r="L46" s="94">
        <v>-3.0637525490834872E-2</v>
      </c>
    </row>
    <row r="47" spans="1:12" x14ac:dyDescent="0.4">
      <c r="A47" s="41" t="s">
        <v>84</v>
      </c>
      <c r="B47" s="207">
        <v>7844</v>
      </c>
      <c r="C47" s="207">
        <v>9277</v>
      </c>
      <c r="D47" s="91">
        <v>0.84553196076317771</v>
      </c>
      <c r="E47" s="102">
        <v>-1433</v>
      </c>
      <c r="F47" s="207">
        <v>10270</v>
      </c>
      <c r="G47" s="206">
        <v>10655</v>
      </c>
      <c r="H47" s="84">
        <v>0.96386672923510086</v>
      </c>
      <c r="I47" s="96">
        <v>-385</v>
      </c>
      <c r="J47" s="89">
        <v>0.76377799415774095</v>
      </c>
      <c r="K47" s="89">
        <v>0.87067104645706239</v>
      </c>
      <c r="L47" s="94">
        <v>-0.10689305229932144</v>
      </c>
    </row>
    <row r="48" spans="1:12" x14ac:dyDescent="0.4">
      <c r="A48" s="41" t="s">
        <v>82</v>
      </c>
      <c r="B48" s="205">
        <v>0</v>
      </c>
      <c r="C48" s="205">
        <v>2433</v>
      </c>
      <c r="D48" s="89">
        <v>0</v>
      </c>
      <c r="E48" s="102">
        <v>-2433</v>
      </c>
      <c r="F48" s="205">
        <v>0</v>
      </c>
      <c r="G48" s="210">
        <v>2970</v>
      </c>
      <c r="H48" s="84">
        <v>0</v>
      </c>
      <c r="I48" s="96">
        <v>-2970</v>
      </c>
      <c r="J48" s="89" t="e">
        <v>#DIV/0!</v>
      </c>
      <c r="K48" s="89">
        <v>0.81919191919191914</v>
      </c>
      <c r="L48" s="94" t="e">
        <v>#DIV/0!</v>
      </c>
    </row>
    <row r="49" spans="1:12" x14ac:dyDescent="0.4">
      <c r="A49" s="41" t="s">
        <v>112</v>
      </c>
      <c r="B49" s="207">
        <v>664</v>
      </c>
      <c r="C49" s="207">
        <v>992</v>
      </c>
      <c r="D49" s="87">
        <v>0.66935483870967738</v>
      </c>
      <c r="E49" s="102">
        <v>-328</v>
      </c>
      <c r="F49" s="207">
        <v>1350</v>
      </c>
      <c r="G49" s="206">
        <v>1320</v>
      </c>
      <c r="H49" s="84">
        <v>1.0227272727272727</v>
      </c>
      <c r="I49" s="96">
        <v>30</v>
      </c>
      <c r="J49" s="89">
        <v>0.49185185185185187</v>
      </c>
      <c r="K49" s="89">
        <v>0.75151515151515147</v>
      </c>
      <c r="L49" s="94">
        <v>-0.2596632996632996</v>
      </c>
    </row>
    <row r="50" spans="1:12" x14ac:dyDescent="0.4">
      <c r="A50" s="41" t="s">
        <v>111</v>
      </c>
      <c r="B50" s="205">
        <v>1070</v>
      </c>
      <c r="C50" s="205">
        <v>1263</v>
      </c>
      <c r="D50" s="89">
        <v>0.84718923198733176</v>
      </c>
      <c r="E50" s="102">
        <v>-193</v>
      </c>
      <c r="F50" s="205">
        <v>1320</v>
      </c>
      <c r="G50" s="204">
        <v>1333</v>
      </c>
      <c r="H50" s="84">
        <v>0.99024756189047258</v>
      </c>
      <c r="I50" s="96">
        <v>-13</v>
      </c>
      <c r="J50" s="89">
        <v>0.81060606060606055</v>
      </c>
      <c r="K50" s="89">
        <v>0.94748687171792945</v>
      </c>
      <c r="L50" s="94">
        <v>-0.13688081111186889</v>
      </c>
    </row>
    <row r="51" spans="1:12" x14ac:dyDescent="0.4">
      <c r="A51" s="41" t="s">
        <v>81</v>
      </c>
      <c r="B51" s="205">
        <v>1876</v>
      </c>
      <c r="C51" s="205">
        <v>3502</v>
      </c>
      <c r="D51" s="87">
        <v>0.53569388920616789</v>
      </c>
      <c r="E51" s="102">
        <v>-1626</v>
      </c>
      <c r="F51" s="205">
        <v>2820</v>
      </c>
      <c r="G51" s="206">
        <v>5940</v>
      </c>
      <c r="H51" s="84">
        <v>0.47474747474747475</v>
      </c>
      <c r="I51" s="96">
        <v>-3120</v>
      </c>
      <c r="J51" s="89">
        <v>0.66524822695035457</v>
      </c>
      <c r="K51" s="89">
        <v>0.58956228956228951</v>
      </c>
      <c r="L51" s="94">
        <v>7.5685937388065061E-2</v>
      </c>
    </row>
    <row r="52" spans="1:12" x14ac:dyDescent="0.4">
      <c r="A52" s="49" t="s">
        <v>79</v>
      </c>
      <c r="B52" s="207">
        <v>934</v>
      </c>
      <c r="C52" s="207">
        <v>1066</v>
      </c>
      <c r="D52" s="87">
        <v>0.8761726078799249</v>
      </c>
      <c r="E52" s="102">
        <v>-132</v>
      </c>
      <c r="F52" s="207">
        <v>1310</v>
      </c>
      <c r="G52" s="206">
        <v>1315</v>
      </c>
      <c r="H52" s="84">
        <v>0.99619771863117867</v>
      </c>
      <c r="I52" s="96">
        <v>-5</v>
      </c>
      <c r="J52" s="89">
        <v>0.71297709923664121</v>
      </c>
      <c r="K52" s="84">
        <v>0.8106463878326996</v>
      </c>
      <c r="L52" s="83">
        <v>-9.766928859605839E-2</v>
      </c>
    </row>
    <row r="53" spans="1:12" x14ac:dyDescent="0.4">
      <c r="A53" s="41" t="s">
        <v>80</v>
      </c>
      <c r="B53" s="205">
        <v>2375</v>
      </c>
      <c r="C53" s="205">
        <v>2171</v>
      </c>
      <c r="D53" s="87">
        <v>1.0939659143251959</v>
      </c>
      <c r="E53" s="96">
        <v>204</v>
      </c>
      <c r="F53" s="205">
        <v>2970</v>
      </c>
      <c r="G53" s="208">
        <v>2969</v>
      </c>
      <c r="H53" s="89">
        <v>1.0003368137420006</v>
      </c>
      <c r="I53" s="96">
        <v>1</v>
      </c>
      <c r="J53" s="89">
        <v>0.79966329966329963</v>
      </c>
      <c r="K53" s="89">
        <v>0.73122263388346243</v>
      </c>
      <c r="L53" s="94">
        <v>6.8440665779837206E-2</v>
      </c>
    </row>
    <row r="54" spans="1:12" x14ac:dyDescent="0.4">
      <c r="A54" s="41" t="s">
        <v>76</v>
      </c>
      <c r="B54" s="205">
        <v>2034</v>
      </c>
      <c r="C54" s="205">
        <v>2777</v>
      </c>
      <c r="D54" s="87">
        <v>0.73244508462369462</v>
      </c>
      <c r="E54" s="96">
        <v>-743</v>
      </c>
      <c r="F54" s="205">
        <v>4015</v>
      </c>
      <c r="G54" s="206">
        <v>3871</v>
      </c>
      <c r="H54" s="89">
        <v>1.0371996900025833</v>
      </c>
      <c r="I54" s="96">
        <v>144</v>
      </c>
      <c r="J54" s="89">
        <v>0.50660024906600254</v>
      </c>
      <c r="K54" s="89">
        <v>0.7173856884525962</v>
      </c>
      <c r="L54" s="94">
        <v>-0.21078543938659366</v>
      </c>
    </row>
    <row r="55" spans="1:12" x14ac:dyDescent="0.4">
      <c r="A55" s="41" t="s">
        <v>78</v>
      </c>
      <c r="B55" s="207">
        <v>634</v>
      </c>
      <c r="C55" s="207">
        <v>787</v>
      </c>
      <c r="D55" s="87">
        <v>0.8055908513341804</v>
      </c>
      <c r="E55" s="96">
        <v>-153</v>
      </c>
      <c r="F55" s="207">
        <v>1320</v>
      </c>
      <c r="G55" s="206">
        <v>1315</v>
      </c>
      <c r="H55" s="89">
        <v>1.0038022813688212</v>
      </c>
      <c r="I55" s="96">
        <v>5</v>
      </c>
      <c r="J55" s="89">
        <v>0.48030303030303029</v>
      </c>
      <c r="K55" s="89">
        <v>0.59847908745247147</v>
      </c>
      <c r="L55" s="94">
        <v>-0.11817605714944118</v>
      </c>
    </row>
    <row r="56" spans="1:12" x14ac:dyDescent="0.4">
      <c r="A56" s="41" t="s">
        <v>77</v>
      </c>
      <c r="B56" s="205">
        <v>730</v>
      </c>
      <c r="C56" s="205">
        <v>896</v>
      </c>
      <c r="D56" s="87">
        <v>0.8147321428571429</v>
      </c>
      <c r="E56" s="96">
        <v>-166</v>
      </c>
      <c r="F56" s="205">
        <v>1317</v>
      </c>
      <c r="G56" s="208">
        <v>1301</v>
      </c>
      <c r="H56" s="89">
        <v>1.0122982321291314</v>
      </c>
      <c r="I56" s="96">
        <v>16</v>
      </c>
      <c r="J56" s="89">
        <v>0.55429005315110103</v>
      </c>
      <c r="K56" s="89">
        <v>0.68870099923136052</v>
      </c>
      <c r="L56" s="94">
        <v>-0.1344109460802595</v>
      </c>
    </row>
    <row r="57" spans="1:12" x14ac:dyDescent="0.4">
      <c r="A57" s="45" t="s">
        <v>110</v>
      </c>
      <c r="B57" s="203">
        <v>0</v>
      </c>
      <c r="C57" s="203">
        <v>913</v>
      </c>
      <c r="D57" s="91">
        <v>0</v>
      </c>
      <c r="E57" s="102">
        <v>-913</v>
      </c>
      <c r="F57" s="203">
        <v>0</v>
      </c>
      <c r="G57" s="204">
        <v>1374</v>
      </c>
      <c r="H57" s="84">
        <v>0</v>
      </c>
      <c r="I57" s="102">
        <v>-1374</v>
      </c>
      <c r="J57" s="84" t="e">
        <v>#DIV/0!</v>
      </c>
      <c r="K57" s="84">
        <v>0.66448326055312956</v>
      </c>
      <c r="L57" s="83" t="e">
        <v>#DIV/0!</v>
      </c>
    </row>
    <row r="58" spans="1:12" x14ac:dyDescent="0.4">
      <c r="A58" s="36" t="s">
        <v>109</v>
      </c>
      <c r="B58" s="201">
        <v>0</v>
      </c>
      <c r="C58" s="201">
        <v>0</v>
      </c>
      <c r="D58" s="100" t="e">
        <v>#DIV/0!</v>
      </c>
      <c r="E58" s="101">
        <v>0</v>
      </c>
      <c r="F58" s="201">
        <v>0</v>
      </c>
      <c r="G58" s="202">
        <v>0</v>
      </c>
      <c r="H58" s="100" t="e">
        <v>#DIV/0!</v>
      </c>
      <c r="I58" s="101">
        <v>0</v>
      </c>
      <c r="J58" s="100" t="e">
        <v>#DIV/0!</v>
      </c>
      <c r="K58" s="100" t="e">
        <v>#DIV/0!</v>
      </c>
      <c r="L58" s="99" t="e">
        <v>#DIV/0!</v>
      </c>
    </row>
    <row r="59" spans="1:12" x14ac:dyDescent="0.4">
      <c r="A59" s="73" t="s">
        <v>108</v>
      </c>
      <c r="B59" s="227">
        <v>1277</v>
      </c>
      <c r="C59" s="227">
        <v>1430</v>
      </c>
      <c r="D59" s="93">
        <v>0.89300699300699304</v>
      </c>
      <c r="E59" s="98">
        <v>-153</v>
      </c>
      <c r="F59" s="227">
        <v>1672</v>
      </c>
      <c r="G59" s="227">
        <v>1677</v>
      </c>
      <c r="H59" s="93">
        <v>0.99701848539057847</v>
      </c>
      <c r="I59" s="98">
        <v>-5</v>
      </c>
      <c r="J59" s="93">
        <v>0.76375598086124397</v>
      </c>
      <c r="K59" s="93">
        <v>0.8527131782945736</v>
      </c>
      <c r="L59" s="92">
        <v>-8.8957197433329638E-2</v>
      </c>
    </row>
    <row r="60" spans="1:12" x14ac:dyDescent="0.4">
      <c r="A60" s="45" t="s">
        <v>75</v>
      </c>
      <c r="B60" s="226">
        <v>280</v>
      </c>
      <c r="C60" s="226">
        <v>317</v>
      </c>
      <c r="D60" s="87">
        <v>0.88328075709779175</v>
      </c>
      <c r="E60" s="97">
        <v>-37</v>
      </c>
      <c r="F60" s="226">
        <v>333</v>
      </c>
      <c r="G60" s="226">
        <v>347</v>
      </c>
      <c r="H60" s="87">
        <v>0.95965417867435154</v>
      </c>
      <c r="I60" s="97">
        <v>-14</v>
      </c>
      <c r="J60" s="87">
        <v>0.84084084084084088</v>
      </c>
      <c r="K60" s="87">
        <v>0.91354466858789629</v>
      </c>
      <c r="L60" s="86">
        <v>-7.2703827747055416E-2</v>
      </c>
    </row>
    <row r="61" spans="1:12" x14ac:dyDescent="0.4">
      <c r="A61" s="41" t="s">
        <v>107</v>
      </c>
      <c r="B61" s="224">
        <v>274</v>
      </c>
      <c r="C61" s="224">
        <v>303</v>
      </c>
      <c r="D61" s="87">
        <v>0.90429042904290424</v>
      </c>
      <c r="E61" s="97">
        <v>-29</v>
      </c>
      <c r="F61" s="224">
        <v>339</v>
      </c>
      <c r="G61" s="224">
        <v>333</v>
      </c>
      <c r="H61" s="87">
        <v>1.0180180180180181</v>
      </c>
      <c r="I61" s="97">
        <v>6</v>
      </c>
      <c r="J61" s="87">
        <v>0.80825958702064893</v>
      </c>
      <c r="K61" s="87">
        <v>0.90990990990990994</v>
      </c>
      <c r="L61" s="86">
        <v>-0.10165032288926101</v>
      </c>
    </row>
    <row r="62" spans="1:12" x14ac:dyDescent="0.4">
      <c r="A62" s="40" t="s">
        <v>106</v>
      </c>
      <c r="B62" s="225">
        <v>234</v>
      </c>
      <c r="C62" s="141">
        <v>250</v>
      </c>
      <c r="D62" s="87">
        <v>0.93600000000000005</v>
      </c>
      <c r="E62" s="97">
        <v>-16</v>
      </c>
      <c r="F62" s="141">
        <v>329</v>
      </c>
      <c r="G62" s="225">
        <v>334</v>
      </c>
      <c r="H62" s="87">
        <v>0.98502994011976053</v>
      </c>
      <c r="I62" s="97">
        <v>-5</v>
      </c>
      <c r="J62" s="87">
        <v>0.71124620060790278</v>
      </c>
      <c r="K62" s="87">
        <v>0.74850299401197606</v>
      </c>
      <c r="L62" s="86">
        <v>-3.7256793404073285E-2</v>
      </c>
    </row>
    <row r="63" spans="1:12" x14ac:dyDescent="0.4">
      <c r="A63" s="36" t="s">
        <v>105</v>
      </c>
      <c r="B63" s="224">
        <v>489</v>
      </c>
      <c r="C63" s="132">
        <v>560</v>
      </c>
      <c r="D63" s="87">
        <v>0.87321428571428572</v>
      </c>
      <c r="E63" s="96">
        <v>-71</v>
      </c>
      <c r="F63" s="127">
        <v>671</v>
      </c>
      <c r="G63" s="223">
        <v>663</v>
      </c>
      <c r="H63" s="89">
        <v>1.0120663650075414</v>
      </c>
      <c r="I63" s="96">
        <v>8</v>
      </c>
      <c r="J63" s="89">
        <v>0.72876304023845007</v>
      </c>
      <c r="K63" s="89">
        <v>0.84464555052790347</v>
      </c>
      <c r="L63" s="94">
        <v>-0.1158825102894534</v>
      </c>
    </row>
    <row r="64" spans="1:12" x14ac:dyDescent="0.4">
      <c r="A64" s="70" t="s">
        <v>96</v>
      </c>
      <c r="B64" s="200"/>
      <c r="C64" s="200"/>
      <c r="D64" s="198"/>
      <c r="E64" s="199"/>
      <c r="F64" s="200"/>
      <c r="G64" s="200"/>
      <c r="H64" s="198"/>
      <c r="I64" s="199"/>
      <c r="J64" s="198"/>
      <c r="K64" s="198"/>
      <c r="L64" s="197"/>
    </row>
    <row r="65" spans="1:12" x14ac:dyDescent="0.4">
      <c r="A65" s="122" t="s">
        <v>104</v>
      </c>
      <c r="B65" s="222"/>
      <c r="C65" s="221"/>
      <c r="D65" s="220"/>
      <c r="E65" s="219"/>
      <c r="F65" s="222"/>
      <c r="G65" s="221"/>
      <c r="H65" s="220"/>
      <c r="I65" s="219"/>
      <c r="J65" s="218"/>
      <c r="K65" s="218"/>
      <c r="L65" s="217"/>
    </row>
    <row r="66" spans="1:12" s="29" customFormat="1" x14ac:dyDescent="0.4">
      <c r="A66" s="49" t="s">
        <v>103</v>
      </c>
      <c r="B66" s="162"/>
      <c r="C66" s="161"/>
      <c r="D66" s="160"/>
      <c r="E66" s="159"/>
      <c r="F66" s="162"/>
      <c r="G66" s="161"/>
      <c r="H66" s="160"/>
      <c r="I66" s="159"/>
      <c r="J66" s="158"/>
      <c r="K66" s="158"/>
      <c r="L66" s="157"/>
    </row>
    <row r="67" spans="1:12" s="29" customFormat="1" x14ac:dyDescent="0.4">
      <c r="A67" s="49" t="s">
        <v>95</v>
      </c>
      <c r="B67" s="162"/>
      <c r="C67" s="161"/>
      <c r="D67" s="160"/>
      <c r="E67" s="159"/>
      <c r="F67" s="162"/>
      <c r="G67" s="161"/>
      <c r="H67" s="160"/>
      <c r="I67" s="159"/>
      <c r="J67" s="158"/>
      <c r="K67" s="158"/>
      <c r="L67" s="157"/>
    </row>
    <row r="68" spans="1:12" s="29" customFormat="1" x14ac:dyDescent="0.4">
      <c r="A68" s="36" t="s">
        <v>181</v>
      </c>
      <c r="B68" s="156"/>
      <c r="C68" s="155"/>
      <c r="D68" s="154"/>
      <c r="E68" s="153"/>
      <c r="F68" s="156"/>
      <c r="G68" s="155"/>
      <c r="H68" s="154"/>
      <c r="I68" s="153"/>
      <c r="J68" s="152"/>
      <c r="K68" s="152"/>
      <c r="L68" s="151"/>
    </row>
    <row r="69" spans="1:12" s="29" customFormat="1" x14ac:dyDescent="0.4">
      <c r="A69" s="70" t="s">
        <v>102</v>
      </c>
      <c r="B69" s="149"/>
      <c r="C69" s="148"/>
      <c r="D69" s="147"/>
      <c r="E69" s="146"/>
      <c r="F69" s="149"/>
      <c r="G69" s="148"/>
      <c r="H69" s="147"/>
      <c r="I69" s="146"/>
      <c r="J69" s="145"/>
      <c r="K69" s="145"/>
      <c r="L69" s="144"/>
    </row>
    <row r="70" spans="1:12" s="29" customFormat="1" x14ac:dyDescent="0.4">
      <c r="A70" s="109" t="s">
        <v>101</v>
      </c>
      <c r="B70" s="150"/>
      <c r="C70" s="148"/>
      <c r="D70" s="147"/>
      <c r="E70" s="146"/>
      <c r="F70" s="149"/>
      <c r="G70" s="148"/>
      <c r="H70" s="147"/>
      <c r="I70" s="146"/>
      <c r="J70" s="145"/>
      <c r="K70" s="145"/>
      <c r="L70" s="144"/>
    </row>
    <row r="71" spans="1:12" x14ac:dyDescent="0.4">
      <c r="A71" s="29" t="s">
        <v>100</v>
      </c>
      <c r="C71" s="32"/>
      <c r="E71" s="66"/>
      <c r="G71" s="32"/>
      <c r="I71" s="66"/>
      <c r="K71" s="32"/>
    </row>
    <row r="72" spans="1:12" x14ac:dyDescent="0.4">
      <c r="A72" s="31" t="s">
        <v>99</v>
      </c>
      <c r="C72" s="32"/>
      <c r="E72" s="66"/>
      <c r="G72" s="32"/>
      <c r="I72" s="66"/>
      <c r="K72" s="32"/>
    </row>
    <row r="73" spans="1:12" s="29" customFormat="1" x14ac:dyDescent="0.4">
      <c r="A73" s="29" t="s">
        <v>98</v>
      </c>
      <c r="B73" s="30"/>
      <c r="C73" s="30"/>
      <c r="F73" s="30"/>
      <c r="G73" s="30"/>
      <c r="J73" s="30"/>
      <c r="K73" s="30"/>
    </row>
    <row r="74" spans="1:12" x14ac:dyDescent="0.4">
      <c r="A74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2011年3月下旬航空旅客輸送実績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４月(下旬)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154</v>
      </c>
      <c r="C4" s="257" t="s">
        <v>153</v>
      </c>
      <c r="D4" s="254" t="s">
        <v>92</v>
      </c>
      <c r="E4" s="254"/>
      <c r="F4" s="251" t="s">
        <v>154</v>
      </c>
      <c r="G4" s="251" t="s">
        <v>153</v>
      </c>
      <c r="H4" s="254" t="s">
        <v>92</v>
      </c>
      <c r="I4" s="254"/>
      <c r="J4" s="251" t="s">
        <v>154</v>
      </c>
      <c r="K4" s="251" t="s">
        <v>153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162822</v>
      </c>
      <c r="C6" s="110">
        <v>144241</v>
      </c>
      <c r="D6" s="81">
        <v>1.1288191290964427</v>
      </c>
      <c r="E6" s="82">
        <v>18581</v>
      </c>
      <c r="F6" s="110">
        <v>225714</v>
      </c>
      <c r="G6" s="110">
        <v>227806</v>
      </c>
      <c r="H6" s="81">
        <v>0.99081674758347016</v>
      </c>
      <c r="I6" s="82">
        <v>-2092</v>
      </c>
      <c r="J6" s="81">
        <v>0.72136420425848635</v>
      </c>
      <c r="K6" s="81">
        <v>0.63317471883971455</v>
      </c>
      <c r="L6" s="95">
        <v>8.8189485418771807E-2</v>
      </c>
    </row>
    <row r="7" spans="1:12" s="62" customFormat="1" x14ac:dyDescent="0.4">
      <c r="A7" s="70" t="s">
        <v>89</v>
      </c>
      <c r="B7" s="232">
        <v>83448</v>
      </c>
      <c r="C7" s="110">
        <v>73258</v>
      </c>
      <c r="D7" s="81">
        <v>1.1390974364574518</v>
      </c>
      <c r="E7" s="82">
        <v>10190</v>
      </c>
      <c r="F7" s="110">
        <v>115204</v>
      </c>
      <c r="G7" s="110">
        <v>113585</v>
      </c>
      <c r="H7" s="81">
        <v>1.0142536426464761</v>
      </c>
      <c r="I7" s="231">
        <v>1619</v>
      </c>
      <c r="J7" s="81">
        <v>0.72434984896357768</v>
      </c>
      <c r="K7" s="81">
        <v>0.64496192278910069</v>
      </c>
      <c r="L7" s="95">
        <v>7.9387926174476986E-2</v>
      </c>
    </row>
    <row r="8" spans="1:12" x14ac:dyDescent="0.4">
      <c r="A8" s="73" t="s">
        <v>140</v>
      </c>
      <c r="B8" s="227">
        <v>66947</v>
      </c>
      <c r="C8" s="142">
        <v>59672</v>
      </c>
      <c r="D8" s="93">
        <v>1.1219164767395093</v>
      </c>
      <c r="E8" s="98">
        <v>7275</v>
      </c>
      <c r="F8" s="142">
        <v>92536</v>
      </c>
      <c r="G8" s="142">
        <v>92862</v>
      </c>
      <c r="H8" s="93">
        <v>0.99648941439986216</v>
      </c>
      <c r="I8" s="98">
        <v>-326</v>
      </c>
      <c r="J8" s="93">
        <v>0.72346978473242851</v>
      </c>
      <c r="K8" s="93">
        <v>0.6425879261700157</v>
      </c>
      <c r="L8" s="92">
        <v>8.0881858562412812E-2</v>
      </c>
    </row>
    <row r="9" spans="1:12" x14ac:dyDescent="0.4">
      <c r="A9" s="40" t="s">
        <v>85</v>
      </c>
      <c r="B9" s="210">
        <v>40865</v>
      </c>
      <c r="C9" s="214">
        <v>36011</v>
      </c>
      <c r="D9" s="87">
        <v>1.1347921468440199</v>
      </c>
      <c r="E9" s="97">
        <v>4854</v>
      </c>
      <c r="F9" s="214">
        <v>56358</v>
      </c>
      <c r="G9" s="214">
        <v>56827</v>
      </c>
      <c r="H9" s="87">
        <v>0.9917468808840868</v>
      </c>
      <c r="I9" s="97">
        <v>-469</v>
      </c>
      <c r="J9" s="87">
        <v>0.725096703218709</v>
      </c>
      <c r="K9" s="87">
        <v>0.63369525049712283</v>
      </c>
      <c r="L9" s="86">
        <v>9.1401452721586174E-2</v>
      </c>
    </row>
    <row r="10" spans="1:12" x14ac:dyDescent="0.4">
      <c r="A10" s="41" t="s">
        <v>88</v>
      </c>
      <c r="B10" s="210">
        <v>4516</v>
      </c>
      <c r="C10" s="214">
        <v>4193</v>
      </c>
      <c r="D10" s="89">
        <v>1.0770331504889101</v>
      </c>
      <c r="E10" s="96">
        <v>323</v>
      </c>
      <c r="F10" s="214">
        <v>5000</v>
      </c>
      <c r="G10" s="214">
        <v>5000</v>
      </c>
      <c r="H10" s="89">
        <v>1</v>
      </c>
      <c r="I10" s="96">
        <v>0</v>
      </c>
      <c r="J10" s="89">
        <v>0.9032</v>
      </c>
      <c r="K10" s="89">
        <v>0.83860000000000001</v>
      </c>
      <c r="L10" s="94">
        <v>6.4599999999999991E-2</v>
      </c>
    </row>
    <row r="11" spans="1:12" x14ac:dyDescent="0.4">
      <c r="A11" s="41" t="s">
        <v>114</v>
      </c>
      <c r="B11" s="210">
        <v>6518</v>
      </c>
      <c r="C11" s="214">
        <v>6773</v>
      </c>
      <c r="D11" s="89">
        <v>0.9623505093754614</v>
      </c>
      <c r="E11" s="96">
        <v>-255</v>
      </c>
      <c r="F11" s="214">
        <v>8220</v>
      </c>
      <c r="G11" s="214">
        <v>9075</v>
      </c>
      <c r="H11" s="89">
        <v>0.90578512396694211</v>
      </c>
      <c r="I11" s="96">
        <v>-855</v>
      </c>
      <c r="J11" s="89">
        <v>0.79294403892944043</v>
      </c>
      <c r="K11" s="89">
        <v>0.74633608815426999</v>
      </c>
      <c r="L11" s="94">
        <v>4.6607950775170437E-2</v>
      </c>
    </row>
    <row r="12" spans="1:12" x14ac:dyDescent="0.4">
      <c r="A12" s="41" t="s">
        <v>83</v>
      </c>
      <c r="B12" s="210">
        <v>5919</v>
      </c>
      <c r="C12" s="214">
        <v>5339</v>
      </c>
      <c r="D12" s="89">
        <v>1.1086345757632516</v>
      </c>
      <c r="E12" s="96">
        <v>580</v>
      </c>
      <c r="F12" s="214">
        <v>9570</v>
      </c>
      <c r="G12" s="214">
        <v>9585</v>
      </c>
      <c r="H12" s="89">
        <v>0.99843505477308292</v>
      </c>
      <c r="I12" s="96">
        <v>-15</v>
      </c>
      <c r="J12" s="89">
        <v>0.61849529780564261</v>
      </c>
      <c r="K12" s="89">
        <v>0.55701617110067814</v>
      </c>
      <c r="L12" s="94">
        <v>6.1479126704964471E-2</v>
      </c>
    </row>
    <row r="13" spans="1:12" x14ac:dyDescent="0.4">
      <c r="A13" s="41" t="s">
        <v>84</v>
      </c>
      <c r="B13" s="210">
        <v>8287</v>
      </c>
      <c r="C13" s="214">
        <v>7356</v>
      </c>
      <c r="D13" s="89">
        <v>1.126563349646547</v>
      </c>
      <c r="E13" s="96">
        <v>931</v>
      </c>
      <c r="F13" s="214">
        <v>12048</v>
      </c>
      <c r="G13" s="214">
        <v>12375</v>
      </c>
      <c r="H13" s="89">
        <v>0.97357575757575754</v>
      </c>
      <c r="I13" s="96">
        <v>-327</v>
      </c>
      <c r="J13" s="89">
        <v>0.68783200531208499</v>
      </c>
      <c r="K13" s="89">
        <v>0.59442424242424241</v>
      </c>
      <c r="L13" s="94">
        <v>9.3407762887842583E-2</v>
      </c>
    </row>
    <row r="14" spans="1:12" x14ac:dyDescent="0.4">
      <c r="A14" s="45" t="s">
        <v>139</v>
      </c>
      <c r="B14" s="210">
        <v>842</v>
      </c>
      <c r="C14" s="214">
        <v>0</v>
      </c>
      <c r="D14" s="89" t="e">
        <v>#DIV/0!</v>
      </c>
      <c r="E14" s="96">
        <v>842</v>
      </c>
      <c r="F14" s="214">
        <v>1340</v>
      </c>
      <c r="G14" s="214">
        <v>0</v>
      </c>
      <c r="H14" s="89" t="e">
        <v>#DIV/0!</v>
      </c>
      <c r="I14" s="96">
        <v>1340</v>
      </c>
      <c r="J14" s="89">
        <v>0.62835820895522387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16003</v>
      </c>
      <c r="C18" s="227">
        <v>13063</v>
      </c>
      <c r="D18" s="93">
        <v>1.2250631554773024</v>
      </c>
      <c r="E18" s="98">
        <v>2940</v>
      </c>
      <c r="F18" s="142">
        <v>21810</v>
      </c>
      <c r="G18" s="142">
        <v>19670</v>
      </c>
      <c r="H18" s="93">
        <v>1.108795119471276</v>
      </c>
      <c r="I18" s="98">
        <v>2140</v>
      </c>
      <c r="J18" s="93">
        <v>0.73374598807886293</v>
      </c>
      <c r="K18" s="93">
        <v>0.66410777834265378</v>
      </c>
      <c r="L18" s="92">
        <v>6.9638209736209156E-2</v>
      </c>
    </row>
    <row r="19" spans="1:12" x14ac:dyDescent="0.4">
      <c r="A19" s="40" t="s">
        <v>134</v>
      </c>
      <c r="B19" s="210">
        <v>0</v>
      </c>
      <c r="C19" s="214">
        <v>0</v>
      </c>
      <c r="D19" s="87" t="e">
        <v>#DIV/0!</v>
      </c>
      <c r="E19" s="97">
        <v>0</v>
      </c>
      <c r="F19" s="214">
        <v>0</v>
      </c>
      <c r="G19" s="214">
        <v>0</v>
      </c>
      <c r="H19" s="87" t="e">
        <v>#DIV/0!</v>
      </c>
      <c r="I19" s="97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892</v>
      </c>
      <c r="C21" s="214">
        <v>748</v>
      </c>
      <c r="D21" s="89">
        <v>1.1925133689839573</v>
      </c>
      <c r="E21" s="96">
        <v>144</v>
      </c>
      <c r="F21" s="214">
        <v>1450</v>
      </c>
      <c r="G21" s="214">
        <v>1460</v>
      </c>
      <c r="H21" s="89">
        <v>0.99315068493150682</v>
      </c>
      <c r="I21" s="96">
        <v>-10</v>
      </c>
      <c r="J21" s="89">
        <v>0.6151724137931035</v>
      </c>
      <c r="K21" s="89">
        <v>0.51232876712328768</v>
      </c>
      <c r="L21" s="94">
        <v>0.10284364666981582</v>
      </c>
    </row>
    <row r="22" spans="1:12" x14ac:dyDescent="0.4">
      <c r="A22" s="41" t="s">
        <v>133</v>
      </c>
      <c r="B22" s="210">
        <v>2468</v>
      </c>
      <c r="C22" s="214">
        <v>2335</v>
      </c>
      <c r="D22" s="89">
        <v>1.0569593147751606</v>
      </c>
      <c r="E22" s="96">
        <v>133</v>
      </c>
      <c r="F22" s="214">
        <v>2980</v>
      </c>
      <c r="G22" s="214">
        <v>3000</v>
      </c>
      <c r="H22" s="89">
        <v>0.99333333333333329</v>
      </c>
      <c r="I22" s="96">
        <v>-20</v>
      </c>
      <c r="J22" s="89">
        <v>0.82818791946308723</v>
      </c>
      <c r="K22" s="89">
        <v>0.77833333333333332</v>
      </c>
      <c r="L22" s="94">
        <v>4.9854586129753908E-2</v>
      </c>
    </row>
    <row r="23" spans="1:12" x14ac:dyDescent="0.4">
      <c r="A23" s="41" t="s">
        <v>132</v>
      </c>
      <c r="B23" s="210">
        <v>1108</v>
      </c>
      <c r="C23" s="214">
        <v>1280</v>
      </c>
      <c r="D23" s="84">
        <v>0.86562499999999998</v>
      </c>
      <c r="E23" s="102">
        <v>-172</v>
      </c>
      <c r="F23" s="214">
        <v>1470</v>
      </c>
      <c r="G23" s="214">
        <v>1500</v>
      </c>
      <c r="H23" s="84">
        <v>0.98</v>
      </c>
      <c r="I23" s="102">
        <v>-30</v>
      </c>
      <c r="J23" s="84">
        <v>0.75374149659863943</v>
      </c>
      <c r="K23" s="84">
        <v>0.85333333333333339</v>
      </c>
      <c r="L23" s="83">
        <v>-9.9591836734693961E-2</v>
      </c>
    </row>
    <row r="24" spans="1:12" x14ac:dyDescent="0.4">
      <c r="A24" s="49" t="s">
        <v>131</v>
      </c>
      <c r="B24" s="210">
        <v>0</v>
      </c>
      <c r="C24" s="214">
        <v>0</v>
      </c>
      <c r="D24" s="89" t="e">
        <v>#DIV/0!</v>
      </c>
      <c r="E24" s="96">
        <v>0</v>
      </c>
      <c r="F24" s="214">
        <v>0</v>
      </c>
      <c r="G24" s="214">
        <v>0</v>
      </c>
      <c r="H24" s="89" t="e">
        <v>#DIV/0!</v>
      </c>
      <c r="I24" s="96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210">
        <v>1089</v>
      </c>
      <c r="C25" s="214">
        <v>1030</v>
      </c>
      <c r="D25" s="89">
        <v>1.0572815533980582</v>
      </c>
      <c r="E25" s="96">
        <v>59</v>
      </c>
      <c r="F25" s="214">
        <v>1480</v>
      </c>
      <c r="G25" s="214">
        <v>1500</v>
      </c>
      <c r="H25" s="89">
        <v>0.98666666666666669</v>
      </c>
      <c r="I25" s="96">
        <v>-20</v>
      </c>
      <c r="J25" s="89">
        <v>0.73581081081081079</v>
      </c>
      <c r="K25" s="89">
        <v>0.68666666666666665</v>
      </c>
      <c r="L25" s="94">
        <v>4.9144144144144142E-2</v>
      </c>
    </row>
    <row r="26" spans="1:12" x14ac:dyDescent="0.4">
      <c r="A26" s="41" t="s">
        <v>129</v>
      </c>
      <c r="B26" s="210">
        <v>969</v>
      </c>
      <c r="C26" s="214">
        <v>962</v>
      </c>
      <c r="D26" s="89">
        <v>1.0072765072765073</v>
      </c>
      <c r="E26" s="96">
        <v>7</v>
      </c>
      <c r="F26" s="214">
        <v>1500</v>
      </c>
      <c r="G26" s="214">
        <v>1500</v>
      </c>
      <c r="H26" s="89">
        <v>1</v>
      </c>
      <c r="I26" s="96">
        <v>0</v>
      </c>
      <c r="J26" s="89">
        <v>0.64600000000000002</v>
      </c>
      <c r="K26" s="89">
        <v>0.64133333333333331</v>
      </c>
      <c r="L26" s="94">
        <v>4.6666666666667078E-3</v>
      </c>
    </row>
    <row r="27" spans="1:12" x14ac:dyDescent="0.4">
      <c r="A27" s="41" t="s">
        <v>128</v>
      </c>
      <c r="B27" s="210">
        <v>1235</v>
      </c>
      <c r="C27" s="214">
        <v>0</v>
      </c>
      <c r="D27" s="89" t="e">
        <v>#DIV/0!</v>
      </c>
      <c r="E27" s="96">
        <v>1235</v>
      </c>
      <c r="F27" s="214">
        <v>1500</v>
      </c>
      <c r="G27" s="214">
        <v>0</v>
      </c>
      <c r="H27" s="89" t="e">
        <v>#DIV/0!</v>
      </c>
      <c r="I27" s="96">
        <v>1500</v>
      </c>
      <c r="J27" s="89">
        <v>0.82333333333333336</v>
      </c>
      <c r="K27" s="89" t="e">
        <v>#DIV/0!</v>
      </c>
      <c r="L27" s="94" t="e">
        <v>#DIV/0!</v>
      </c>
    </row>
    <row r="28" spans="1:12" x14ac:dyDescent="0.4">
      <c r="A28" s="41" t="s">
        <v>127</v>
      </c>
      <c r="B28" s="210">
        <v>923</v>
      </c>
      <c r="C28" s="214">
        <v>575</v>
      </c>
      <c r="D28" s="84">
        <v>1.6052173913043479</v>
      </c>
      <c r="E28" s="102">
        <v>348</v>
      </c>
      <c r="F28" s="214">
        <v>1490</v>
      </c>
      <c r="G28" s="124">
        <v>1200</v>
      </c>
      <c r="H28" s="84">
        <v>1.2416666666666667</v>
      </c>
      <c r="I28" s="102">
        <v>290</v>
      </c>
      <c r="J28" s="84">
        <v>0.61946308724832211</v>
      </c>
      <c r="K28" s="84">
        <v>0.47916666666666669</v>
      </c>
      <c r="L28" s="83">
        <v>0.14029642058165542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2234</v>
      </c>
      <c r="C30" s="214">
        <v>1413</v>
      </c>
      <c r="D30" s="89">
        <v>1.581033262561925</v>
      </c>
      <c r="E30" s="96">
        <v>821</v>
      </c>
      <c r="F30" s="214">
        <v>2845</v>
      </c>
      <c r="G30" s="124">
        <v>2400</v>
      </c>
      <c r="H30" s="89">
        <v>1.1854166666666666</v>
      </c>
      <c r="I30" s="96">
        <v>445</v>
      </c>
      <c r="J30" s="89">
        <v>0.78523725834797886</v>
      </c>
      <c r="K30" s="89">
        <v>0.58875</v>
      </c>
      <c r="L30" s="94">
        <v>0.19648725834797887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986</v>
      </c>
      <c r="C32" s="207">
        <v>905</v>
      </c>
      <c r="D32" s="84">
        <v>1.0895027624309392</v>
      </c>
      <c r="E32" s="102">
        <v>81</v>
      </c>
      <c r="F32" s="214">
        <v>1500</v>
      </c>
      <c r="G32" s="207">
        <v>1500</v>
      </c>
      <c r="H32" s="84">
        <v>1</v>
      </c>
      <c r="I32" s="102">
        <v>0</v>
      </c>
      <c r="J32" s="84">
        <v>0.65733333333333333</v>
      </c>
      <c r="K32" s="84">
        <v>0.60333333333333339</v>
      </c>
      <c r="L32" s="83">
        <v>5.3999999999999937E-2</v>
      </c>
    </row>
    <row r="33" spans="1:12" x14ac:dyDescent="0.4">
      <c r="A33" s="41" t="s">
        <v>122</v>
      </c>
      <c r="B33" s="206">
        <v>944</v>
      </c>
      <c r="C33" s="205">
        <v>938</v>
      </c>
      <c r="D33" s="89">
        <v>1.0063965884861408</v>
      </c>
      <c r="E33" s="96">
        <v>6</v>
      </c>
      <c r="F33" s="214">
        <v>1485</v>
      </c>
      <c r="G33" s="205">
        <v>1500</v>
      </c>
      <c r="H33" s="89">
        <v>0.99</v>
      </c>
      <c r="I33" s="96">
        <v>-15</v>
      </c>
      <c r="J33" s="89">
        <v>0.63569023569023564</v>
      </c>
      <c r="K33" s="89">
        <v>0.6253333333333333</v>
      </c>
      <c r="L33" s="94">
        <v>1.0356902356902342E-2</v>
      </c>
    </row>
    <row r="34" spans="1:12" x14ac:dyDescent="0.4">
      <c r="A34" s="49" t="s">
        <v>121</v>
      </c>
      <c r="B34" s="208">
        <v>3155</v>
      </c>
      <c r="C34" s="207">
        <v>2877</v>
      </c>
      <c r="D34" s="84">
        <v>1.0966284323948559</v>
      </c>
      <c r="E34" s="102">
        <v>278</v>
      </c>
      <c r="F34" s="207">
        <v>4110</v>
      </c>
      <c r="G34" s="207">
        <v>4110</v>
      </c>
      <c r="H34" s="84">
        <v>1</v>
      </c>
      <c r="I34" s="102">
        <v>0</v>
      </c>
      <c r="J34" s="84">
        <v>0.76763990267639903</v>
      </c>
      <c r="K34" s="84">
        <v>0.7</v>
      </c>
      <c r="L34" s="83">
        <v>6.7639902676399077E-2</v>
      </c>
    </row>
    <row r="35" spans="1:12" x14ac:dyDescent="0.4">
      <c r="A35" s="73" t="s">
        <v>120</v>
      </c>
      <c r="B35" s="227">
        <v>498</v>
      </c>
      <c r="C35" s="142">
        <v>523</v>
      </c>
      <c r="D35" s="93">
        <v>0.95219885277246652</v>
      </c>
      <c r="E35" s="98">
        <v>-25</v>
      </c>
      <c r="F35" s="142">
        <v>858</v>
      </c>
      <c r="G35" s="142">
        <v>1053</v>
      </c>
      <c r="H35" s="93">
        <v>0.81481481481481477</v>
      </c>
      <c r="I35" s="98">
        <v>-195</v>
      </c>
      <c r="J35" s="93">
        <v>0.58041958041958042</v>
      </c>
      <c r="K35" s="93">
        <v>0.49667616334282999</v>
      </c>
      <c r="L35" s="92">
        <v>8.3743417076750426E-2</v>
      </c>
    </row>
    <row r="36" spans="1:12" x14ac:dyDescent="0.4">
      <c r="A36" s="40" t="s">
        <v>119</v>
      </c>
      <c r="B36" s="210">
        <v>288</v>
      </c>
      <c r="C36" s="214">
        <v>356</v>
      </c>
      <c r="D36" s="87">
        <v>0.8089887640449438</v>
      </c>
      <c r="E36" s="97">
        <v>-68</v>
      </c>
      <c r="F36" s="214">
        <v>468</v>
      </c>
      <c r="G36" s="214">
        <v>663</v>
      </c>
      <c r="H36" s="87">
        <v>0.70588235294117652</v>
      </c>
      <c r="I36" s="97">
        <v>-195</v>
      </c>
      <c r="J36" s="87">
        <v>0.61538461538461542</v>
      </c>
      <c r="K36" s="87">
        <v>0.53695324283559576</v>
      </c>
      <c r="L36" s="86">
        <v>7.8431372549019662E-2</v>
      </c>
    </row>
    <row r="37" spans="1:12" x14ac:dyDescent="0.4">
      <c r="A37" s="41" t="s">
        <v>118</v>
      </c>
      <c r="B37" s="210">
        <v>210</v>
      </c>
      <c r="C37" s="214">
        <v>167</v>
      </c>
      <c r="D37" s="89">
        <v>1.2574850299401197</v>
      </c>
      <c r="E37" s="96">
        <v>43</v>
      </c>
      <c r="F37" s="214">
        <v>390</v>
      </c>
      <c r="G37" s="214">
        <v>390</v>
      </c>
      <c r="H37" s="89">
        <v>1</v>
      </c>
      <c r="I37" s="96">
        <v>0</v>
      </c>
      <c r="J37" s="89">
        <v>0.53846153846153844</v>
      </c>
      <c r="K37" s="89">
        <v>0.42820512820512818</v>
      </c>
      <c r="L37" s="94">
        <v>0.11025641025641025</v>
      </c>
    </row>
    <row r="38" spans="1:12" s="62" customFormat="1" x14ac:dyDescent="0.4">
      <c r="A38" s="70" t="s">
        <v>86</v>
      </c>
      <c r="B38" s="140">
        <v>79374</v>
      </c>
      <c r="C38" s="140">
        <v>70983</v>
      </c>
      <c r="D38" s="81">
        <v>1.1182114027302312</v>
      </c>
      <c r="E38" s="82">
        <v>8391</v>
      </c>
      <c r="F38" s="140">
        <v>110510</v>
      </c>
      <c r="G38" s="140">
        <v>114221</v>
      </c>
      <c r="H38" s="81">
        <v>0.96751035273723751</v>
      </c>
      <c r="I38" s="82">
        <v>-3711</v>
      </c>
      <c r="J38" s="81">
        <v>0.71825174192380781</v>
      </c>
      <c r="K38" s="81">
        <v>0.62145314784496719</v>
      </c>
      <c r="L38" s="95">
        <v>9.6798594078840616E-2</v>
      </c>
    </row>
    <row r="39" spans="1:12" s="62" customFormat="1" x14ac:dyDescent="0.4">
      <c r="A39" s="73" t="s">
        <v>117</v>
      </c>
      <c r="B39" s="232">
        <v>78742</v>
      </c>
      <c r="C39" s="110">
        <v>70482</v>
      </c>
      <c r="D39" s="81">
        <v>1.1171930421951703</v>
      </c>
      <c r="E39" s="231">
        <v>8260</v>
      </c>
      <c r="F39" s="232">
        <v>109047</v>
      </c>
      <c r="G39" s="110">
        <v>113316</v>
      </c>
      <c r="H39" s="81">
        <v>0.96232659112570162</v>
      </c>
      <c r="I39" s="231">
        <v>-4269</v>
      </c>
      <c r="J39" s="81">
        <v>0.72209230882096709</v>
      </c>
      <c r="K39" s="81">
        <v>0.62199512866673723</v>
      </c>
      <c r="L39" s="95">
        <v>0.10009718015422986</v>
      </c>
    </row>
    <row r="40" spans="1:12" x14ac:dyDescent="0.4">
      <c r="A40" s="41" t="s">
        <v>85</v>
      </c>
      <c r="B40" s="230">
        <v>30324</v>
      </c>
      <c r="C40" s="229">
        <v>27668</v>
      </c>
      <c r="D40" s="103">
        <v>1.0959953737169292</v>
      </c>
      <c r="E40" s="102">
        <v>2656</v>
      </c>
      <c r="F40" s="228">
        <v>40454</v>
      </c>
      <c r="G40" s="228">
        <v>42531</v>
      </c>
      <c r="H40" s="84">
        <v>0.95116503256448237</v>
      </c>
      <c r="I40" s="96">
        <v>-2077</v>
      </c>
      <c r="J40" s="89">
        <v>0.74959212933208086</v>
      </c>
      <c r="K40" s="89">
        <v>0.65053725517857564</v>
      </c>
      <c r="L40" s="94">
        <v>9.9054874153505224E-2</v>
      </c>
    </row>
    <row r="41" spans="1:12" x14ac:dyDescent="0.4">
      <c r="A41" s="41" t="s">
        <v>116</v>
      </c>
      <c r="B41" s="206">
        <v>1707</v>
      </c>
      <c r="C41" s="205">
        <v>1610</v>
      </c>
      <c r="D41" s="87">
        <v>1.0602484472049689</v>
      </c>
      <c r="E41" s="102">
        <v>97</v>
      </c>
      <c r="F41" s="206">
        <v>2699</v>
      </c>
      <c r="G41" s="206">
        <v>2160</v>
      </c>
      <c r="H41" s="84">
        <v>1.2495370370370371</v>
      </c>
      <c r="I41" s="96">
        <v>539</v>
      </c>
      <c r="J41" s="89">
        <v>0.63245646535753985</v>
      </c>
      <c r="K41" s="89">
        <v>0.74537037037037035</v>
      </c>
      <c r="L41" s="94">
        <v>-0.1129139050128305</v>
      </c>
    </row>
    <row r="42" spans="1:12" x14ac:dyDescent="0.4">
      <c r="A42" s="41" t="s">
        <v>115</v>
      </c>
      <c r="B42" s="206">
        <v>4174</v>
      </c>
      <c r="C42" s="205">
        <v>4265</v>
      </c>
      <c r="D42" s="87">
        <v>0.97866354044548654</v>
      </c>
      <c r="E42" s="102">
        <v>-91</v>
      </c>
      <c r="F42" s="206">
        <v>5140</v>
      </c>
      <c r="G42" s="206">
        <v>5140</v>
      </c>
      <c r="H42" s="84">
        <v>1</v>
      </c>
      <c r="I42" s="96">
        <v>0</v>
      </c>
      <c r="J42" s="89">
        <v>0.81206225680933852</v>
      </c>
      <c r="K42" s="89">
        <v>0.82976653696498059</v>
      </c>
      <c r="L42" s="94">
        <v>-1.7704280155642071E-2</v>
      </c>
    </row>
    <row r="43" spans="1:12" x14ac:dyDescent="0.4">
      <c r="A43" s="49" t="s">
        <v>114</v>
      </c>
      <c r="B43" s="206">
        <v>6666</v>
      </c>
      <c r="C43" s="205">
        <v>6247</v>
      </c>
      <c r="D43" s="87">
        <v>1.0670721946534336</v>
      </c>
      <c r="E43" s="102">
        <v>419</v>
      </c>
      <c r="F43" s="208">
        <v>9435</v>
      </c>
      <c r="G43" s="208">
        <v>10650</v>
      </c>
      <c r="H43" s="84">
        <v>0.88591549295774652</v>
      </c>
      <c r="I43" s="96">
        <v>-1215</v>
      </c>
      <c r="J43" s="89">
        <v>0.7065182829888712</v>
      </c>
      <c r="K43" s="89">
        <v>0.58657276995305163</v>
      </c>
      <c r="L43" s="94">
        <v>0.11994551303581957</v>
      </c>
    </row>
    <row r="44" spans="1:12" x14ac:dyDescent="0.4">
      <c r="A44" s="49" t="s">
        <v>113</v>
      </c>
      <c r="B44" s="208">
        <v>5247</v>
      </c>
      <c r="C44" s="207">
        <v>3651</v>
      </c>
      <c r="D44" s="87">
        <v>1.4371405094494658</v>
      </c>
      <c r="E44" s="102">
        <v>1596</v>
      </c>
      <c r="F44" s="204">
        <v>7060</v>
      </c>
      <c r="G44" s="204">
        <v>4900</v>
      </c>
      <c r="H44" s="84">
        <v>1.4408163265306122</v>
      </c>
      <c r="I44" s="96">
        <v>2160</v>
      </c>
      <c r="J44" s="89">
        <v>0.74320113314447589</v>
      </c>
      <c r="K44" s="89">
        <v>0.74510204081632658</v>
      </c>
      <c r="L44" s="94">
        <v>-1.9009076718506934E-3</v>
      </c>
    </row>
    <row r="45" spans="1:12" x14ac:dyDescent="0.4">
      <c r="A45" s="41" t="s">
        <v>83</v>
      </c>
      <c r="B45" s="206">
        <v>11547</v>
      </c>
      <c r="C45" s="205">
        <v>8917</v>
      </c>
      <c r="D45" s="87">
        <v>1.2949422451497141</v>
      </c>
      <c r="E45" s="102">
        <v>2630</v>
      </c>
      <c r="F45" s="206">
        <v>17876</v>
      </c>
      <c r="G45" s="206">
        <v>16805</v>
      </c>
      <c r="H45" s="84">
        <v>1.0637310324308242</v>
      </c>
      <c r="I45" s="96">
        <v>1071</v>
      </c>
      <c r="J45" s="89">
        <v>0.64594987692996197</v>
      </c>
      <c r="K45" s="89">
        <v>0.53061588812853322</v>
      </c>
      <c r="L45" s="94">
        <v>0.11533398880142876</v>
      </c>
    </row>
    <row r="46" spans="1:12" x14ac:dyDescent="0.4">
      <c r="A46" s="41" t="s">
        <v>84</v>
      </c>
      <c r="B46" s="208">
        <v>7452</v>
      </c>
      <c r="C46" s="207">
        <v>7204</v>
      </c>
      <c r="D46" s="91">
        <v>1.0344253192670738</v>
      </c>
      <c r="E46" s="102">
        <v>248</v>
      </c>
      <c r="F46" s="206">
        <v>8491</v>
      </c>
      <c r="G46" s="206">
        <v>10920</v>
      </c>
      <c r="H46" s="84">
        <v>0.77756410256410258</v>
      </c>
      <c r="I46" s="96">
        <v>-2429</v>
      </c>
      <c r="J46" s="89">
        <v>0.87763514309268642</v>
      </c>
      <c r="K46" s="89">
        <v>0.65970695970695969</v>
      </c>
      <c r="L46" s="94">
        <v>0.21792818338572673</v>
      </c>
    </row>
    <row r="47" spans="1:12" x14ac:dyDescent="0.4">
      <c r="A47" s="41" t="s">
        <v>82</v>
      </c>
      <c r="B47" s="206">
        <v>1693</v>
      </c>
      <c r="C47" s="205">
        <v>1336</v>
      </c>
      <c r="D47" s="89">
        <v>1.2672155688622755</v>
      </c>
      <c r="E47" s="102">
        <v>357</v>
      </c>
      <c r="F47" s="210">
        <v>2700</v>
      </c>
      <c r="G47" s="210">
        <v>2700</v>
      </c>
      <c r="H47" s="84">
        <v>1</v>
      </c>
      <c r="I47" s="96">
        <v>0</v>
      </c>
      <c r="J47" s="89">
        <v>0.62703703703703706</v>
      </c>
      <c r="K47" s="89">
        <v>0.49481481481481482</v>
      </c>
      <c r="L47" s="94">
        <v>0.13222222222222224</v>
      </c>
    </row>
    <row r="48" spans="1:12" x14ac:dyDescent="0.4">
      <c r="A48" s="41" t="s">
        <v>112</v>
      </c>
      <c r="B48" s="208">
        <v>855</v>
      </c>
      <c r="C48" s="207">
        <v>709</v>
      </c>
      <c r="D48" s="87">
        <v>1.2059238363892806</v>
      </c>
      <c r="E48" s="102">
        <v>146</v>
      </c>
      <c r="F48" s="208">
        <v>1200</v>
      </c>
      <c r="G48" s="206">
        <v>1660</v>
      </c>
      <c r="H48" s="84">
        <v>0.72289156626506024</v>
      </c>
      <c r="I48" s="96">
        <v>-460</v>
      </c>
      <c r="J48" s="89">
        <v>0.71250000000000002</v>
      </c>
      <c r="K48" s="89">
        <v>0.42710843373493979</v>
      </c>
      <c r="L48" s="94">
        <v>0.28539156626506024</v>
      </c>
    </row>
    <row r="49" spans="1:12" x14ac:dyDescent="0.4">
      <c r="A49" s="41" t="s">
        <v>111</v>
      </c>
      <c r="B49" s="208">
        <v>964</v>
      </c>
      <c r="C49" s="205">
        <v>0</v>
      </c>
      <c r="D49" s="89" t="e">
        <v>#DIV/0!</v>
      </c>
      <c r="E49" s="102">
        <v>964</v>
      </c>
      <c r="F49" s="206">
        <v>1200</v>
      </c>
      <c r="G49" s="204">
        <v>0</v>
      </c>
      <c r="H49" s="84" t="e">
        <v>#DIV/0!</v>
      </c>
      <c r="I49" s="96">
        <v>1200</v>
      </c>
      <c r="J49" s="89">
        <v>0.80333333333333334</v>
      </c>
      <c r="K49" s="89" t="e">
        <v>#DIV/0!</v>
      </c>
      <c r="L49" s="94" t="e">
        <v>#DIV/0!</v>
      </c>
    </row>
    <row r="50" spans="1:12" x14ac:dyDescent="0.4">
      <c r="A50" s="41" t="s">
        <v>81</v>
      </c>
      <c r="B50" s="206">
        <v>2168</v>
      </c>
      <c r="C50" s="205">
        <v>2163</v>
      </c>
      <c r="D50" s="87">
        <v>1.0023116042533518</v>
      </c>
      <c r="E50" s="102">
        <v>5</v>
      </c>
      <c r="F50" s="206">
        <v>2700</v>
      </c>
      <c r="G50" s="206">
        <v>2700</v>
      </c>
      <c r="H50" s="84">
        <v>1</v>
      </c>
      <c r="I50" s="96">
        <v>0</v>
      </c>
      <c r="J50" s="89">
        <v>0.80296296296296299</v>
      </c>
      <c r="K50" s="89">
        <v>0.80111111111111111</v>
      </c>
      <c r="L50" s="94">
        <v>1.8518518518518823E-3</v>
      </c>
    </row>
    <row r="51" spans="1:12" x14ac:dyDescent="0.4">
      <c r="A51" s="49" t="s">
        <v>79</v>
      </c>
      <c r="B51" s="208">
        <v>709</v>
      </c>
      <c r="C51" s="207">
        <v>895</v>
      </c>
      <c r="D51" s="87">
        <v>0.79217877094972067</v>
      </c>
      <c r="E51" s="102">
        <v>-186</v>
      </c>
      <c r="F51" s="206">
        <v>1200</v>
      </c>
      <c r="G51" s="206">
        <v>2700</v>
      </c>
      <c r="H51" s="84">
        <v>0.44444444444444442</v>
      </c>
      <c r="I51" s="96">
        <v>-1500</v>
      </c>
      <c r="J51" s="89">
        <v>0.59083333333333332</v>
      </c>
      <c r="K51" s="84">
        <v>0.33148148148148149</v>
      </c>
      <c r="L51" s="83">
        <v>0.25935185185185183</v>
      </c>
    </row>
    <row r="52" spans="1:12" x14ac:dyDescent="0.4">
      <c r="A52" s="41" t="s">
        <v>80</v>
      </c>
      <c r="B52" s="205">
        <v>1965</v>
      </c>
      <c r="C52" s="205">
        <v>1887</v>
      </c>
      <c r="D52" s="87">
        <v>1.0413354531001591</v>
      </c>
      <c r="E52" s="96">
        <v>78</v>
      </c>
      <c r="F52" s="208">
        <v>2700</v>
      </c>
      <c r="G52" s="208">
        <v>2700</v>
      </c>
      <c r="H52" s="89">
        <v>1</v>
      </c>
      <c r="I52" s="96">
        <v>0</v>
      </c>
      <c r="J52" s="89">
        <v>0.72777777777777775</v>
      </c>
      <c r="K52" s="89">
        <v>0.69888888888888889</v>
      </c>
      <c r="L52" s="94">
        <v>2.8888888888888853E-2</v>
      </c>
    </row>
    <row r="53" spans="1:12" x14ac:dyDescent="0.4">
      <c r="A53" s="41" t="s">
        <v>76</v>
      </c>
      <c r="B53" s="206">
        <v>1839</v>
      </c>
      <c r="C53" s="205">
        <v>1724</v>
      </c>
      <c r="D53" s="87">
        <v>1.0667053364269141</v>
      </c>
      <c r="E53" s="96">
        <v>115</v>
      </c>
      <c r="F53" s="206">
        <v>3660</v>
      </c>
      <c r="G53" s="206">
        <v>3595</v>
      </c>
      <c r="H53" s="89">
        <v>1.0180806675938805</v>
      </c>
      <c r="I53" s="96">
        <v>65</v>
      </c>
      <c r="J53" s="89">
        <v>0.50245901639344259</v>
      </c>
      <c r="K53" s="89">
        <v>0.4795549374130737</v>
      </c>
      <c r="L53" s="94">
        <v>2.2904078980368892E-2</v>
      </c>
    </row>
    <row r="54" spans="1:12" x14ac:dyDescent="0.4">
      <c r="A54" s="41" t="s">
        <v>78</v>
      </c>
      <c r="B54" s="208">
        <v>407</v>
      </c>
      <c r="C54" s="207">
        <v>556</v>
      </c>
      <c r="D54" s="87">
        <v>0.73201438848920863</v>
      </c>
      <c r="E54" s="96">
        <v>-149</v>
      </c>
      <c r="F54" s="206">
        <v>1080</v>
      </c>
      <c r="G54" s="206">
        <v>1200</v>
      </c>
      <c r="H54" s="89">
        <v>0.9</v>
      </c>
      <c r="I54" s="96">
        <v>-120</v>
      </c>
      <c r="J54" s="89">
        <v>0.37685185185185183</v>
      </c>
      <c r="K54" s="89">
        <v>0.46333333333333332</v>
      </c>
      <c r="L54" s="94">
        <v>-8.6481481481481493E-2</v>
      </c>
    </row>
    <row r="55" spans="1:12" x14ac:dyDescent="0.4">
      <c r="A55" s="41" t="s">
        <v>77</v>
      </c>
      <c r="B55" s="206">
        <v>803</v>
      </c>
      <c r="C55" s="205">
        <v>792</v>
      </c>
      <c r="D55" s="87">
        <v>1.0138888888888888</v>
      </c>
      <c r="E55" s="96">
        <v>11</v>
      </c>
      <c r="F55" s="208">
        <v>1200</v>
      </c>
      <c r="G55" s="208">
        <v>1660</v>
      </c>
      <c r="H55" s="89">
        <v>0.72289156626506024</v>
      </c>
      <c r="I55" s="96">
        <v>-460</v>
      </c>
      <c r="J55" s="89">
        <v>0.66916666666666669</v>
      </c>
      <c r="K55" s="89">
        <v>0.47710843373493977</v>
      </c>
      <c r="L55" s="94">
        <v>0.19205823293172691</v>
      </c>
    </row>
    <row r="56" spans="1:12" x14ac:dyDescent="0.4">
      <c r="A56" s="45" t="s">
        <v>110</v>
      </c>
      <c r="B56" s="204">
        <v>222</v>
      </c>
      <c r="C56" s="203">
        <v>858</v>
      </c>
      <c r="D56" s="91">
        <v>0.25874125874125875</v>
      </c>
      <c r="E56" s="102">
        <v>-636</v>
      </c>
      <c r="F56" s="203">
        <v>252</v>
      </c>
      <c r="G56" s="204">
        <v>1295</v>
      </c>
      <c r="H56" s="84">
        <v>0.19459459459459461</v>
      </c>
      <c r="I56" s="102">
        <v>-1043</v>
      </c>
      <c r="J56" s="84">
        <v>0.88095238095238093</v>
      </c>
      <c r="K56" s="84">
        <v>0.6625482625482626</v>
      </c>
      <c r="L56" s="83">
        <v>0.21840411840411833</v>
      </c>
    </row>
    <row r="57" spans="1:12" x14ac:dyDescent="0.4">
      <c r="A57" s="36" t="s">
        <v>109</v>
      </c>
      <c r="B57" s="202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632</v>
      </c>
      <c r="C58" s="227">
        <v>501</v>
      </c>
      <c r="D58" s="93">
        <v>1.2614770459081837</v>
      </c>
      <c r="E58" s="98">
        <v>131</v>
      </c>
      <c r="F58" s="227">
        <v>1463</v>
      </c>
      <c r="G58" s="227">
        <v>905</v>
      </c>
      <c r="H58" s="93">
        <v>1.6165745856353591</v>
      </c>
      <c r="I58" s="98">
        <v>558</v>
      </c>
      <c r="J58" s="93">
        <v>0.43198906356801092</v>
      </c>
      <c r="K58" s="93">
        <v>0.55359116022099453</v>
      </c>
      <c r="L58" s="92">
        <v>-0.1216020966529836</v>
      </c>
    </row>
    <row r="59" spans="1:12" x14ac:dyDescent="0.4">
      <c r="A59" s="45" t="s">
        <v>75</v>
      </c>
      <c r="B59" s="226">
        <v>158</v>
      </c>
      <c r="C59" s="226">
        <v>0</v>
      </c>
      <c r="D59" s="87" t="e">
        <v>#DIV/0!</v>
      </c>
      <c r="E59" s="97">
        <v>158</v>
      </c>
      <c r="F59" s="226">
        <v>299</v>
      </c>
      <c r="G59" s="226">
        <v>0</v>
      </c>
      <c r="H59" s="87" t="e">
        <v>#DIV/0!</v>
      </c>
      <c r="I59" s="97">
        <v>299</v>
      </c>
      <c r="J59" s="87">
        <v>0.52842809364548493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224">
        <v>132</v>
      </c>
      <c r="C60" s="224">
        <v>0</v>
      </c>
      <c r="D60" s="87" t="e">
        <v>#DIV/0!</v>
      </c>
      <c r="E60" s="97">
        <v>132</v>
      </c>
      <c r="F60" s="224">
        <v>299</v>
      </c>
      <c r="G60" s="224">
        <v>0</v>
      </c>
      <c r="H60" s="87" t="e">
        <v>#DIV/0!</v>
      </c>
      <c r="I60" s="97">
        <v>299</v>
      </c>
      <c r="J60" s="87">
        <v>0.4414715719063545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225">
        <v>91</v>
      </c>
      <c r="C61" s="141">
        <v>155</v>
      </c>
      <c r="D61" s="87">
        <v>0.58709677419354833</v>
      </c>
      <c r="E61" s="97">
        <v>-64</v>
      </c>
      <c r="F61" s="141">
        <v>268</v>
      </c>
      <c r="G61" s="225">
        <v>300</v>
      </c>
      <c r="H61" s="87">
        <v>0.89333333333333331</v>
      </c>
      <c r="I61" s="97">
        <v>-32</v>
      </c>
      <c r="J61" s="87">
        <v>0.33955223880597013</v>
      </c>
      <c r="K61" s="87">
        <v>0.51666666666666672</v>
      </c>
      <c r="L61" s="86">
        <v>-0.17711442786069659</v>
      </c>
    </row>
    <row r="62" spans="1:12" x14ac:dyDescent="0.4">
      <c r="A62" s="36" t="s">
        <v>105</v>
      </c>
      <c r="B62" s="224">
        <v>251</v>
      </c>
      <c r="C62" s="132">
        <v>346</v>
      </c>
      <c r="D62" s="87">
        <v>0.72543352601156075</v>
      </c>
      <c r="E62" s="96">
        <v>-95</v>
      </c>
      <c r="F62" s="127">
        <v>597</v>
      </c>
      <c r="G62" s="223">
        <v>605</v>
      </c>
      <c r="H62" s="89">
        <v>0.98677685950413219</v>
      </c>
      <c r="I62" s="96">
        <v>-8</v>
      </c>
      <c r="J62" s="89">
        <v>0.4204355108877722</v>
      </c>
      <c r="K62" s="89">
        <v>0.57190082644628104</v>
      </c>
      <c r="L62" s="94">
        <v>-0.15146531555850884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36" t="s">
        <v>95</v>
      </c>
      <c r="B66" s="156"/>
      <c r="C66" s="155"/>
      <c r="D66" s="154"/>
      <c r="E66" s="153"/>
      <c r="F66" s="156"/>
      <c r="G66" s="155"/>
      <c r="H66" s="154"/>
      <c r="I66" s="153"/>
      <c r="J66" s="152"/>
      <c r="K66" s="152"/>
      <c r="L66" s="151"/>
    </row>
    <row r="67" spans="1:12" s="29" customFormat="1" x14ac:dyDescent="0.4">
      <c r="A67" s="70" t="s">
        <v>102</v>
      </c>
      <c r="B67" s="149"/>
      <c r="C67" s="148"/>
      <c r="D67" s="147"/>
      <c r="E67" s="146"/>
      <c r="F67" s="149"/>
      <c r="G67" s="148"/>
      <c r="H67" s="147"/>
      <c r="I67" s="146"/>
      <c r="J67" s="145"/>
      <c r="K67" s="145"/>
      <c r="L67" s="144"/>
    </row>
    <row r="68" spans="1:12" s="29" customFormat="1" x14ac:dyDescent="0.4">
      <c r="A68" s="109" t="s">
        <v>101</v>
      </c>
      <c r="B68" s="150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  <c r="C70" s="32"/>
      <c r="E70" s="66"/>
      <c r="G70" s="32"/>
      <c r="I70" s="66"/>
      <c r="K70" s="32"/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2010年4月下旬航空旅客輸送実績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５月(月間)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156</v>
      </c>
      <c r="C4" s="257" t="s">
        <v>155</v>
      </c>
      <c r="D4" s="254" t="s">
        <v>92</v>
      </c>
      <c r="E4" s="254"/>
      <c r="F4" s="251" t="s">
        <v>156</v>
      </c>
      <c r="G4" s="251" t="s">
        <v>155</v>
      </c>
      <c r="H4" s="254" t="s">
        <v>92</v>
      </c>
      <c r="I4" s="254"/>
      <c r="J4" s="251" t="s">
        <v>156</v>
      </c>
      <c r="K4" s="251" t="s">
        <v>155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471629</v>
      </c>
      <c r="C6" s="110">
        <v>446598</v>
      </c>
      <c r="D6" s="81">
        <v>1.0560481685990533</v>
      </c>
      <c r="E6" s="82">
        <v>25031</v>
      </c>
      <c r="F6" s="110">
        <v>754224</v>
      </c>
      <c r="G6" s="110">
        <v>741950</v>
      </c>
      <c r="H6" s="81">
        <v>1.0165428937259924</v>
      </c>
      <c r="I6" s="82">
        <v>12274</v>
      </c>
      <c r="J6" s="81">
        <v>0.62531688198731417</v>
      </c>
      <c r="K6" s="81">
        <v>0.60192465799582184</v>
      </c>
      <c r="L6" s="95">
        <v>2.3392223991492322E-2</v>
      </c>
    </row>
    <row r="7" spans="1:12" s="62" customFormat="1" x14ac:dyDescent="0.4">
      <c r="A7" s="70" t="s">
        <v>89</v>
      </c>
      <c r="B7" s="110">
        <v>218483</v>
      </c>
      <c r="C7" s="110">
        <v>212089</v>
      </c>
      <c r="D7" s="81">
        <v>1.0301477210039183</v>
      </c>
      <c r="E7" s="82">
        <v>6394</v>
      </c>
      <c r="F7" s="110">
        <v>356178</v>
      </c>
      <c r="G7" s="110">
        <v>352360</v>
      </c>
      <c r="H7" s="81">
        <v>1.0108355091383812</v>
      </c>
      <c r="I7" s="82">
        <v>3818</v>
      </c>
      <c r="J7" s="81">
        <v>0.61340958734116091</v>
      </c>
      <c r="K7" s="81">
        <v>0.60190997843114991</v>
      </c>
      <c r="L7" s="95">
        <v>1.1499608910011005E-2</v>
      </c>
    </row>
    <row r="8" spans="1:12" x14ac:dyDescent="0.4">
      <c r="A8" s="73" t="s">
        <v>140</v>
      </c>
      <c r="B8" s="142">
        <v>174906</v>
      </c>
      <c r="C8" s="142">
        <v>168782</v>
      </c>
      <c r="D8" s="93">
        <v>1.0362834899456104</v>
      </c>
      <c r="E8" s="79">
        <v>6124</v>
      </c>
      <c r="F8" s="142">
        <v>289784</v>
      </c>
      <c r="G8" s="142">
        <v>284912</v>
      </c>
      <c r="H8" s="93">
        <v>1.0171000168473072</v>
      </c>
      <c r="I8" s="79">
        <v>4872</v>
      </c>
      <c r="J8" s="93">
        <v>0.60357369627032553</v>
      </c>
      <c r="K8" s="93">
        <v>0.5924004604930645</v>
      </c>
      <c r="L8" s="92">
        <v>1.1173235777261037E-2</v>
      </c>
    </row>
    <row r="9" spans="1:12" x14ac:dyDescent="0.4">
      <c r="A9" s="40" t="s">
        <v>85</v>
      </c>
      <c r="B9" s="141">
        <v>94687</v>
      </c>
      <c r="C9" s="141">
        <v>95950</v>
      </c>
      <c r="D9" s="87">
        <v>0.98683689421573739</v>
      </c>
      <c r="E9" s="88">
        <v>-1263</v>
      </c>
      <c r="F9" s="141">
        <v>172066</v>
      </c>
      <c r="G9" s="141">
        <v>165344</v>
      </c>
      <c r="H9" s="87">
        <v>1.0406546351848267</v>
      </c>
      <c r="I9" s="88">
        <v>6722</v>
      </c>
      <c r="J9" s="87">
        <v>0.55029465437680891</v>
      </c>
      <c r="K9" s="87">
        <v>0.58030530288368487</v>
      </c>
      <c r="L9" s="86">
        <v>-3.0010648506875959E-2</v>
      </c>
    </row>
    <row r="10" spans="1:12" x14ac:dyDescent="0.4">
      <c r="A10" s="41" t="s">
        <v>88</v>
      </c>
      <c r="B10" s="132">
        <v>14325</v>
      </c>
      <c r="C10" s="132">
        <v>9685</v>
      </c>
      <c r="D10" s="89">
        <v>1.4790913784202375</v>
      </c>
      <c r="E10" s="75">
        <v>4640</v>
      </c>
      <c r="F10" s="132">
        <v>15500</v>
      </c>
      <c r="G10" s="132">
        <v>15500</v>
      </c>
      <c r="H10" s="89">
        <v>1</v>
      </c>
      <c r="I10" s="75">
        <v>0</v>
      </c>
      <c r="J10" s="89">
        <v>0.92419354838709677</v>
      </c>
      <c r="K10" s="89">
        <v>0.62483870967741939</v>
      </c>
      <c r="L10" s="94">
        <v>0.29935483870967738</v>
      </c>
    </row>
    <row r="11" spans="1:12" x14ac:dyDescent="0.4">
      <c r="A11" s="41" t="s">
        <v>114</v>
      </c>
      <c r="B11" s="132">
        <v>26752</v>
      </c>
      <c r="C11" s="132">
        <v>24607</v>
      </c>
      <c r="D11" s="89">
        <v>1.0871703173893608</v>
      </c>
      <c r="E11" s="75">
        <v>2145</v>
      </c>
      <c r="F11" s="132">
        <v>33534</v>
      </c>
      <c r="G11" s="132">
        <v>36571</v>
      </c>
      <c r="H11" s="89">
        <v>0.91695605807880565</v>
      </c>
      <c r="I11" s="75">
        <v>-3037</v>
      </c>
      <c r="J11" s="89">
        <v>0.79775749985089761</v>
      </c>
      <c r="K11" s="89">
        <v>0.67285554127587432</v>
      </c>
      <c r="L11" s="94">
        <v>0.12490195857502329</v>
      </c>
    </row>
    <row r="12" spans="1:12" x14ac:dyDescent="0.4">
      <c r="A12" s="41" t="s">
        <v>83</v>
      </c>
      <c r="B12" s="132">
        <v>16100</v>
      </c>
      <c r="C12" s="132">
        <v>17179</v>
      </c>
      <c r="D12" s="89">
        <v>0.93719075615577163</v>
      </c>
      <c r="E12" s="75">
        <v>-1079</v>
      </c>
      <c r="F12" s="132">
        <v>26741</v>
      </c>
      <c r="G12" s="132">
        <v>29956</v>
      </c>
      <c r="H12" s="89">
        <v>0.89267592468954471</v>
      </c>
      <c r="I12" s="75">
        <v>-3215</v>
      </c>
      <c r="J12" s="89">
        <v>0.60207172506637752</v>
      </c>
      <c r="K12" s="89">
        <v>0.57347442916277203</v>
      </c>
      <c r="L12" s="94">
        <v>2.8597295903605491E-2</v>
      </c>
    </row>
    <row r="13" spans="1:12" x14ac:dyDescent="0.4">
      <c r="A13" s="41" t="s">
        <v>84</v>
      </c>
      <c r="B13" s="132">
        <v>20491</v>
      </c>
      <c r="C13" s="132">
        <v>21361</v>
      </c>
      <c r="D13" s="89">
        <v>0.95927156968306726</v>
      </c>
      <c r="E13" s="75">
        <v>-870</v>
      </c>
      <c r="F13" s="132">
        <v>37789</v>
      </c>
      <c r="G13" s="132">
        <v>37541</v>
      </c>
      <c r="H13" s="89">
        <v>1.0066061106523534</v>
      </c>
      <c r="I13" s="75">
        <v>248</v>
      </c>
      <c r="J13" s="89">
        <v>0.54224774405250209</v>
      </c>
      <c r="K13" s="89">
        <v>0.56900455501984493</v>
      </c>
      <c r="L13" s="94">
        <v>-2.6756810967342837E-2</v>
      </c>
    </row>
    <row r="14" spans="1:12" x14ac:dyDescent="0.4">
      <c r="A14" s="45" t="s">
        <v>139</v>
      </c>
      <c r="B14" s="132">
        <v>2551</v>
      </c>
      <c r="C14" s="132">
        <v>0</v>
      </c>
      <c r="D14" s="89" t="e">
        <v>#DIV/0!</v>
      </c>
      <c r="E14" s="75">
        <v>2551</v>
      </c>
      <c r="F14" s="132">
        <v>4154</v>
      </c>
      <c r="G14" s="132">
        <v>0</v>
      </c>
      <c r="H14" s="89" t="e">
        <v>#DIV/0!</v>
      </c>
      <c r="I14" s="75">
        <v>4154</v>
      </c>
      <c r="J14" s="89">
        <v>0.61410688493018772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32">
        <v>0</v>
      </c>
      <c r="C15" s="131">
        <v>0</v>
      </c>
      <c r="D15" s="38" t="e">
        <v>#DIV/0!</v>
      </c>
      <c r="E15" s="39">
        <v>0</v>
      </c>
      <c r="F15" s="132">
        <v>0</v>
      </c>
      <c r="G15" s="131">
        <v>0</v>
      </c>
      <c r="H15" s="89" t="e">
        <v>#DIV/0!</v>
      </c>
      <c r="I15" s="75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131">
        <v>0</v>
      </c>
      <c r="C16" s="131">
        <v>0</v>
      </c>
      <c r="D16" s="38" t="e">
        <v>#DIV/0!</v>
      </c>
      <c r="E16" s="39">
        <v>0</v>
      </c>
      <c r="F16" s="131">
        <v>0</v>
      </c>
      <c r="G16" s="131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134">
        <v>0</v>
      </c>
      <c r="C17" s="134">
        <v>0</v>
      </c>
      <c r="D17" s="84" t="e">
        <v>#DIV/0!</v>
      </c>
      <c r="E17" s="74">
        <v>0</v>
      </c>
      <c r="F17" s="134">
        <v>0</v>
      </c>
      <c r="G17" s="134">
        <v>0</v>
      </c>
      <c r="H17" s="47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41674</v>
      </c>
      <c r="C18" s="142">
        <v>41516</v>
      </c>
      <c r="D18" s="93">
        <v>1.0038057616340688</v>
      </c>
      <c r="E18" s="79">
        <v>158</v>
      </c>
      <c r="F18" s="142">
        <v>63720</v>
      </c>
      <c r="G18" s="142">
        <v>64873</v>
      </c>
      <c r="H18" s="93">
        <v>0.98222681238727971</v>
      </c>
      <c r="I18" s="79">
        <v>-1153</v>
      </c>
      <c r="J18" s="93">
        <v>0.65401757689893281</v>
      </c>
      <c r="K18" s="93">
        <v>0.63995807192514609</v>
      </c>
      <c r="L18" s="92">
        <v>1.4059504973786718E-2</v>
      </c>
    </row>
    <row r="19" spans="1:12" x14ac:dyDescent="0.4">
      <c r="A19" s="40" t="s">
        <v>134</v>
      </c>
      <c r="B19" s="141">
        <v>0</v>
      </c>
      <c r="C19" s="135">
        <v>0</v>
      </c>
      <c r="D19" s="87" t="e">
        <v>#DIV/0!</v>
      </c>
      <c r="E19" s="88">
        <v>0</v>
      </c>
      <c r="F19" s="141">
        <v>0</v>
      </c>
      <c r="G19" s="135">
        <v>0</v>
      </c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132">
        <v>0</v>
      </c>
      <c r="C20" s="131">
        <v>0</v>
      </c>
      <c r="D20" s="89" t="e">
        <v>#DIV/0!</v>
      </c>
      <c r="E20" s="75">
        <v>0</v>
      </c>
      <c r="F20" s="132">
        <v>0</v>
      </c>
      <c r="G20" s="131">
        <v>0</v>
      </c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2">
        <v>2859</v>
      </c>
      <c r="C21" s="131">
        <v>2703</v>
      </c>
      <c r="D21" s="89">
        <v>1.0577136514983352</v>
      </c>
      <c r="E21" s="75">
        <v>156</v>
      </c>
      <c r="F21" s="132">
        <v>4495</v>
      </c>
      <c r="G21" s="131">
        <v>4505</v>
      </c>
      <c r="H21" s="89">
        <v>0.99778024417314093</v>
      </c>
      <c r="I21" s="75">
        <v>-10</v>
      </c>
      <c r="J21" s="89">
        <v>0.63604004449388207</v>
      </c>
      <c r="K21" s="89">
        <v>0.6</v>
      </c>
      <c r="L21" s="94">
        <v>3.6040044493882095E-2</v>
      </c>
    </row>
    <row r="22" spans="1:12" x14ac:dyDescent="0.4">
      <c r="A22" s="41" t="s">
        <v>133</v>
      </c>
      <c r="B22" s="132">
        <v>5542</v>
      </c>
      <c r="C22" s="131">
        <v>6169</v>
      </c>
      <c r="D22" s="89">
        <v>0.89836278165018646</v>
      </c>
      <c r="E22" s="75">
        <v>-627</v>
      </c>
      <c r="F22" s="132">
        <v>9235</v>
      </c>
      <c r="G22" s="131">
        <v>9280</v>
      </c>
      <c r="H22" s="89">
        <v>0.99515086206896552</v>
      </c>
      <c r="I22" s="75">
        <v>-45</v>
      </c>
      <c r="J22" s="89">
        <v>0.6001082837033026</v>
      </c>
      <c r="K22" s="89">
        <v>0.66476293103448281</v>
      </c>
      <c r="L22" s="94">
        <v>-6.4654647331180204E-2</v>
      </c>
    </row>
    <row r="23" spans="1:12" x14ac:dyDescent="0.4">
      <c r="A23" s="41" t="s">
        <v>132</v>
      </c>
      <c r="B23" s="134">
        <v>3587</v>
      </c>
      <c r="C23" s="133">
        <v>3638</v>
      </c>
      <c r="D23" s="84">
        <v>0.98598130841121501</v>
      </c>
      <c r="E23" s="74">
        <v>-51</v>
      </c>
      <c r="F23" s="134">
        <v>4620</v>
      </c>
      <c r="G23" s="133">
        <v>4640</v>
      </c>
      <c r="H23" s="84">
        <v>0.99568965517241381</v>
      </c>
      <c r="I23" s="74">
        <v>-20</v>
      </c>
      <c r="J23" s="84">
        <v>0.77640692640692643</v>
      </c>
      <c r="K23" s="84">
        <v>0.78405172413793101</v>
      </c>
      <c r="L23" s="83">
        <v>-7.6447977310045712E-3</v>
      </c>
    </row>
    <row r="24" spans="1:12" x14ac:dyDescent="0.4">
      <c r="A24" s="49" t="s">
        <v>131</v>
      </c>
      <c r="B24" s="132">
        <v>0</v>
      </c>
      <c r="C24" s="131">
        <v>0</v>
      </c>
      <c r="D24" s="89" t="e">
        <v>#DIV/0!</v>
      </c>
      <c r="E24" s="75">
        <v>0</v>
      </c>
      <c r="F24" s="132">
        <v>0</v>
      </c>
      <c r="G24" s="131">
        <v>0</v>
      </c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2">
        <v>2683</v>
      </c>
      <c r="C25" s="131">
        <v>2865</v>
      </c>
      <c r="D25" s="89">
        <v>0.93647469458987787</v>
      </c>
      <c r="E25" s="75">
        <v>-182</v>
      </c>
      <c r="F25" s="132">
        <v>4654</v>
      </c>
      <c r="G25" s="131">
        <v>4683</v>
      </c>
      <c r="H25" s="89">
        <v>0.99380738842622252</v>
      </c>
      <c r="I25" s="75">
        <v>-29</v>
      </c>
      <c r="J25" s="89">
        <v>0.57649333906317146</v>
      </c>
      <c r="K25" s="89">
        <v>0.61178731582319024</v>
      </c>
      <c r="L25" s="94">
        <v>-3.5293976760018775E-2</v>
      </c>
    </row>
    <row r="26" spans="1:12" x14ac:dyDescent="0.4">
      <c r="A26" s="41" t="s">
        <v>129</v>
      </c>
      <c r="B26" s="132">
        <v>1976</v>
      </c>
      <c r="C26" s="131">
        <v>2340</v>
      </c>
      <c r="D26" s="89">
        <v>0.84444444444444444</v>
      </c>
      <c r="E26" s="75">
        <v>-364</v>
      </c>
      <c r="F26" s="132">
        <v>4642</v>
      </c>
      <c r="G26" s="131">
        <v>4495</v>
      </c>
      <c r="H26" s="89">
        <v>1.0327030033370412</v>
      </c>
      <c r="I26" s="75">
        <v>147</v>
      </c>
      <c r="J26" s="89">
        <v>0.42567858681602755</v>
      </c>
      <c r="K26" s="89">
        <v>0.52057842046718572</v>
      </c>
      <c r="L26" s="94">
        <v>-9.4899833651158172E-2</v>
      </c>
    </row>
    <row r="27" spans="1:12" x14ac:dyDescent="0.4">
      <c r="A27" s="41" t="s">
        <v>128</v>
      </c>
      <c r="B27" s="132">
        <v>2510</v>
      </c>
      <c r="C27" s="131">
        <v>0</v>
      </c>
      <c r="D27" s="89" t="e">
        <v>#DIV/0!</v>
      </c>
      <c r="E27" s="75">
        <v>2510</v>
      </c>
      <c r="F27" s="132">
        <v>4647</v>
      </c>
      <c r="G27" s="131">
        <v>0</v>
      </c>
      <c r="H27" s="89" t="e">
        <v>#DIV/0!</v>
      </c>
      <c r="I27" s="75">
        <v>4647</v>
      </c>
      <c r="J27" s="89">
        <v>0.5401334194103723</v>
      </c>
      <c r="K27" s="89" t="e">
        <v>#DIV/0!</v>
      </c>
      <c r="L27" s="94" t="e">
        <v>#DIV/0!</v>
      </c>
    </row>
    <row r="28" spans="1:12" x14ac:dyDescent="0.4">
      <c r="A28" s="41" t="s">
        <v>127</v>
      </c>
      <c r="B28" s="134">
        <v>2514</v>
      </c>
      <c r="C28" s="133">
        <v>2587</v>
      </c>
      <c r="D28" s="84">
        <v>0.97178198685736372</v>
      </c>
      <c r="E28" s="74">
        <v>-73</v>
      </c>
      <c r="F28" s="134">
        <v>4465</v>
      </c>
      <c r="G28" s="133">
        <v>3895</v>
      </c>
      <c r="H28" s="84">
        <v>1.1463414634146341</v>
      </c>
      <c r="I28" s="74">
        <v>570</v>
      </c>
      <c r="J28" s="84">
        <v>0.56304591265397541</v>
      </c>
      <c r="K28" s="84">
        <v>0.66418485237483949</v>
      </c>
      <c r="L28" s="83">
        <v>-0.10113893972086407</v>
      </c>
    </row>
    <row r="29" spans="1:12" x14ac:dyDescent="0.4">
      <c r="A29" s="49" t="s">
        <v>126</v>
      </c>
      <c r="B29" s="132">
        <v>0</v>
      </c>
      <c r="C29" s="131">
        <v>0</v>
      </c>
      <c r="D29" s="89" t="e">
        <v>#DIV/0!</v>
      </c>
      <c r="E29" s="75">
        <v>0</v>
      </c>
      <c r="F29" s="132">
        <v>0</v>
      </c>
      <c r="G29" s="131">
        <v>0</v>
      </c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2">
        <v>7032</v>
      </c>
      <c r="C30" s="131">
        <v>7498</v>
      </c>
      <c r="D30" s="89">
        <v>0.93785009335822889</v>
      </c>
      <c r="E30" s="75">
        <v>-466</v>
      </c>
      <c r="F30" s="132">
        <v>8704</v>
      </c>
      <c r="G30" s="131">
        <v>9351</v>
      </c>
      <c r="H30" s="89">
        <v>0.9308095390867287</v>
      </c>
      <c r="I30" s="75">
        <v>-647</v>
      </c>
      <c r="J30" s="89">
        <v>0.80790441176470584</v>
      </c>
      <c r="K30" s="89">
        <v>0.80183937546786443</v>
      </c>
      <c r="L30" s="94">
        <v>6.0650362968414084E-3</v>
      </c>
    </row>
    <row r="31" spans="1:12" x14ac:dyDescent="0.4">
      <c r="A31" s="49" t="s">
        <v>124</v>
      </c>
      <c r="B31" s="134">
        <v>0</v>
      </c>
      <c r="C31" s="133">
        <v>0</v>
      </c>
      <c r="D31" s="84" t="e">
        <v>#DIV/0!</v>
      </c>
      <c r="E31" s="74">
        <v>0</v>
      </c>
      <c r="F31" s="134">
        <v>0</v>
      </c>
      <c r="G31" s="133">
        <v>0</v>
      </c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4">
        <v>3160</v>
      </c>
      <c r="C32" s="133">
        <v>3083</v>
      </c>
      <c r="D32" s="84">
        <v>1.0249756730457347</v>
      </c>
      <c r="E32" s="74">
        <v>77</v>
      </c>
      <c r="F32" s="134">
        <v>4785</v>
      </c>
      <c r="G32" s="133">
        <v>4718</v>
      </c>
      <c r="H32" s="84">
        <v>1.0142009325985588</v>
      </c>
      <c r="I32" s="74">
        <v>67</v>
      </c>
      <c r="J32" s="84">
        <v>0.66039707419017768</v>
      </c>
      <c r="K32" s="84">
        <v>0.65345485375158963</v>
      </c>
      <c r="L32" s="83">
        <v>6.9422204385880537E-3</v>
      </c>
    </row>
    <row r="33" spans="1:12" x14ac:dyDescent="0.4">
      <c r="A33" s="41" t="s">
        <v>122</v>
      </c>
      <c r="B33" s="132">
        <v>409</v>
      </c>
      <c r="C33" s="131">
        <v>2367</v>
      </c>
      <c r="D33" s="89">
        <v>0.17279256442754543</v>
      </c>
      <c r="E33" s="75">
        <v>-1958</v>
      </c>
      <c r="F33" s="132">
        <v>740</v>
      </c>
      <c r="G33" s="131">
        <v>4645</v>
      </c>
      <c r="H33" s="89">
        <v>0.15931108719052745</v>
      </c>
      <c r="I33" s="75">
        <v>-3905</v>
      </c>
      <c r="J33" s="89">
        <v>0.55270270270270272</v>
      </c>
      <c r="K33" s="89">
        <v>0.5095801937567277</v>
      </c>
      <c r="L33" s="94">
        <v>4.3122508945975024E-2</v>
      </c>
    </row>
    <row r="34" spans="1:12" x14ac:dyDescent="0.4">
      <c r="A34" s="49" t="s">
        <v>121</v>
      </c>
      <c r="B34" s="134">
        <v>9402</v>
      </c>
      <c r="C34" s="133">
        <v>8266</v>
      </c>
      <c r="D34" s="84">
        <v>1.1374304379385434</v>
      </c>
      <c r="E34" s="74">
        <v>1136</v>
      </c>
      <c r="F34" s="134">
        <v>12733</v>
      </c>
      <c r="G34" s="133">
        <v>14661</v>
      </c>
      <c r="H34" s="84">
        <v>0.86849464565854995</v>
      </c>
      <c r="I34" s="74">
        <v>-1928</v>
      </c>
      <c r="J34" s="84">
        <v>0.73839629309667787</v>
      </c>
      <c r="K34" s="84">
        <v>0.56380874428756567</v>
      </c>
      <c r="L34" s="83">
        <v>0.1745875488091122</v>
      </c>
    </row>
    <row r="35" spans="1:12" x14ac:dyDescent="0.4">
      <c r="A35" s="73" t="s">
        <v>120</v>
      </c>
      <c r="B35" s="142">
        <v>1903</v>
      </c>
      <c r="C35" s="142">
        <v>1791</v>
      </c>
      <c r="D35" s="93">
        <v>1.0625348967057511</v>
      </c>
      <c r="E35" s="79">
        <v>112</v>
      </c>
      <c r="F35" s="142">
        <v>2674</v>
      </c>
      <c r="G35" s="142">
        <v>2575</v>
      </c>
      <c r="H35" s="93">
        <v>1.0384466019417475</v>
      </c>
      <c r="I35" s="79">
        <v>99</v>
      </c>
      <c r="J35" s="93">
        <v>0.71166791323859391</v>
      </c>
      <c r="K35" s="93">
        <v>0.69553398058252425</v>
      </c>
      <c r="L35" s="92">
        <v>1.6133932656069661E-2</v>
      </c>
    </row>
    <row r="36" spans="1:12" x14ac:dyDescent="0.4">
      <c r="A36" s="40" t="s">
        <v>119</v>
      </c>
      <c r="B36" s="141">
        <v>1196</v>
      </c>
      <c r="C36" s="135">
        <v>1132</v>
      </c>
      <c r="D36" s="87">
        <v>1.0565371024734982</v>
      </c>
      <c r="E36" s="88">
        <v>64</v>
      </c>
      <c r="F36" s="141">
        <v>1465</v>
      </c>
      <c r="G36" s="135">
        <v>1405</v>
      </c>
      <c r="H36" s="87">
        <v>1.0427046263345197</v>
      </c>
      <c r="I36" s="88">
        <v>60</v>
      </c>
      <c r="J36" s="87">
        <v>0.81638225255972696</v>
      </c>
      <c r="K36" s="87">
        <v>0.80569395017793599</v>
      </c>
      <c r="L36" s="86">
        <v>1.0688302381790971E-2</v>
      </c>
    </row>
    <row r="37" spans="1:12" x14ac:dyDescent="0.4">
      <c r="A37" s="41" t="s">
        <v>118</v>
      </c>
      <c r="B37" s="132">
        <v>707</v>
      </c>
      <c r="C37" s="131">
        <v>659</v>
      </c>
      <c r="D37" s="89">
        <v>1.0728376327769347</v>
      </c>
      <c r="E37" s="75">
        <v>48</v>
      </c>
      <c r="F37" s="132">
        <v>1209</v>
      </c>
      <c r="G37" s="131">
        <v>1170</v>
      </c>
      <c r="H37" s="89">
        <v>1.0333333333333334</v>
      </c>
      <c r="I37" s="75">
        <v>39</v>
      </c>
      <c r="J37" s="89">
        <v>0.58478081058726217</v>
      </c>
      <c r="K37" s="89">
        <v>0.56324786324786325</v>
      </c>
      <c r="L37" s="94">
        <v>2.1532947339398922E-2</v>
      </c>
    </row>
    <row r="38" spans="1:12" s="62" customFormat="1" x14ac:dyDescent="0.4">
      <c r="A38" s="70" t="s">
        <v>86</v>
      </c>
      <c r="B38" s="140">
        <v>225532</v>
      </c>
      <c r="C38" s="140">
        <v>218218</v>
      </c>
      <c r="D38" s="81">
        <v>1.0335169417738226</v>
      </c>
      <c r="E38" s="82">
        <v>7314</v>
      </c>
      <c r="F38" s="140">
        <v>356658</v>
      </c>
      <c r="G38" s="140">
        <v>362155</v>
      </c>
      <c r="H38" s="81">
        <v>0.98482141624442576</v>
      </c>
      <c r="I38" s="82">
        <v>-5497</v>
      </c>
      <c r="J38" s="81">
        <v>0.63234807574763496</v>
      </c>
      <c r="K38" s="81">
        <v>0.60255415498888598</v>
      </c>
      <c r="L38" s="95">
        <v>2.9793920758748982E-2</v>
      </c>
    </row>
    <row r="39" spans="1:12" s="62" customFormat="1" x14ac:dyDescent="0.4">
      <c r="A39" s="73" t="s">
        <v>117</v>
      </c>
      <c r="B39" s="110">
        <v>223408</v>
      </c>
      <c r="C39" s="110">
        <v>216618</v>
      </c>
      <c r="D39" s="81">
        <v>1.0313455022204987</v>
      </c>
      <c r="E39" s="82">
        <v>6790</v>
      </c>
      <c r="F39" s="110">
        <v>352020</v>
      </c>
      <c r="G39" s="110">
        <v>359379</v>
      </c>
      <c r="H39" s="81">
        <v>0.97952301052649149</v>
      </c>
      <c r="I39" s="82">
        <v>-7359</v>
      </c>
      <c r="J39" s="81">
        <v>0.63464575876370666</v>
      </c>
      <c r="K39" s="81">
        <v>0.60275642149374342</v>
      </c>
      <c r="L39" s="95">
        <v>3.1889337269963236E-2</v>
      </c>
    </row>
    <row r="40" spans="1:12" x14ac:dyDescent="0.4">
      <c r="A40" s="41" t="s">
        <v>85</v>
      </c>
      <c r="B40" s="131">
        <v>78492</v>
      </c>
      <c r="C40" s="139">
        <v>83654</v>
      </c>
      <c r="D40" s="103">
        <v>0.9382934468166495</v>
      </c>
      <c r="E40" s="74">
        <v>-5162</v>
      </c>
      <c r="F40" s="138">
        <v>130491</v>
      </c>
      <c r="G40" s="131">
        <v>140114</v>
      </c>
      <c r="H40" s="84">
        <v>0.93132021068558457</v>
      </c>
      <c r="I40" s="75">
        <v>-9623</v>
      </c>
      <c r="J40" s="89">
        <v>0.60151274800560961</v>
      </c>
      <c r="K40" s="89">
        <v>0.59704240832464994</v>
      </c>
      <c r="L40" s="94">
        <v>4.4703396809596674E-3</v>
      </c>
    </row>
    <row r="41" spans="1:12" x14ac:dyDescent="0.4">
      <c r="A41" s="41" t="s">
        <v>116</v>
      </c>
      <c r="B41" s="131">
        <v>4757</v>
      </c>
      <c r="C41" s="131">
        <v>3983</v>
      </c>
      <c r="D41" s="87">
        <v>1.1943258850112981</v>
      </c>
      <c r="E41" s="74">
        <v>774</v>
      </c>
      <c r="F41" s="132">
        <v>8369</v>
      </c>
      <c r="G41" s="131">
        <v>6692</v>
      </c>
      <c r="H41" s="84">
        <v>1.2505977286312013</v>
      </c>
      <c r="I41" s="75">
        <v>1677</v>
      </c>
      <c r="J41" s="89">
        <v>0.56840721711076592</v>
      </c>
      <c r="K41" s="89">
        <v>0.59518828451882844</v>
      </c>
      <c r="L41" s="94">
        <v>-2.678106740806252E-2</v>
      </c>
    </row>
    <row r="42" spans="1:12" x14ac:dyDescent="0.4">
      <c r="A42" s="41" t="s">
        <v>115</v>
      </c>
      <c r="B42" s="131">
        <v>13220</v>
      </c>
      <c r="C42" s="131">
        <v>12362</v>
      </c>
      <c r="D42" s="87">
        <v>1.0694062449441837</v>
      </c>
      <c r="E42" s="74">
        <v>858</v>
      </c>
      <c r="F42" s="132">
        <v>15933</v>
      </c>
      <c r="G42" s="131">
        <v>15933</v>
      </c>
      <c r="H42" s="84">
        <v>1</v>
      </c>
      <c r="I42" s="75">
        <v>0</v>
      </c>
      <c r="J42" s="89">
        <v>0.82972447122324733</v>
      </c>
      <c r="K42" s="89">
        <v>0.77587397225883392</v>
      </c>
      <c r="L42" s="94">
        <v>5.3850498964413407E-2</v>
      </c>
    </row>
    <row r="43" spans="1:12" x14ac:dyDescent="0.4">
      <c r="A43" s="49" t="s">
        <v>114</v>
      </c>
      <c r="B43" s="131">
        <v>24377</v>
      </c>
      <c r="C43" s="131">
        <v>21976</v>
      </c>
      <c r="D43" s="87">
        <v>1.109255551510739</v>
      </c>
      <c r="E43" s="74">
        <v>2401</v>
      </c>
      <c r="F43" s="132">
        <v>33653</v>
      </c>
      <c r="G43" s="131">
        <v>33015</v>
      </c>
      <c r="H43" s="84">
        <v>1.019324549447221</v>
      </c>
      <c r="I43" s="75">
        <v>638</v>
      </c>
      <c r="J43" s="89">
        <v>0.72436335542150776</v>
      </c>
      <c r="K43" s="89">
        <v>0.66563683174314703</v>
      </c>
      <c r="L43" s="94">
        <v>5.8726523678360731E-2</v>
      </c>
    </row>
    <row r="44" spans="1:12" x14ac:dyDescent="0.4">
      <c r="A44" s="49" t="s">
        <v>113</v>
      </c>
      <c r="B44" s="131">
        <v>15759</v>
      </c>
      <c r="C44" s="131">
        <v>12082</v>
      </c>
      <c r="D44" s="87">
        <v>1.3043370302929977</v>
      </c>
      <c r="E44" s="74">
        <v>3677</v>
      </c>
      <c r="F44" s="132">
        <v>21866</v>
      </c>
      <c r="G44" s="131">
        <v>17000</v>
      </c>
      <c r="H44" s="84">
        <v>1.2862352941176471</v>
      </c>
      <c r="I44" s="75">
        <v>4866</v>
      </c>
      <c r="J44" s="89">
        <v>0.72070794841306141</v>
      </c>
      <c r="K44" s="89">
        <v>0.71070588235294119</v>
      </c>
      <c r="L44" s="94">
        <v>1.0002066060120218E-2</v>
      </c>
    </row>
    <row r="45" spans="1:12" x14ac:dyDescent="0.4">
      <c r="A45" s="41" t="s">
        <v>83</v>
      </c>
      <c r="B45" s="131">
        <v>32542</v>
      </c>
      <c r="C45" s="131">
        <v>28225</v>
      </c>
      <c r="D45" s="87">
        <v>1.1529495128432241</v>
      </c>
      <c r="E45" s="74">
        <v>4317</v>
      </c>
      <c r="F45" s="132">
        <v>54637</v>
      </c>
      <c r="G45" s="131">
        <v>49662</v>
      </c>
      <c r="H45" s="84">
        <v>1.1001771978575168</v>
      </c>
      <c r="I45" s="75">
        <v>4975</v>
      </c>
      <c r="J45" s="89">
        <v>0.59560371177041194</v>
      </c>
      <c r="K45" s="89">
        <v>0.56834199186500745</v>
      </c>
      <c r="L45" s="94">
        <v>2.7261719905404491E-2</v>
      </c>
    </row>
    <row r="46" spans="1:12" x14ac:dyDescent="0.4">
      <c r="A46" s="41" t="s">
        <v>84</v>
      </c>
      <c r="B46" s="131">
        <v>19889</v>
      </c>
      <c r="C46" s="131">
        <v>18397</v>
      </c>
      <c r="D46" s="87">
        <v>1.0811001793770723</v>
      </c>
      <c r="E46" s="74">
        <v>1492</v>
      </c>
      <c r="F46" s="137">
        <v>31311</v>
      </c>
      <c r="G46" s="131">
        <v>34315</v>
      </c>
      <c r="H46" s="84">
        <v>0.91245810869881971</v>
      </c>
      <c r="I46" s="75">
        <v>-3004</v>
      </c>
      <c r="J46" s="89">
        <v>0.63520807383986455</v>
      </c>
      <c r="K46" s="89">
        <v>0.53612122978289378</v>
      </c>
      <c r="L46" s="94">
        <v>9.9086844056970769E-2</v>
      </c>
    </row>
    <row r="47" spans="1:12" x14ac:dyDescent="0.4">
      <c r="A47" s="41" t="s">
        <v>82</v>
      </c>
      <c r="B47" s="131">
        <v>4561</v>
      </c>
      <c r="C47" s="131">
        <v>4811</v>
      </c>
      <c r="D47" s="87">
        <v>0.94803575140303475</v>
      </c>
      <c r="E47" s="74">
        <v>-250</v>
      </c>
      <c r="F47" s="136">
        <v>8370</v>
      </c>
      <c r="G47" s="131">
        <v>8370</v>
      </c>
      <c r="H47" s="84">
        <v>1</v>
      </c>
      <c r="I47" s="75">
        <v>0</v>
      </c>
      <c r="J47" s="89">
        <v>0.5449223416965352</v>
      </c>
      <c r="K47" s="89">
        <v>0.57479091995221032</v>
      </c>
      <c r="L47" s="94">
        <v>-2.9868578255675127E-2</v>
      </c>
    </row>
    <row r="48" spans="1:12" x14ac:dyDescent="0.4">
      <c r="A48" s="41" t="s">
        <v>112</v>
      </c>
      <c r="B48" s="131">
        <v>2239</v>
      </c>
      <c r="C48" s="135">
        <v>2046</v>
      </c>
      <c r="D48" s="87">
        <v>1.0943304007820136</v>
      </c>
      <c r="E48" s="74">
        <v>193</v>
      </c>
      <c r="F48" s="132">
        <v>3720</v>
      </c>
      <c r="G48" s="131">
        <v>5146</v>
      </c>
      <c r="H48" s="84">
        <v>0.72289156626506024</v>
      </c>
      <c r="I48" s="75">
        <v>-1426</v>
      </c>
      <c r="J48" s="89">
        <v>0.60188172043010757</v>
      </c>
      <c r="K48" s="89">
        <v>0.39759036144578314</v>
      </c>
      <c r="L48" s="94">
        <v>0.20429135898432443</v>
      </c>
    </row>
    <row r="49" spans="1:12" x14ac:dyDescent="0.4">
      <c r="A49" s="41" t="s">
        <v>111</v>
      </c>
      <c r="B49" s="131">
        <v>2477</v>
      </c>
      <c r="C49" s="135">
        <v>0</v>
      </c>
      <c r="D49" s="87" t="e">
        <v>#DIV/0!</v>
      </c>
      <c r="E49" s="74">
        <v>2477</v>
      </c>
      <c r="F49" s="134">
        <v>3720</v>
      </c>
      <c r="G49" s="131">
        <v>0</v>
      </c>
      <c r="H49" s="84" t="e">
        <v>#DIV/0!</v>
      </c>
      <c r="I49" s="75">
        <v>3720</v>
      </c>
      <c r="J49" s="89">
        <v>0.66586021505376347</v>
      </c>
      <c r="K49" s="89" t="e">
        <v>#DIV/0!</v>
      </c>
      <c r="L49" s="94" t="e">
        <v>#DIV/0!</v>
      </c>
    </row>
    <row r="50" spans="1:12" x14ac:dyDescent="0.4">
      <c r="A50" s="41" t="s">
        <v>81</v>
      </c>
      <c r="B50" s="131">
        <v>5352</v>
      </c>
      <c r="C50" s="131">
        <v>5897</v>
      </c>
      <c r="D50" s="87">
        <v>0.90758012548753608</v>
      </c>
      <c r="E50" s="74">
        <v>-545</v>
      </c>
      <c r="F50" s="134">
        <v>8370</v>
      </c>
      <c r="G50" s="131">
        <v>8370</v>
      </c>
      <c r="H50" s="84">
        <v>1</v>
      </c>
      <c r="I50" s="75">
        <v>0</v>
      </c>
      <c r="J50" s="89">
        <v>0.63942652329749106</v>
      </c>
      <c r="K50" s="89">
        <v>0.70454002389486259</v>
      </c>
      <c r="L50" s="94">
        <v>-6.5113500597371532E-2</v>
      </c>
    </row>
    <row r="51" spans="1:12" x14ac:dyDescent="0.4">
      <c r="A51" s="49" t="s">
        <v>79</v>
      </c>
      <c r="B51" s="131">
        <v>2274</v>
      </c>
      <c r="C51" s="133">
        <v>3928</v>
      </c>
      <c r="D51" s="87">
        <v>0.57892057026476573</v>
      </c>
      <c r="E51" s="74">
        <v>-1654</v>
      </c>
      <c r="F51" s="132">
        <v>3719</v>
      </c>
      <c r="G51" s="131">
        <v>8370</v>
      </c>
      <c r="H51" s="84">
        <v>0.44432497013142175</v>
      </c>
      <c r="I51" s="75">
        <v>-4651</v>
      </c>
      <c r="J51" s="89">
        <v>0.61145469212153802</v>
      </c>
      <c r="K51" s="84">
        <v>0.46929510155316606</v>
      </c>
      <c r="L51" s="83">
        <v>0.14215959056837196</v>
      </c>
    </row>
    <row r="52" spans="1:12" x14ac:dyDescent="0.4">
      <c r="A52" s="41" t="s">
        <v>80</v>
      </c>
      <c r="B52" s="131">
        <v>7101</v>
      </c>
      <c r="C52" s="131">
        <v>5958</v>
      </c>
      <c r="D52" s="87">
        <v>1.1918429003021147</v>
      </c>
      <c r="E52" s="75">
        <v>1143</v>
      </c>
      <c r="F52" s="132">
        <v>8370</v>
      </c>
      <c r="G52" s="131">
        <v>8370</v>
      </c>
      <c r="H52" s="89">
        <v>1</v>
      </c>
      <c r="I52" s="75">
        <v>0</v>
      </c>
      <c r="J52" s="89">
        <v>0.84838709677419355</v>
      </c>
      <c r="K52" s="89">
        <v>0.71182795698924728</v>
      </c>
      <c r="L52" s="94">
        <v>0.13655913978494627</v>
      </c>
    </row>
    <row r="53" spans="1:12" x14ac:dyDescent="0.4">
      <c r="A53" s="41" t="s">
        <v>76</v>
      </c>
      <c r="B53" s="131">
        <v>6422</v>
      </c>
      <c r="C53" s="131">
        <v>6550</v>
      </c>
      <c r="D53" s="87">
        <v>0.98045801526717558</v>
      </c>
      <c r="E53" s="75">
        <v>-128</v>
      </c>
      <c r="F53" s="132">
        <v>11371</v>
      </c>
      <c r="G53" s="131">
        <v>11111</v>
      </c>
      <c r="H53" s="89">
        <v>1.02340023400234</v>
      </c>
      <c r="I53" s="75">
        <v>260</v>
      </c>
      <c r="J53" s="89">
        <v>0.56477002902119422</v>
      </c>
      <c r="K53" s="89">
        <v>0.58950589505895057</v>
      </c>
      <c r="L53" s="94">
        <v>-2.4735866037756349E-2</v>
      </c>
    </row>
    <row r="54" spans="1:12" x14ac:dyDescent="0.4">
      <c r="A54" s="41" t="s">
        <v>78</v>
      </c>
      <c r="B54" s="131">
        <v>1478</v>
      </c>
      <c r="C54" s="131">
        <v>1509</v>
      </c>
      <c r="D54" s="87">
        <v>0.97945659377070904</v>
      </c>
      <c r="E54" s="75">
        <v>-31</v>
      </c>
      <c r="F54" s="132">
        <v>3720</v>
      </c>
      <c r="G54" s="131">
        <v>3713</v>
      </c>
      <c r="H54" s="89">
        <v>1.0018852679773769</v>
      </c>
      <c r="I54" s="75">
        <v>7</v>
      </c>
      <c r="J54" s="89">
        <v>0.39731182795698927</v>
      </c>
      <c r="K54" s="89">
        <v>0.40640991112308106</v>
      </c>
      <c r="L54" s="94">
        <v>-9.098083166091786E-3</v>
      </c>
    </row>
    <row r="55" spans="1:12" x14ac:dyDescent="0.4">
      <c r="A55" s="41" t="s">
        <v>77</v>
      </c>
      <c r="B55" s="131">
        <v>2095</v>
      </c>
      <c r="C55" s="131">
        <v>3111</v>
      </c>
      <c r="D55" s="87">
        <v>0.67341690774670526</v>
      </c>
      <c r="E55" s="75">
        <v>-1016</v>
      </c>
      <c r="F55" s="132">
        <v>3735</v>
      </c>
      <c r="G55" s="131">
        <v>5145</v>
      </c>
      <c r="H55" s="89">
        <v>0.72594752186588918</v>
      </c>
      <c r="I55" s="75">
        <v>-1410</v>
      </c>
      <c r="J55" s="89">
        <v>0.56091030789825969</v>
      </c>
      <c r="K55" s="89">
        <v>0.60466472303206997</v>
      </c>
      <c r="L55" s="94">
        <v>-4.3754415133810287E-2</v>
      </c>
    </row>
    <row r="56" spans="1:12" x14ac:dyDescent="0.4">
      <c r="A56" s="45" t="s">
        <v>110</v>
      </c>
      <c r="B56" s="129">
        <v>373</v>
      </c>
      <c r="C56" s="129">
        <v>2129</v>
      </c>
      <c r="D56" s="91">
        <v>0.17519962423673086</v>
      </c>
      <c r="E56" s="90">
        <v>-1756</v>
      </c>
      <c r="F56" s="130">
        <v>665</v>
      </c>
      <c r="G56" s="129">
        <v>4053</v>
      </c>
      <c r="H56" s="91">
        <v>0.16407599309153714</v>
      </c>
      <c r="I56" s="90">
        <v>-3388</v>
      </c>
      <c r="J56" s="91">
        <v>0.56090225563909779</v>
      </c>
      <c r="K56" s="91">
        <v>0.5252899087095978</v>
      </c>
      <c r="L56" s="128">
        <v>3.5612346929499994E-2</v>
      </c>
    </row>
    <row r="57" spans="1:12" x14ac:dyDescent="0.4">
      <c r="A57" s="36" t="s">
        <v>109</v>
      </c>
      <c r="B57" s="126">
        <v>0</v>
      </c>
      <c r="C57" s="126">
        <v>0</v>
      </c>
      <c r="D57" s="100" t="e">
        <v>#DIV/0!</v>
      </c>
      <c r="E57" s="71">
        <v>0</v>
      </c>
      <c r="F57" s="127">
        <v>0</v>
      </c>
      <c r="G57" s="126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2124</v>
      </c>
      <c r="C58" s="125">
        <v>1600</v>
      </c>
      <c r="D58" s="93">
        <v>1.3275000000000001</v>
      </c>
      <c r="E58" s="79">
        <v>524</v>
      </c>
      <c r="F58" s="125">
        <v>4638</v>
      </c>
      <c r="G58" s="125">
        <v>2776</v>
      </c>
      <c r="H58" s="93">
        <v>1.670749279538905</v>
      </c>
      <c r="I58" s="79">
        <v>1862</v>
      </c>
      <c r="J58" s="93">
        <v>0.45795601552393272</v>
      </c>
      <c r="K58" s="93">
        <v>0.57636887608069165</v>
      </c>
      <c r="L58" s="92">
        <v>-0.11841286055675893</v>
      </c>
    </row>
    <row r="59" spans="1:12" x14ac:dyDescent="0.4">
      <c r="A59" s="45" t="s">
        <v>75</v>
      </c>
      <c r="B59" s="124">
        <v>515</v>
      </c>
      <c r="C59" s="124">
        <v>0</v>
      </c>
      <c r="D59" s="87" t="e">
        <v>#DIV/0!</v>
      </c>
      <c r="E59" s="88">
        <v>515</v>
      </c>
      <c r="F59" s="124">
        <v>919</v>
      </c>
      <c r="G59" s="124">
        <v>0</v>
      </c>
      <c r="H59" s="87" t="e">
        <v>#DIV/0!</v>
      </c>
      <c r="I59" s="88">
        <v>919</v>
      </c>
      <c r="J59" s="87">
        <v>0.56039173014145816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124">
        <v>429</v>
      </c>
      <c r="C60" s="124">
        <v>0</v>
      </c>
      <c r="D60" s="87" t="e">
        <v>#DIV/0!</v>
      </c>
      <c r="E60" s="88">
        <v>429</v>
      </c>
      <c r="F60" s="124">
        <v>930</v>
      </c>
      <c r="G60" s="124">
        <v>0</v>
      </c>
      <c r="H60" s="87" t="e">
        <v>#DIV/0!</v>
      </c>
      <c r="I60" s="88">
        <v>930</v>
      </c>
      <c r="J60" s="87">
        <v>0.46129032258064517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124">
        <v>337</v>
      </c>
      <c r="C61" s="124">
        <v>459</v>
      </c>
      <c r="D61" s="87">
        <v>0.73420479302832242</v>
      </c>
      <c r="E61" s="88">
        <v>-122</v>
      </c>
      <c r="F61" s="124">
        <v>930</v>
      </c>
      <c r="G61" s="124">
        <v>912</v>
      </c>
      <c r="H61" s="87">
        <v>1.0197368421052631</v>
      </c>
      <c r="I61" s="88">
        <v>18</v>
      </c>
      <c r="J61" s="87">
        <v>0.36236559139784946</v>
      </c>
      <c r="K61" s="87">
        <v>0.50328947368421051</v>
      </c>
      <c r="L61" s="86">
        <v>-0.14092388228636105</v>
      </c>
    </row>
    <row r="62" spans="1:12" x14ac:dyDescent="0.4">
      <c r="A62" s="36" t="s">
        <v>105</v>
      </c>
      <c r="B62" s="123">
        <v>843</v>
      </c>
      <c r="C62" s="123">
        <v>1141</v>
      </c>
      <c r="D62" s="89">
        <v>0.73882559158632777</v>
      </c>
      <c r="E62" s="75">
        <v>-298</v>
      </c>
      <c r="F62" s="123">
        <v>1859</v>
      </c>
      <c r="G62" s="123">
        <v>1864</v>
      </c>
      <c r="H62" s="89">
        <v>0.99731759656652363</v>
      </c>
      <c r="I62" s="75">
        <v>-5</v>
      </c>
      <c r="J62" s="89">
        <v>0.45346960731576114</v>
      </c>
      <c r="K62" s="89">
        <v>0.61212446351931327</v>
      </c>
      <c r="L62" s="94">
        <v>-0.15865485620355213</v>
      </c>
    </row>
    <row r="63" spans="1:12" x14ac:dyDescent="0.4">
      <c r="A63" s="70" t="s">
        <v>96</v>
      </c>
      <c r="B63" s="110">
        <v>27456</v>
      </c>
      <c r="C63" s="110">
        <v>16291</v>
      </c>
      <c r="D63" s="81">
        <v>1.6853477380148549</v>
      </c>
      <c r="E63" s="82">
        <v>11165</v>
      </c>
      <c r="F63" s="110">
        <v>41064</v>
      </c>
      <c r="G63" s="110">
        <v>27435</v>
      </c>
      <c r="H63" s="81">
        <v>1.4967741935483871</v>
      </c>
      <c r="I63" s="82">
        <v>13629</v>
      </c>
      <c r="J63" s="81">
        <v>0.66861484511981295</v>
      </c>
      <c r="K63" s="81">
        <v>0.59380353562967014</v>
      </c>
      <c r="L63" s="95">
        <v>7.4811309490142808E-2</v>
      </c>
    </row>
    <row r="64" spans="1:12" x14ac:dyDescent="0.4">
      <c r="A64" s="122" t="s">
        <v>104</v>
      </c>
      <c r="B64" s="121">
        <v>14850</v>
      </c>
      <c r="C64" s="121">
        <v>11913</v>
      </c>
      <c r="D64" s="120">
        <v>1.2465373961218837</v>
      </c>
      <c r="E64" s="119">
        <v>2937</v>
      </c>
      <c r="F64" s="121">
        <v>19116</v>
      </c>
      <c r="G64" s="121">
        <v>16461</v>
      </c>
      <c r="H64" s="120">
        <v>1.1612903225806452</v>
      </c>
      <c r="I64" s="119">
        <v>2655</v>
      </c>
      <c r="J64" s="118">
        <v>0.7768361581920904</v>
      </c>
      <c r="K64" s="118">
        <v>0.7237105886641152</v>
      </c>
      <c r="L64" s="117">
        <v>5.3125569527975203E-2</v>
      </c>
    </row>
    <row r="65" spans="1:12" s="29" customFormat="1" x14ac:dyDescent="0.4">
      <c r="A65" s="49" t="s">
        <v>103</v>
      </c>
      <c r="B65" s="116">
        <v>7001</v>
      </c>
      <c r="C65" s="115">
        <v>4378</v>
      </c>
      <c r="D65" s="84">
        <v>1.5991320237551394</v>
      </c>
      <c r="E65" s="74">
        <v>2623</v>
      </c>
      <c r="F65" s="116">
        <v>10974</v>
      </c>
      <c r="G65" s="115">
        <v>10974</v>
      </c>
      <c r="H65" s="84">
        <v>1</v>
      </c>
      <c r="I65" s="74">
        <v>0</v>
      </c>
      <c r="J65" s="112">
        <v>0.63796245671587393</v>
      </c>
      <c r="K65" s="112">
        <v>0.39894295607800256</v>
      </c>
      <c r="L65" s="111">
        <v>0.23901950063787136</v>
      </c>
    </row>
    <row r="66" spans="1:12" s="29" customFormat="1" x14ac:dyDescent="0.4">
      <c r="A66" s="36" t="s">
        <v>95</v>
      </c>
      <c r="B66" s="114">
        <v>5605</v>
      </c>
      <c r="C66" s="113">
        <v>0</v>
      </c>
      <c r="D66" s="84" t="e">
        <v>#DIV/0!</v>
      </c>
      <c r="E66" s="74">
        <v>5605</v>
      </c>
      <c r="F66" s="114">
        <v>10974</v>
      </c>
      <c r="G66" s="113">
        <v>0</v>
      </c>
      <c r="H66" s="84" t="e">
        <v>#DIV/0!</v>
      </c>
      <c r="I66" s="74">
        <v>10974</v>
      </c>
      <c r="J66" s="112">
        <v>0.510752688172043</v>
      </c>
      <c r="K66" s="112" t="e">
        <v>#DIV/0!</v>
      </c>
      <c r="L66" s="111" t="e">
        <v>#DIV/0!</v>
      </c>
    </row>
    <row r="67" spans="1:12" s="29" customFormat="1" x14ac:dyDescent="0.4">
      <c r="A67" s="70" t="s">
        <v>102</v>
      </c>
      <c r="B67" s="110">
        <v>158</v>
      </c>
      <c r="C67" s="110">
        <v>0</v>
      </c>
      <c r="D67" s="81" t="e">
        <v>#DIV/0!</v>
      </c>
      <c r="E67" s="82">
        <v>158</v>
      </c>
      <c r="F67" s="110">
        <v>324</v>
      </c>
      <c r="G67" s="110">
        <v>0</v>
      </c>
      <c r="H67" s="81" t="e">
        <v>#DIV/0!</v>
      </c>
      <c r="I67" s="82">
        <v>324</v>
      </c>
      <c r="J67" s="81">
        <v>0.48765432098765432</v>
      </c>
      <c r="K67" s="81" t="e">
        <v>#DIV/0!</v>
      </c>
      <c r="L67" s="95" t="e">
        <v>#DIV/0!</v>
      </c>
    </row>
    <row r="68" spans="1:12" s="29" customFormat="1" x14ac:dyDescent="0.4">
      <c r="A68" s="109" t="s">
        <v>101</v>
      </c>
      <c r="B68" s="108">
        <v>158</v>
      </c>
      <c r="C68" s="106">
        <v>0</v>
      </c>
      <c r="D68" s="100" t="e">
        <v>#DIV/0!</v>
      </c>
      <c r="E68" s="79">
        <v>158</v>
      </c>
      <c r="F68" s="107">
        <v>324</v>
      </c>
      <c r="G68" s="106">
        <v>0</v>
      </c>
      <c r="H68" s="93" t="e">
        <v>#DIV/0!</v>
      </c>
      <c r="I68" s="79">
        <v>324</v>
      </c>
      <c r="J68" s="105">
        <v>0.48765432098765432</v>
      </c>
      <c r="K68" s="105" t="e">
        <v>#DIV/0!</v>
      </c>
      <c r="L68" s="104" t="e">
        <v>#DIV/0!</v>
      </c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2010年5月月間航空旅客輸送実績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30" customWidth="1"/>
    <col min="4" max="5" width="11.25" style="29" customWidth="1"/>
    <col min="6" max="7" width="11" style="30" customWidth="1"/>
    <col min="8" max="9" width="11.25" style="29" customWidth="1"/>
    <col min="10" max="11" width="11.25" style="30" customWidth="1"/>
    <col min="12" max="12" width="11.25" style="29" customWidth="1"/>
    <col min="13" max="13" width="9" style="29" customWidth="1"/>
    <col min="14" max="14" width="6.5" style="29" bestFit="1" customWidth="1"/>
    <col min="15" max="16384" width="15.75" style="29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５月(上旬)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2" t="s">
        <v>93</v>
      </c>
      <c r="C2" s="273"/>
      <c r="D2" s="273"/>
      <c r="E2" s="274"/>
      <c r="F2" s="272" t="s">
        <v>145</v>
      </c>
      <c r="G2" s="273"/>
      <c r="H2" s="273"/>
      <c r="I2" s="274"/>
      <c r="J2" s="272" t="s">
        <v>144</v>
      </c>
      <c r="K2" s="273"/>
      <c r="L2" s="274"/>
    </row>
    <row r="3" spans="1:12" x14ac:dyDescent="0.4">
      <c r="A3" s="255"/>
      <c r="B3" s="259"/>
      <c r="C3" s="260"/>
      <c r="D3" s="260"/>
      <c r="E3" s="261"/>
      <c r="F3" s="259"/>
      <c r="G3" s="260"/>
      <c r="H3" s="260"/>
      <c r="I3" s="261"/>
      <c r="J3" s="259"/>
      <c r="K3" s="260"/>
      <c r="L3" s="261"/>
    </row>
    <row r="4" spans="1:12" x14ac:dyDescent="0.4">
      <c r="A4" s="255"/>
      <c r="B4" s="256" t="s">
        <v>158</v>
      </c>
      <c r="C4" s="257" t="s">
        <v>157</v>
      </c>
      <c r="D4" s="255" t="s">
        <v>92</v>
      </c>
      <c r="E4" s="255"/>
      <c r="F4" s="262" t="s">
        <v>158</v>
      </c>
      <c r="G4" s="262" t="s">
        <v>157</v>
      </c>
      <c r="H4" s="255" t="s">
        <v>92</v>
      </c>
      <c r="I4" s="255"/>
      <c r="J4" s="262" t="s">
        <v>158</v>
      </c>
      <c r="K4" s="262" t="s">
        <v>157</v>
      </c>
      <c r="L4" s="263" t="s">
        <v>90</v>
      </c>
    </row>
    <row r="5" spans="1:12" s="65" customFormat="1" x14ac:dyDescent="0.4">
      <c r="A5" s="255"/>
      <c r="B5" s="256"/>
      <c r="C5" s="258"/>
      <c r="D5" s="73" t="s">
        <v>91</v>
      </c>
      <c r="E5" s="73" t="s">
        <v>90</v>
      </c>
      <c r="F5" s="262"/>
      <c r="G5" s="262"/>
      <c r="H5" s="73" t="s">
        <v>91</v>
      </c>
      <c r="I5" s="73" t="s">
        <v>90</v>
      </c>
      <c r="J5" s="262"/>
      <c r="K5" s="262"/>
      <c r="L5" s="264"/>
    </row>
    <row r="6" spans="1:12" s="31" customFormat="1" x14ac:dyDescent="0.4">
      <c r="A6" s="70" t="s">
        <v>141</v>
      </c>
      <c r="B6" s="177">
        <v>160474</v>
      </c>
      <c r="C6" s="177">
        <v>162376</v>
      </c>
      <c r="D6" s="69">
        <v>0.98828644627284823</v>
      </c>
      <c r="E6" s="85">
        <v>-1902</v>
      </c>
      <c r="F6" s="177">
        <v>237207</v>
      </c>
      <c r="G6" s="177">
        <v>237860</v>
      </c>
      <c r="H6" s="69">
        <v>0.99725468763137981</v>
      </c>
      <c r="I6" s="85">
        <v>-653</v>
      </c>
      <c r="J6" s="69">
        <v>0.67651460538685626</v>
      </c>
      <c r="K6" s="69">
        <v>0.68265366181787601</v>
      </c>
      <c r="L6" s="80">
        <v>-6.1390564310197515E-3</v>
      </c>
    </row>
    <row r="7" spans="1:12" s="31" customFormat="1" x14ac:dyDescent="0.4">
      <c r="A7" s="70" t="s">
        <v>89</v>
      </c>
      <c r="B7" s="177">
        <v>80674</v>
      </c>
      <c r="C7" s="177">
        <v>81342</v>
      </c>
      <c r="D7" s="69">
        <v>0.99178776032062155</v>
      </c>
      <c r="E7" s="85">
        <v>-668</v>
      </c>
      <c r="F7" s="177">
        <v>117718</v>
      </c>
      <c r="G7" s="177">
        <v>117853</v>
      </c>
      <c r="H7" s="69">
        <v>0.99885450518866725</v>
      </c>
      <c r="I7" s="85">
        <v>-135</v>
      </c>
      <c r="J7" s="69">
        <v>0.68531575459997618</v>
      </c>
      <c r="K7" s="69">
        <v>0.69019880698836689</v>
      </c>
      <c r="L7" s="80">
        <v>-4.8830523883907073E-3</v>
      </c>
    </row>
    <row r="8" spans="1:12" x14ac:dyDescent="0.4">
      <c r="A8" s="73" t="s">
        <v>140</v>
      </c>
      <c r="B8" s="125">
        <v>64986</v>
      </c>
      <c r="C8" s="125">
        <v>65171</v>
      </c>
      <c r="D8" s="72">
        <v>0.99716131408141662</v>
      </c>
      <c r="E8" s="78">
        <v>-185</v>
      </c>
      <c r="F8" s="125">
        <v>96088</v>
      </c>
      <c r="G8" s="125">
        <v>96419</v>
      </c>
      <c r="H8" s="72">
        <v>0.99656706665698669</v>
      </c>
      <c r="I8" s="78">
        <v>-331</v>
      </c>
      <c r="J8" s="72">
        <v>0.67631754225293483</v>
      </c>
      <c r="K8" s="72">
        <v>0.6759144981798193</v>
      </c>
      <c r="L8" s="77">
        <v>4.030440731155327E-4</v>
      </c>
    </row>
    <row r="9" spans="1:12" x14ac:dyDescent="0.4">
      <c r="A9" s="40" t="s">
        <v>85</v>
      </c>
      <c r="B9" s="141">
        <v>38083</v>
      </c>
      <c r="C9" s="141">
        <v>38597</v>
      </c>
      <c r="D9" s="50">
        <v>0.98668290281628102</v>
      </c>
      <c r="E9" s="56">
        <v>-514</v>
      </c>
      <c r="F9" s="141">
        <v>57481</v>
      </c>
      <c r="G9" s="141">
        <v>57487</v>
      </c>
      <c r="H9" s="50">
        <v>0.99989562857689562</v>
      </c>
      <c r="I9" s="56">
        <v>-6</v>
      </c>
      <c r="J9" s="50">
        <v>0.6625319670847758</v>
      </c>
      <c r="K9" s="50">
        <v>0.67140396959312543</v>
      </c>
      <c r="L9" s="63">
        <v>-8.8720025083496301E-3</v>
      </c>
    </row>
    <row r="10" spans="1:12" x14ac:dyDescent="0.4">
      <c r="A10" s="41" t="s">
        <v>88</v>
      </c>
      <c r="B10" s="132">
        <v>4282</v>
      </c>
      <c r="C10" s="132">
        <v>4153</v>
      </c>
      <c r="D10" s="38">
        <v>1.0310618829761617</v>
      </c>
      <c r="E10" s="39">
        <v>129</v>
      </c>
      <c r="F10" s="132">
        <v>5000</v>
      </c>
      <c r="G10" s="132">
        <v>5000</v>
      </c>
      <c r="H10" s="38">
        <v>1</v>
      </c>
      <c r="I10" s="39">
        <v>0</v>
      </c>
      <c r="J10" s="38">
        <v>0.85640000000000005</v>
      </c>
      <c r="K10" s="38">
        <v>0.8306</v>
      </c>
      <c r="L10" s="37">
        <v>2.5800000000000045E-2</v>
      </c>
    </row>
    <row r="11" spans="1:12" x14ac:dyDescent="0.4">
      <c r="A11" s="41" t="s">
        <v>114</v>
      </c>
      <c r="B11" s="132">
        <v>8540</v>
      </c>
      <c r="C11" s="132">
        <v>8439</v>
      </c>
      <c r="D11" s="38">
        <v>1.0119682426827823</v>
      </c>
      <c r="E11" s="39">
        <v>101</v>
      </c>
      <c r="F11" s="132">
        <v>10612</v>
      </c>
      <c r="G11" s="132">
        <v>10837</v>
      </c>
      <c r="H11" s="38">
        <v>0.97923779643812858</v>
      </c>
      <c r="I11" s="39">
        <v>-225</v>
      </c>
      <c r="J11" s="38">
        <v>0.80474934036939316</v>
      </c>
      <c r="K11" s="38">
        <v>0.77872104826058874</v>
      </c>
      <c r="L11" s="37">
        <v>2.6028292108804418E-2</v>
      </c>
    </row>
    <row r="12" spans="1:12" x14ac:dyDescent="0.4">
      <c r="A12" s="41" t="s">
        <v>83</v>
      </c>
      <c r="B12" s="132">
        <v>6077</v>
      </c>
      <c r="C12" s="132">
        <v>6347</v>
      </c>
      <c r="D12" s="38">
        <v>0.95746021742555543</v>
      </c>
      <c r="E12" s="39">
        <v>-270</v>
      </c>
      <c r="F12" s="132">
        <v>9015</v>
      </c>
      <c r="G12" s="132">
        <v>10345</v>
      </c>
      <c r="H12" s="38">
        <v>0.87143547607539873</v>
      </c>
      <c r="I12" s="39">
        <v>-1330</v>
      </c>
      <c r="J12" s="38">
        <v>0.67409872434830842</v>
      </c>
      <c r="K12" s="38">
        <v>0.61353310778153702</v>
      </c>
      <c r="L12" s="37">
        <v>6.0565616566771396E-2</v>
      </c>
    </row>
    <row r="13" spans="1:12" x14ac:dyDescent="0.4">
      <c r="A13" s="41" t="s">
        <v>84</v>
      </c>
      <c r="B13" s="132">
        <v>7177</v>
      </c>
      <c r="C13" s="132">
        <v>7635</v>
      </c>
      <c r="D13" s="38">
        <v>0.94001309757694829</v>
      </c>
      <c r="E13" s="39">
        <v>-458</v>
      </c>
      <c r="F13" s="132">
        <v>12640</v>
      </c>
      <c r="G13" s="132">
        <v>12750</v>
      </c>
      <c r="H13" s="38">
        <v>0.99137254901960781</v>
      </c>
      <c r="I13" s="39">
        <v>-110</v>
      </c>
      <c r="J13" s="38">
        <v>0.56780063291139238</v>
      </c>
      <c r="K13" s="38">
        <v>0.59882352941176475</v>
      </c>
      <c r="L13" s="37">
        <v>-3.1022896500372377E-2</v>
      </c>
    </row>
    <row r="14" spans="1:12" x14ac:dyDescent="0.4">
      <c r="A14" s="45" t="s">
        <v>139</v>
      </c>
      <c r="B14" s="132">
        <v>827</v>
      </c>
      <c r="C14" s="132">
        <v>0</v>
      </c>
      <c r="D14" s="38" t="e">
        <v>#DIV/0!</v>
      </c>
      <c r="E14" s="39">
        <v>827</v>
      </c>
      <c r="F14" s="132">
        <v>1340</v>
      </c>
      <c r="G14" s="132">
        <v>0</v>
      </c>
      <c r="H14" s="38" t="e">
        <v>#DIV/0!</v>
      </c>
      <c r="I14" s="39">
        <v>1340</v>
      </c>
      <c r="J14" s="38">
        <v>0.61716417910447763</v>
      </c>
      <c r="K14" s="38" t="e">
        <v>#DIV/0!</v>
      </c>
      <c r="L14" s="37" t="e">
        <v>#DIV/0!</v>
      </c>
    </row>
    <row r="15" spans="1:12" x14ac:dyDescent="0.4">
      <c r="A15" s="45" t="s">
        <v>138</v>
      </c>
      <c r="B15" s="132"/>
      <c r="C15" s="131"/>
      <c r="D15" s="38" t="e">
        <v>#DIV/0!</v>
      </c>
      <c r="E15" s="67">
        <v>0</v>
      </c>
      <c r="F15" s="132"/>
      <c r="G15" s="132"/>
      <c r="H15" s="50" t="e">
        <v>#DIV/0!</v>
      </c>
      <c r="I15" s="56">
        <v>0</v>
      </c>
      <c r="J15" s="64" t="e">
        <v>#DIV/0!</v>
      </c>
      <c r="K15" s="38" t="e">
        <v>#DIV/0!</v>
      </c>
      <c r="L15" s="37" t="e">
        <v>#DIV/0!</v>
      </c>
    </row>
    <row r="16" spans="1:12" x14ac:dyDescent="0.4">
      <c r="A16" s="49" t="s">
        <v>137</v>
      </c>
      <c r="B16" s="131"/>
      <c r="C16" s="131"/>
      <c r="D16" s="64" t="e">
        <v>#DIV/0!</v>
      </c>
      <c r="E16" s="39">
        <v>0</v>
      </c>
      <c r="F16" s="131"/>
      <c r="G16" s="131"/>
      <c r="H16" s="50" t="e">
        <v>#DIV/0!</v>
      </c>
      <c r="I16" s="56">
        <v>0</v>
      </c>
      <c r="J16" s="38" t="e">
        <v>#DIV/0!</v>
      </c>
      <c r="K16" s="38" t="e">
        <v>#DIV/0!</v>
      </c>
      <c r="L16" s="37" t="e">
        <v>#DIV/0!</v>
      </c>
    </row>
    <row r="17" spans="1:12" s="32" customFormat="1" x14ac:dyDescent="0.4">
      <c r="A17" s="49" t="s">
        <v>136</v>
      </c>
      <c r="B17" s="134"/>
      <c r="C17" s="134"/>
      <c r="D17" s="84" t="e">
        <v>#DIV/0!</v>
      </c>
      <c r="E17" s="74">
        <v>0</v>
      </c>
      <c r="F17" s="134"/>
      <c r="G17" s="134"/>
      <c r="H17" s="50" t="e">
        <v>#DIV/0!</v>
      </c>
      <c r="I17" s="74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25">
        <v>14828</v>
      </c>
      <c r="C18" s="125">
        <v>15302</v>
      </c>
      <c r="D18" s="72">
        <v>0.96902365703829563</v>
      </c>
      <c r="E18" s="78">
        <v>-474</v>
      </c>
      <c r="F18" s="125">
        <v>20605</v>
      </c>
      <c r="G18" s="125">
        <v>20420</v>
      </c>
      <c r="H18" s="72">
        <v>1.0090597453476984</v>
      </c>
      <c r="I18" s="78">
        <v>185</v>
      </c>
      <c r="J18" s="72">
        <v>0.71963115748604711</v>
      </c>
      <c r="K18" s="72">
        <v>0.74936336924583746</v>
      </c>
      <c r="L18" s="77">
        <v>-2.973221175979035E-2</v>
      </c>
    </row>
    <row r="19" spans="1:12" x14ac:dyDescent="0.4">
      <c r="A19" s="40" t="s">
        <v>134</v>
      </c>
      <c r="B19" s="135">
        <v>0</v>
      </c>
      <c r="C19" s="135">
        <v>0</v>
      </c>
      <c r="D19" s="38" t="e">
        <v>#DIV/0!</v>
      </c>
      <c r="E19" s="39">
        <v>0</v>
      </c>
      <c r="F19" s="135">
        <v>0</v>
      </c>
      <c r="G19" s="135">
        <v>0</v>
      </c>
      <c r="H19" s="50" t="e">
        <v>#DIV/0!</v>
      </c>
      <c r="I19" s="39">
        <v>0</v>
      </c>
      <c r="J19" s="38" t="e">
        <v>#DIV/0!</v>
      </c>
      <c r="K19" s="38" t="e">
        <v>#DIV/0!</v>
      </c>
      <c r="L19" s="63" t="e">
        <v>#DIV/0!</v>
      </c>
    </row>
    <row r="20" spans="1:12" x14ac:dyDescent="0.4">
      <c r="A20" s="41" t="s">
        <v>114</v>
      </c>
      <c r="B20" s="131">
        <v>0</v>
      </c>
      <c r="C20" s="131">
        <v>0</v>
      </c>
      <c r="D20" s="38" t="e">
        <v>#DIV/0!</v>
      </c>
      <c r="E20" s="39">
        <v>0</v>
      </c>
      <c r="F20" s="131">
        <v>0</v>
      </c>
      <c r="G20" s="131">
        <v>0</v>
      </c>
      <c r="H20" s="38" t="e">
        <v>#DIV/0!</v>
      </c>
      <c r="I20" s="39">
        <v>0</v>
      </c>
      <c r="J20" s="47" t="e">
        <v>#DIV/0!</v>
      </c>
      <c r="K20" s="38" t="e">
        <v>#DIV/0!</v>
      </c>
      <c r="L20" s="37" t="e">
        <v>#DIV/0!</v>
      </c>
    </row>
    <row r="21" spans="1:12" x14ac:dyDescent="0.4">
      <c r="A21" s="41" t="s">
        <v>103</v>
      </c>
      <c r="B21" s="131">
        <v>1106</v>
      </c>
      <c r="C21" s="131">
        <v>906</v>
      </c>
      <c r="D21" s="38">
        <v>1.2207505518763797</v>
      </c>
      <c r="E21" s="39">
        <v>200</v>
      </c>
      <c r="F21" s="131">
        <v>1450</v>
      </c>
      <c r="G21" s="131">
        <v>1460</v>
      </c>
      <c r="H21" s="47">
        <v>0.99315068493150682</v>
      </c>
      <c r="I21" s="39">
        <v>-10</v>
      </c>
      <c r="J21" s="38">
        <v>0.76275862068965516</v>
      </c>
      <c r="K21" s="38">
        <v>0.6205479452054794</v>
      </c>
      <c r="L21" s="37">
        <v>0.14221067548417576</v>
      </c>
    </row>
    <row r="22" spans="1:12" x14ac:dyDescent="0.4">
      <c r="A22" s="41" t="s">
        <v>133</v>
      </c>
      <c r="B22" s="131">
        <v>2306</v>
      </c>
      <c r="C22" s="131">
        <v>2356</v>
      </c>
      <c r="D22" s="38">
        <v>0.9787775891341256</v>
      </c>
      <c r="E22" s="39">
        <v>-50</v>
      </c>
      <c r="F22" s="131">
        <v>2975</v>
      </c>
      <c r="G22" s="131">
        <v>3000</v>
      </c>
      <c r="H22" s="38">
        <v>0.9916666666666667</v>
      </c>
      <c r="I22" s="39">
        <v>-25</v>
      </c>
      <c r="J22" s="38">
        <v>0.77512605042016802</v>
      </c>
      <c r="K22" s="38">
        <v>0.78533333333333333</v>
      </c>
      <c r="L22" s="37">
        <v>-1.0207282913165305E-2</v>
      </c>
    </row>
    <row r="23" spans="1:12" x14ac:dyDescent="0.4">
      <c r="A23" s="41" t="s">
        <v>132</v>
      </c>
      <c r="B23" s="133">
        <v>1340</v>
      </c>
      <c r="C23" s="133">
        <v>1368</v>
      </c>
      <c r="D23" s="38">
        <v>0.97953216374269003</v>
      </c>
      <c r="E23" s="48">
        <v>-28</v>
      </c>
      <c r="F23" s="133">
        <v>1490</v>
      </c>
      <c r="G23" s="133">
        <v>1500</v>
      </c>
      <c r="H23" s="47">
        <v>0.99333333333333329</v>
      </c>
      <c r="I23" s="48">
        <v>-10</v>
      </c>
      <c r="J23" s="47">
        <v>0.89932885906040272</v>
      </c>
      <c r="K23" s="38">
        <v>0.91200000000000003</v>
      </c>
      <c r="L23" s="46">
        <v>-1.2671140939597314E-2</v>
      </c>
    </row>
    <row r="24" spans="1:12" x14ac:dyDescent="0.4">
      <c r="A24" s="49" t="s">
        <v>131</v>
      </c>
      <c r="B24" s="131">
        <v>0</v>
      </c>
      <c r="C24" s="131">
        <v>0</v>
      </c>
      <c r="D24" s="38" t="e">
        <v>#DIV/0!</v>
      </c>
      <c r="E24" s="39">
        <v>0</v>
      </c>
      <c r="F24" s="131">
        <v>0</v>
      </c>
      <c r="G24" s="131">
        <v>0</v>
      </c>
      <c r="H24" s="38" t="e">
        <v>#DIV/0!</v>
      </c>
      <c r="I24" s="39">
        <v>0</v>
      </c>
      <c r="J24" s="38" t="e">
        <v>#DIV/0!</v>
      </c>
      <c r="K24" s="38" t="e">
        <v>#DIV/0!</v>
      </c>
      <c r="L24" s="37" t="e">
        <v>#DIV/0!</v>
      </c>
    </row>
    <row r="25" spans="1:12" x14ac:dyDescent="0.4">
      <c r="A25" s="49" t="s">
        <v>130</v>
      </c>
      <c r="B25" s="131">
        <v>993</v>
      </c>
      <c r="C25" s="131">
        <v>1085</v>
      </c>
      <c r="D25" s="38">
        <v>0.91520737327188939</v>
      </c>
      <c r="E25" s="39">
        <v>-92</v>
      </c>
      <c r="F25" s="131">
        <v>1485</v>
      </c>
      <c r="G25" s="131">
        <v>1500</v>
      </c>
      <c r="H25" s="38">
        <v>0.99</v>
      </c>
      <c r="I25" s="39">
        <v>-15</v>
      </c>
      <c r="J25" s="38">
        <v>0.66868686868686866</v>
      </c>
      <c r="K25" s="38">
        <v>0.72333333333333338</v>
      </c>
      <c r="L25" s="37">
        <v>-5.4646464646464721E-2</v>
      </c>
    </row>
    <row r="26" spans="1:12" x14ac:dyDescent="0.4">
      <c r="A26" s="41" t="s">
        <v>129</v>
      </c>
      <c r="B26" s="131">
        <v>709</v>
      </c>
      <c r="C26" s="131">
        <v>967</v>
      </c>
      <c r="D26" s="38">
        <v>0.73319544984488105</v>
      </c>
      <c r="E26" s="39">
        <v>-258</v>
      </c>
      <c r="F26" s="131">
        <v>1490</v>
      </c>
      <c r="G26" s="131">
        <v>1500</v>
      </c>
      <c r="H26" s="38">
        <v>0.99333333333333329</v>
      </c>
      <c r="I26" s="39">
        <v>-10</v>
      </c>
      <c r="J26" s="38">
        <v>0.47583892617449663</v>
      </c>
      <c r="K26" s="38">
        <v>0.64466666666666672</v>
      </c>
      <c r="L26" s="37">
        <v>-0.16882774049217009</v>
      </c>
    </row>
    <row r="27" spans="1:12" x14ac:dyDescent="0.4">
      <c r="A27" s="41" t="s">
        <v>128</v>
      </c>
      <c r="B27" s="135">
        <v>968</v>
      </c>
      <c r="C27" s="135">
        <v>0</v>
      </c>
      <c r="D27" s="38" t="e">
        <v>#DIV/0!</v>
      </c>
      <c r="E27" s="39">
        <v>968</v>
      </c>
      <c r="F27" s="135">
        <v>1495</v>
      </c>
      <c r="G27" s="135">
        <v>0</v>
      </c>
      <c r="H27" s="38" t="e">
        <v>#DIV/0!</v>
      </c>
      <c r="I27" s="39">
        <v>1495</v>
      </c>
      <c r="J27" s="38">
        <v>0.64749163879598659</v>
      </c>
      <c r="K27" s="38" t="e">
        <v>#DIV/0!</v>
      </c>
      <c r="L27" s="37" t="e">
        <v>#DIV/0!</v>
      </c>
    </row>
    <row r="28" spans="1:12" x14ac:dyDescent="0.4">
      <c r="A28" s="41" t="s">
        <v>127</v>
      </c>
      <c r="B28" s="133">
        <v>1004</v>
      </c>
      <c r="C28" s="133">
        <v>1003</v>
      </c>
      <c r="D28" s="38">
        <v>1.0009970089730809</v>
      </c>
      <c r="E28" s="48">
        <v>1</v>
      </c>
      <c r="F28" s="133">
        <v>1495</v>
      </c>
      <c r="G28" s="133">
        <v>1350</v>
      </c>
      <c r="H28" s="47">
        <v>1.1074074074074074</v>
      </c>
      <c r="I28" s="48">
        <v>145</v>
      </c>
      <c r="J28" s="47">
        <v>0.67157190635451502</v>
      </c>
      <c r="K28" s="38">
        <v>0.74296296296296294</v>
      </c>
      <c r="L28" s="46">
        <v>-7.1391056608447911E-2</v>
      </c>
    </row>
    <row r="29" spans="1:12" x14ac:dyDescent="0.4">
      <c r="A29" s="49" t="s">
        <v>126</v>
      </c>
      <c r="B29" s="131">
        <v>0</v>
      </c>
      <c r="C29" s="131">
        <v>0</v>
      </c>
      <c r="D29" s="38" t="e">
        <v>#DIV/0!</v>
      </c>
      <c r="E29" s="39">
        <v>0</v>
      </c>
      <c r="F29" s="131">
        <v>0</v>
      </c>
      <c r="G29" s="131">
        <v>0</v>
      </c>
      <c r="H29" s="38" t="e">
        <v>#DIV/0!</v>
      </c>
      <c r="I29" s="39">
        <v>0</v>
      </c>
      <c r="J29" s="38" t="e">
        <v>#DIV/0!</v>
      </c>
      <c r="K29" s="38" t="e">
        <v>#DIV/0!</v>
      </c>
      <c r="L29" s="37" t="e">
        <v>#DIV/0!</v>
      </c>
    </row>
    <row r="30" spans="1:12" x14ac:dyDescent="0.4">
      <c r="A30" s="41" t="s">
        <v>125</v>
      </c>
      <c r="B30" s="131">
        <v>1916</v>
      </c>
      <c r="C30" s="131">
        <v>2337</v>
      </c>
      <c r="D30" s="38">
        <v>0.81985451433461698</v>
      </c>
      <c r="E30" s="39">
        <v>-421</v>
      </c>
      <c r="F30" s="131">
        <v>2240</v>
      </c>
      <c r="G30" s="131">
        <v>3000</v>
      </c>
      <c r="H30" s="38">
        <v>0.7466666666666667</v>
      </c>
      <c r="I30" s="39">
        <v>-760</v>
      </c>
      <c r="J30" s="38">
        <v>0.85535714285714282</v>
      </c>
      <c r="K30" s="38">
        <v>0.77900000000000003</v>
      </c>
      <c r="L30" s="37">
        <v>7.635714285714279E-2</v>
      </c>
    </row>
    <row r="31" spans="1:12" x14ac:dyDescent="0.4">
      <c r="A31" s="49" t="s">
        <v>124</v>
      </c>
      <c r="B31" s="133">
        <v>0</v>
      </c>
      <c r="C31" s="133">
        <v>0</v>
      </c>
      <c r="D31" s="38" t="e">
        <v>#DIV/0!</v>
      </c>
      <c r="E31" s="48">
        <v>0</v>
      </c>
      <c r="F31" s="133">
        <v>0</v>
      </c>
      <c r="G31" s="133">
        <v>0</v>
      </c>
      <c r="H31" s="47" t="e">
        <v>#DIV/0!</v>
      </c>
      <c r="I31" s="48">
        <v>0</v>
      </c>
      <c r="J31" s="47" t="e">
        <v>#DIV/0!</v>
      </c>
      <c r="K31" s="38" t="e">
        <v>#DIV/0!</v>
      </c>
      <c r="L31" s="46" t="e">
        <v>#DIV/0!</v>
      </c>
    </row>
    <row r="32" spans="1:12" x14ac:dyDescent="0.4">
      <c r="A32" s="49" t="s">
        <v>123</v>
      </c>
      <c r="B32" s="133">
        <v>1140</v>
      </c>
      <c r="C32" s="133">
        <v>1040</v>
      </c>
      <c r="D32" s="47">
        <v>1.0961538461538463</v>
      </c>
      <c r="E32" s="48">
        <v>100</v>
      </c>
      <c r="F32" s="133">
        <v>1645</v>
      </c>
      <c r="G32" s="133">
        <v>1500</v>
      </c>
      <c r="H32" s="47">
        <v>1.0966666666666667</v>
      </c>
      <c r="I32" s="48">
        <v>145</v>
      </c>
      <c r="J32" s="47">
        <v>0.69300911854103342</v>
      </c>
      <c r="K32" s="47">
        <v>0.69333333333333336</v>
      </c>
      <c r="L32" s="46">
        <v>-3.2421479229993722E-4</v>
      </c>
    </row>
    <row r="33" spans="1:64" x14ac:dyDescent="0.4">
      <c r="A33" s="41" t="s">
        <v>122</v>
      </c>
      <c r="B33" s="131">
        <v>409</v>
      </c>
      <c r="C33" s="131">
        <v>991</v>
      </c>
      <c r="D33" s="38">
        <v>0.4127144298688194</v>
      </c>
      <c r="E33" s="39">
        <v>-582</v>
      </c>
      <c r="F33" s="131">
        <v>740</v>
      </c>
      <c r="G33" s="131">
        <v>1500</v>
      </c>
      <c r="H33" s="38">
        <v>0.49333333333333335</v>
      </c>
      <c r="I33" s="39">
        <v>-760</v>
      </c>
      <c r="J33" s="38">
        <v>0.55270270270270272</v>
      </c>
      <c r="K33" s="38">
        <v>0.66066666666666662</v>
      </c>
      <c r="L33" s="37">
        <v>-0.1079639639639639</v>
      </c>
    </row>
    <row r="34" spans="1:64" x14ac:dyDescent="0.4">
      <c r="A34" s="49" t="s">
        <v>147</v>
      </c>
      <c r="B34" s="133">
        <v>2937</v>
      </c>
      <c r="C34" s="133">
        <v>3249</v>
      </c>
      <c r="D34" s="47">
        <v>0.90397045244690677</v>
      </c>
      <c r="E34" s="48">
        <v>-312</v>
      </c>
      <c r="F34" s="133">
        <v>4100</v>
      </c>
      <c r="G34" s="133">
        <v>4110</v>
      </c>
      <c r="H34" s="47">
        <v>0.9975669099756691</v>
      </c>
      <c r="I34" s="48">
        <v>-10</v>
      </c>
      <c r="J34" s="47">
        <v>0.71634146341463412</v>
      </c>
      <c r="K34" s="47">
        <v>0.79051094890510953</v>
      </c>
      <c r="L34" s="46">
        <v>-7.4169485490475417E-2</v>
      </c>
    </row>
    <row r="35" spans="1:64" x14ac:dyDescent="0.4">
      <c r="A35" s="73" t="s">
        <v>120</v>
      </c>
      <c r="B35" s="125">
        <v>860</v>
      </c>
      <c r="C35" s="125">
        <v>869</v>
      </c>
      <c r="D35" s="72">
        <v>0.98964326812428083</v>
      </c>
      <c r="E35" s="78">
        <v>-9</v>
      </c>
      <c r="F35" s="125">
        <v>1025</v>
      </c>
      <c r="G35" s="125">
        <v>1014</v>
      </c>
      <c r="H35" s="72">
        <v>1.0108481262327416</v>
      </c>
      <c r="I35" s="78">
        <v>11</v>
      </c>
      <c r="J35" s="72">
        <v>0.83902439024390241</v>
      </c>
      <c r="K35" s="72">
        <v>0.85700197238658782</v>
      </c>
      <c r="L35" s="77">
        <v>-1.7977582142685411E-2</v>
      </c>
    </row>
    <row r="36" spans="1:64" x14ac:dyDescent="0.4">
      <c r="A36" s="40" t="s">
        <v>119</v>
      </c>
      <c r="B36" s="135">
        <v>576</v>
      </c>
      <c r="C36" s="135">
        <v>574</v>
      </c>
      <c r="D36" s="50">
        <v>1.0034843205574913</v>
      </c>
      <c r="E36" s="56">
        <v>2</v>
      </c>
      <c r="F36" s="135">
        <v>635</v>
      </c>
      <c r="G36" s="135">
        <v>624</v>
      </c>
      <c r="H36" s="50">
        <v>1.0176282051282051</v>
      </c>
      <c r="I36" s="56">
        <v>11</v>
      </c>
      <c r="J36" s="50">
        <v>0.90708661417322833</v>
      </c>
      <c r="K36" s="50">
        <v>0.91987179487179482</v>
      </c>
      <c r="L36" s="63">
        <v>-1.278518069856649E-2</v>
      </c>
    </row>
    <row r="37" spans="1:64" x14ac:dyDescent="0.4">
      <c r="A37" s="41" t="s">
        <v>118</v>
      </c>
      <c r="B37" s="131">
        <v>284</v>
      </c>
      <c r="C37" s="131">
        <v>295</v>
      </c>
      <c r="D37" s="38">
        <v>0.96271186440677969</v>
      </c>
      <c r="E37" s="39">
        <v>-11</v>
      </c>
      <c r="F37" s="131">
        <v>390</v>
      </c>
      <c r="G37" s="131">
        <v>390</v>
      </c>
      <c r="H37" s="38">
        <v>1</v>
      </c>
      <c r="I37" s="39">
        <v>0</v>
      </c>
      <c r="J37" s="38">
        <v>0.72820512820512817</v>
      </c>
      <c r="K37" s="38">
        <v>0.75641025641025639</v>
      </c>
      <c r="L37" s="37">
        <v>-2.8205128205128216E-2</v>
      </c>
    </row>
    <row r="38" spans="1:64" s="62" customFormat="1" x14ac:dyDescent="0.4">
      <c r="A38" s="70" t="s">
        <v>86</v>
      </c>
      <c r="B38" s="140">
        <v>79800</v>
      </c>
      <c r="C38" s="140">
        <v>81034</v>
      </c>
      <c r="D38" s="81">
        <v>0.98477182417256959</v>
      </c>
      <c r="E38" s="82">
        <v>-1234</v>
      </c>
      <c r="F38" s="140">
        <v>119489</v>
      </c>
      <c r="G38" s="140">
        <v>120007</v>
      </c>
      <c r="H38" s="81">
        <v>0.99568358512420108</v>
      </c>
      <c r="I38" s="82">
        <v>-518</v>
      </c>
      <c r="J38" s="81">
        <v>0.66784390194913335</v>
      </c>
      <c r="K38" s="81">
        <v>0.67524394410326061</v>
      </c>
      <c r="L38" s="95">
        <v>-7.4000421541272621E-3</v>
      </c>
    </row>
    <row r="39" spans="1:64" s="31" customFormat="1" x14ac:dyDescent="0.4">
      <c r="A39" s="73" t="s">
        <v>117</v>
      </c>
      <c r="B39" s="177">
        <v>78794</v>
      </c>
      <c r="C39" s="177">
        <v>80323</v>
      </c>
      <c r="D39" s="69">
        <v>0.98096435641099067</v>
      </c>
      <c r="E39" s="85">
        <v>-1529</v>
      </c>
      <c r="F39" s="177">
        <v>117987</v>
      </c>
      <c r="G39" s="177">
        <v>119093</v>
      </c>
      <c r="H39" s="69">
        <v>0.99071314015097445</v>
      </c>
      <c r="I39" s="85">
        <v>-1106</v>
      </c>
      <c r="J39" s="69">
        <v>0.66781933602854548</v>
      </c>
      <c r="K39" s="69">
        <v>0.67445609733569567</v>
      </c>
      <c r="L39" s="80">
        <v>-6.6367613071501852E-3</v>
      </c>
    </row>
    <row r="40" spans="1:64" x14ac:dyDescent="0.4">
      <c r="A40" s="41" t="s">
        <v>85</v>
      </c>
      <c r="B40" s="138">
        <v>29424</v>
      </c>
      <c r="C40" s="139">
        <v>31686</v>
      </c>
      <c r="D40" s="43">
        <v>0.92861200530202614</v>
      </c>
      <c r="E40" s="48">
        <v>-2262</v>
      </c>
      <c r="F40" s="138">
        <v>45069</v>
      </c>
      <c r="G40" s="131">
        <v>47128</v>
      </c>
      <c r="H40" s="47">
        <v>0.95631047360380239</v>
      </c>
      <c r="I40" s="53">
        <v>-2059</v>
      </c>
      <c r="J40" s="38">
        <v>0.65286560607069155</v>
      </c>
      <c r="K40" s="38">
        <v>0.6723391614326939</v>
      </c>
      <c r="L40" s="51">
        <v>-1.9473555362002348E-2</v>
      </c>
    </row>
    <row r="41" spans="1:64" x14ac:dyDescent="0.4">
      <c r="A41" s="41" t="s">
        <v>116</v>
      </c>
      <c r="B41" s="132">
        <v>1271</v>
      </c>
      <c r="C41" s="174">
        <v>1100</v>
      </c>
      <c r="D41" s="50">
        <v>1.1554545454545455</v>
      </c>
      <c r="E41" s="48">
        <v>171</v>
      </c>
      <c r="F41" s="132">
        <v>2700</v>
      </c>
      <c r="G41" s="173">
        <v>2160</v>
      </c>
      <c r="H41" s="47">
        <v>1.25</v>
      </c>
      <c r="I41" s="53">
        <v>540</v>
      </c>
      <c r="J41" s="38">
        <v>0.47074074074074074</v>
      </c>
      <c r="K41" s="38">
        <v>0.5092592592592593</v>
      </c>
      <c r="L41" s="51">
        <v>-3.8518518518518563E-2</v>
      </c>
    </row>
    <row r="42" spans="1:64" x14ac:dyDescent="0.4">
      <c r="A42" s="41" t="s">
        <v>115</v>
      </c>
      <c r="B42" s="132">
        <v>4268</v>
      </c>
      <c r="C42" s="173">
        <v>4473</v>
      </c>
      <c r="D42" s="50">
        <v>0.95416946121171475</v>
      </c>
      <c r="E42" s="48">
        <v>-205</v>
      </c>
      <c r="F42" s="132">
        <v>5139</v>
      </c>
      <c r="G42" s="173">
        <v>5140</v>
      </c>
      <c r="H42" s="55">
        <v>0.99980544747081712</v>
      </c>
      <c r="I42" s="53">
        <v>-1</v>
      </c>
      <c r="J42" s="38">
        <v>0.83051177271842769</v>
      </c>
      <c r="K42" s="38">
        <v>0.87023346303501947</v>
      </c>
      <c r="L42" s="51">
        <v>-3.9721690316591785E-2</v>
      </c>
    </row>
    <row r="43" spans="1:64" x14ac:dyDescent="0.4">
      <c r="A43" s="49" t="s">
        <v>114</v>
      </c>
      <c r="B43" s="132">
        <v>7350</v>
      </c>
      <c r="C43" s="173">
        <v>7923</v>
      </c>
      <c r="D43" s="52">
        <v>0.9276789095039758</v>
      </c>
      <c r="E43" s="53">
        <v>-573</v>
      </c>
      <c r="F43" s="132">
        <v>11154</v>
      </c>
      <c r="G43" s="176">
        <v>10650</v>
      </c>
      <c r="H43" s="55">
        <v>1.0473239436619719</v>
      </c>
      <c r="I43" s="58">
        <v>504</v>
      </c>
      <c r="J43" s="52">
        <v>0.65895642818719746</v>
      </c>
      <c r="K43" s="52">
        <v>0.74394366197183104</v>
      </c>
      <c r="L43" s="60">
        <v>-8.4987233784633576E-2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64" s="59" customFormat="1" x14ac:dyDescent="0.4">
      <c r="A44" s="49" t="s">
        <v>113</v>
      </c>
      <c r="B44" s="132">
        <v>5239</v>
      </c>
      <c r="C44" s="175">
        <v>4691</v>
      </c>
      <c r="D44" s="52">
        <v>1.1168194414836923</v>
      </c>
      <c r="E44" s="53">
        <v>548</v>
      </c>
      <c r="F44" s="132">
        <v>7060</v>
      </c>
      <c r="G44" s="173">
        <v>6249</v>
      </c>
      <c r="H44" s="55">
        <v>1.1297807649223877</v>
      </c>
      <c r="I44" s="58">
        <v>811</v>
      </c>
      <c r="J44" s="52">
        <v>0.74206798866855528</v>
      </c>
      <c r="K44" s="61">
        <v>0.75068010881741076</v>
      </c>
      <c r="L44" s="60">
        <v>-8.6121201488554844E-3</v>
      </c>
    </row>
    <row r="45" spans="1:64" x14ac:dyDescent="0.4">
      <c r="A45" s="41" t="s">
        <v>83</v>
      </c>
      <c r="B45" s="132">
        <v>11372</v>
      </c>
      <c r="C45" s="173">
        <v>9667</v>
      </c>
      <c r="D45" s="54">
        <v>1.1763732285093618</v>
      </c>
      <c r="E45" s="57">
        <v>1705</v>
      </c>
      <c r="F45" s="132">
        <v>18194</v>
      </c>
      <c r="G45" s="174">
        <v>15967</v>
      </c>
      <c r="H45" s="52">
        <v>1.1394751675330368</v>
      </c>
      <c r="I45" s="53">
        <v>2227</v>
      </c>
      <c r="J45" s="54">
        <v>0.62504122238100468</v>
      </c>
      <c r="K45" s="52">
        <v>0.60543621218763699</v>
      </c>
      <c r="L45" s="51">
        <v>1.9605010193367689E-2</v>
      </c>
    </row>
    <row r="46" spans="1:64" x14ac:dyDescent="0.4">
      <c r="A46" s="41" t="s">
        <v>84</v>
      </c>
      <c r="B46" s="137">
        <v>6756</v>
      </c>
      <c r="C46" s="131">
        <v>6608</v>
      </c>
      <c r="D46" s="54">
        <v>1.0223970944309928</v>
      </c>
      <c r="E46" s="58">
        <v>148</v>
      </c>
      <c r="F46" s="137">
        <v>10250</v>
      </c>
      <c r="G46" s="131">
        <v>11640</v>
      </c>
      <c r="H46" s="52">
        <v>0.88058419243986252</v>
      </c>
      <c r="I46" s="53">
        <v>-1390</v>
      </c>
      <c r="J46" s="52">
        <v>0.65912195121951223</v>
      </c>
      <c r="K46" s="52">
        <v>0.56769759450171819</v>
      </c>
      <c r="L46" s="51">
        <v>9.1424356717794031E-2</v>
      </c>
    </row>
    <row r="47" spans="1:64" x14ac:dyDescent="0.4">
      <c r="A47" s="41" t="s">
        <v>82</v>
      </c>
      <c r="B47" s="136">
        <v>1868</v>
      </c>
      <c r="C47" s="131">
        <v>2169</v>
      </c>
      <c r="D47" s="54">
        <v>0.86122637159981563</v>
      </c>
      <c r="E47" s="53">
        <v>-301</v>
      </c>
      <c r="F47" s="136">
        <v>2700</v>
      </c>
      <c r="G47" s="131">
        <v>2700</v>
      </c>
      <c r="H47" s="47">
        <v>1</v>
      </c>
      <c r="I47" s="39">
        <v>0</v>
      </c>
      <c r="J47" s="38">
        <v>0.69185185185185183</v>
      </c>
      <c r="K47" s="52">
        <v>0.80333333333333334</v>
      </c>
      <c r="L47" s="51">
        <v>-0.11148148148148151</v>
      </c>
    </row>
    <row r="48" spans="1:64" x14ac:dyDescent="0.4">
      <c r="A48" s="41" t="s">
        <v>112</v>
      </c>
      <c r="B48" s="132">
        <v>782</v>
      </c>
      <c r="C48" s="135">
        <v>867</v>
      </c>
      <c r="D48" s="50">
        <v>0.90196078431372551</v>
      </c>
      <c r="E48" s="48">
        <v>-85</v>
      </c>
      <c r="F48" s="132">
        <v>1200</v>
      </c>
      <c r="G48" s="173">
        <v>1660</v>
      </c>
      <c r="H48" s="47">
        <v>0.72289156626506024</v>
      </c>
      <c r="I48" s="39">
        <v>-460</v>
      </c>
      <c r="J48" s="38">
        <v>0.65166666666666662</v>
      </c>
      <c r="K48" s="38">
        <v>0.52228915662650599</v>
      </c>
      <c r="L48" s="37">
        <v>0.12937751004016063</v>
      </c>
    </row>
    <row r="49" spans="1:12" x14ac:dyDescent="0.4">
      <c r="A49" s="41" t="s">
        <v>111</v>
      </c>
      <c r="B49" s="134">
        <v>868</v>
      </c>
      <c r="C49" s="135">
        <v>0</v>
      </c>
      <c r="D49" s="54" t="e">
        <v>#DIV/0!</v>
      </c>
      <c r="E49" s="53">
        <v>868</v>
      </c>
      <c r="F49" s="134">
        <v>1200</v>
      </c>
      <c r="G49" s="173">
        <v>0</v>
      </c>
      <c r="H49" s="47" t="e">
        <v>#DIV/0!</v>
      </c>
      <c r="I49" s="39">
        <v>1200</v>
      </c>
      <c r="J49" s="38">
        <v>0.72333333333333338</v>
      </c>
      <c r="K49" s="52" t="e">
        <v>#DIV/0!</v>
      </c>
      <c r="L49" s="51" t="e">
        <v>#DIV/0!</v>
      </c>
    </row>
    <row r="50" spans="1:12" x14ac:dyDescent="0.4">
      <c r="A50" s="41" t="s">
        <v>81</v>
      </c>
      <c r="B50" s="134">
        <v>2173</v>
      </c>
      <c r="C50" s="131">
        <v>2023</v>
      </c>
      <c r="D50" s="50">
        <v>1.0741473059812161</v>
      </c>
      <c r="E50" s="48">
        <v>150</v>
      </c>
      <c r="F50" s="134">
        <v>2700</v>
      </c>
      <c r="G50" s="131">
        <v>2700</v>
      </c>
      <c r="H50" s="47">
        <v>1</v>
      </c>
      <c r="I50" s="39">
        <v>0</v>
      </c>
      <c r="J50" s="38">
        <v>0.80481481481481476</v>
      </c>
      <c r="K50" s="38">
        <v>0.74925925925925929</v>
      </c>
      <c r="L50" s="37">
        <v>5.5555555555555469E-2</v>
      </c>
    </row>
    <row r="51" spans="1:12" x14ac:dyDescent="0.4">
      <c r="A51" s="49" t="s">
        <v>79</v>
      </c>
      <c r="B51" s="132">
        <v>896</v>
      </c>
      <c r="C51" s="133">
        <v>1768</v>
      </c>
      <c r="D51" s="50">
        <v>0.50678733031674206</v>
      </c>
      <c r="E51" s="48">
        <v>-872</v>
      </c>
      <c r="F51" s="132">
        <v>1198</v>
      </c>
      <c r="G51" s="133">
        <v>2700</v>
      </c>
      <c r="H51" s="47">
        <v>0.44370370370370371</v>
      </c>
      <c r="I51" s="39">
        <v>-1502</v>
      </c>
      <c r="J51" s="38">
        <v>0.74791318864774625</v>
      </c>
      <c r="K51" s="47">
        <v>0.65481481481481485</v>
      </c>
      <c r="L51" s="46">
        <v>9.3098373832931403E-2</v>
      </c>
    </row>
    <row r="52" spans="1:12" x14ac:dyDescent="0.4">
      <c r="A52" s="41" t="s">
        <v>80</v>
      </c>
      <c r="B52" s="132">
        <v>2283</v>
      </c>
      <c r="C52" s="131">
        <v>2134</v>
      </c>
      <c r="D52" s="50">
        <v>1.069821930646673</v>
      </c>
      <c r="E52" s="39">
        <v>149</v>
      </c>
      <c r="F52" s="132">
        <v>2700</v>
      </c>
      <c r="G52" s="131">
        <v>2700</v>
      </c>
      <c r="H52" s="38">
        <v>1</v>
      </c>
      <c r="I52" s="39">
        <v>0</v>
      </c>
      <c r="J52" s="38">
        <v>0.8455555555555555</v>
      </c>
      <c r="K52" s="38">
        <v>0.79037037037037039</v>
      </c>
      <c r="L52" s="37">
        <v>5.5185185185185115E-2</v>
      </c>
    </row>
    <row r="53" spans="1:12" x14ac:dyDescent="0.4">
      <c r="A53" s="41" t="s">
        <v>76</v>
      </c>
      <c r="B53" s="132">
        <v>2387</v>
      </c>
      <c r="C53" s="131">
        <v>2476</v>
      </c>
      <c r="D53" s="50">
        <v>0.96405492730210018</v>
      </c>
      <c r="E53" s="39">
        <v>-89</v>
      </c>
      <c r="F53" s="132">
        <v>3658</v>
      </c>
      <c r="G53" s="131">
        <v>3566</v>
      </c>
      <c r="H53" s="38">
        <v>1.0257992148065058</v>
      </c>
      <c r="I53" s="39">
        <v>92</v>
      </c>
      <c r="J53" s="38">
        <v>0.65254237288135597</v>
      </c>
      <c r="K53" s="38">
        <v>0.69433538979248455</v>
      </c>
      <c r="L53" s="37">
        <v>-4.1793016911128578E-2</v>
      </c>
    </row>
    <row r="54" spans="1:12" x14ac:dyDescent="0.4">
      <c r="A54" s="41" t="s">
        <v>78</v>
      </c>
      <c r="B54" s="132">
        <v>586</v>
      </c>
      <c r="C54" s="131">
        <v>705</v>
      </c>
      <c r="D54" s="50">
        <v>0.83120567375886523</v>
      </c>
      <c r="E54" s="39">
        <v>-119</v>
      </c>
      <c r="F54" s="132">
        <v>1200</v>
      </c>
      <c r="G54" s="131">
        <v>1193</v>
      </c>
      <c r="H54" s="38">
        <v>1.0058675607711651</v>
      </c>
      <c r="I54" s="39">
        <v>7</v>
      </c>
      <c r="J54" s="38">
        <v>0.48833333333333334</v>
      </c>
      <c r="K54" s="38">
        <v>0.59094719195305956</v>
      </c>
      <c r="L54" s="37">
        <v>-0.10261385861972622</v>
      </c>
    </row>
    <row r="55" spans="1:12" x14ac:dyDescent="0.4">
      <c r="A55" s="41" t="s">
        <v>77</v>
      </c>
      <c r="B55" s="134">
        <v>898</v>
      </c>
      <c r="C55" s="133">
        <v>1171</v>
      </c>
      <c r="D55" s="64">
        <v>0.76686592655849706</v>
      </c>
      <c r="E55" s="48">
        <v>-273</v>
      </c>
      <c r="F55" s="134">
        <v>1200</v>
      </c>
      <c r="G55" s="133">
        <v>1659</v>
      </c>
      <c r="H55" s="47">
        <v>0.72332730560578662</v>
      </c>
      <c r="I55" s="48">
        <v>-459</v>
      </c>
      <c r="J55" s="47">
        <v>0.74833333333333329</v>
      </c>
      <c r="K55" s="47">
        <v>0.70584689572031345</v>
      </c>
      <c r="L55" s="46">
        <v>4.2486437613019845E-2</v>
      </c>
    </row>
    <row r="56" spans="1:12" x14ac:dyDescent="0.4">
      <c r="A56" s="45" t="s">
        <v>110</v>
      </c>
      <c r="B56" s="134">
        <v>373</v>
      </c>
      <c r="C56" s="133">
        <v>862</v>
      </c>
      <c r="D56" s="47">
        <v>0.43271461716937354</v>
      </c>
      <c r="E56" s="48">
        <v>-489</v>
      </c>
      <c r="F56" s="134">
        <v>665</v>
      </c>
      <c r="G56" s="133">
        <v>1281</v>
      </c>
      <c r="H56" s="47">
        <v>0.51912568306010931</v>
      </c>
      <c r="I56" s="48">
        <v>-616</v>
      </c>
      <c r="J56" s="47">
        <v>0.56090225563909779</v>
      </c>
      <c r="K56" s="47">
        <v>0.672911787665886</v>
      </c>
      <c r="L56" s="46">
        <v>-0.11200953202678821</v>
      </c>
    </row>
    <row r="57" spans="1:12" x14ac:dyDescent="0.4">
      <c r="A57" s="36" t="s">
        <v>109</v>
      </c>
      <c r="B57" s="127">
        <v>0</v>
      </c>
      <c r="C57" s="126">
        <v>0</v>
      </c>
      <c r="D57" s="34" t="e">
        <v>#DIV/0!</v>
      </c>
      <c r="E57" s="35">
        <v>0</v>
      </c>
      <c r="F57" s="127">
        <v>0</v>
      </c>
      <c r="G57" s="126">
        <v>0</v>
      </c>
      <c r="H57" s="34" t="e">
        <v>#DIV/0!</v>
      </c>
      <c r="I57" s="35">
        <v>0</v>
      </c>
      <c r="J57" s="34" t="e">
        <v>#DIV/0!</v>
      </c>
      <c r="K57" s="34" t="e">
        <v>#DIV/0!</v>
      </c>
      <c r="L57" s="33" t="e">
        <v>#DIV/0!</v>
      </c>
    </row>
    <row r="58" spans="1:12" s="32" customFormat="1" x14ac:dyDescent="0.4">
      <c r="A58" s="73" t="s">
        <v>108</v>
      </c>
      <c r="B58" s="125">
        <v>1006</v>
      </c>
      <c r="C58" s="125">
        <v>711</v>
      </c>
      <c r="D58" s="72">
        <v>1.4149085794655414</v>
      </c>
      <c r="E58" s="79">
        <v>295</v>
      </c>
      <c r="F58" s="125">
        <v>1502</v>
      </c>
      <c r="G58" s="125">
        <v>914</v>
      </c>
      <c r="H58" s="72">
        <v>1.6433260393873086</v>
      </c>
      <c r="I58" s="78">
        <v>588</v>
      </c>
      <c r="J58" s="72">
        <v>0.66977363515312915</v>
      </c>
      <c r="K58" s="72">
        <v>0.77789934354485779</v>
      </c>
      <c r="L58" s="77">
        <v>-0.10812570839172864</v>
      </c>
    </row>
    <row r="59" spans="1:12" s="32" customFormat="1" x14ac:dyDescent="0.4">
      <c r="A59" s="45" t="s">
        <v>75</v>
      </c>
      <c r="B59" s="139">
        <v>220</v>
      </c>
      <c r="C59" s="139">
        <v>0</v>
      </c>
      <c r="D59" s="43" t="e">
        <v>#DIV/0!</v>
      </c>
      <c r="E59" s="76">
        <v>220</v>
      </c>
      <c r="F59" s="139">
        <v>300</v>
      </c>
      <c r="G59" s="139">
        <v>0</v>
      </c>
      <c r="H59" s="43" t="e">
        <v>#DIV/0!</v>
      </c>
      <c r="I59" s="44">
        <v>300</v>
      </c>
      <c r="J59" s="43">
        <v>0.73333333333333328</v>
      </c>
      <c r="K59" s="43" t="e">
        <v>#DIV/0!</v>
      </c>
      <c r="L59" s="42" t="e">
        <v>#DIV/0!</v>
      </c>
    </row>
    <row r="60" spans="1:12" s="32" customFormat="1" x14ac:dyDescent="0.4">
      <c r="A60" s="41" t="s">
        <v>107</v>
      </c>
      <c r="B60" s="131">
        <v>212</v>
      </c>
      <c r="C60" s="131">
        <v>0</v>
      </c>
      <c r="D60" s="38" t="e">
        <v>#DIV/0!</v>
      </c>
      <c r="E60" s="75">
        <v>212</v>
      </c>
      <c r="F60" s="131">
        <v>301</v>
      </c>
      <c r="G60" s="131">
        <v>0</v>
      </c>
      <c r="H60" s="38" t="e">
        <v>#DIV/0!</v>
      </c>
      <c r="I60" s="39">
        <v>301</v>
      </c>
      <c r="J60" s="38">
        <v>0.70431893687707636</v>
      </c>
      <c r="K60" s="38" t="e">
        <v>#DIV/0!</v>
      </c>
      <c r="L60" s="37" t="e">
        <v>#DIV/0!</v>
      </c>
    </row>
    <row r="61" spans="1:12" s="32" customFormat="1" x14ac:dyDescent="0.4">
      <c r="A61" s="40" t="s">
        <v>106</v>
      </c>
      <c r="B61" s="131">
        <v>166</v>
      </c>
      <c r="C61" s="132">
        <v>210</v>
      </c>
      <c r="D61" s="38">
        <v>0.79047619047619044</v>
      </c>
      <c r="E61" s="75">
        <v>-44</v>
      </c>
      <c r="F61" s="132">
        <v>300</v>
      </c>
      <c r="G61" s="131">
        <v>298</v>
      </c>
      <c r="H61" s="38">
        <v>1.0067114093959733</v>
      </c>
      <c r="I61" s="39">
        <v>2</v>
      </c>
      <c r="J61" s="38">
        <v>0.55333333333333334</v>
      </c>
      <c r="K61" s="38">
        <v>0.70469798657718119</v>
      </c>
      <c r="L61" s="37">
        <v>-0.15136465324384785</v>
      </c>
    </row>
    <row r="62" spans="1:12" s="32" customFormat="1" x14ac:dyDescent="0.4">
      <c r="A62" s="36" t="s">
        <v>105</v>
      </c>
      <c r="B62" s="126">
        <v>408</v>
      </c>
      <c r="C62" s="127">
        <v>501</v>
      </c>
      <c r="D62" s="34">
        <v>0.81437125748502992</v>
      </c>
      <c r="E62" s="71">
        <v>-93</v>
      </c>
      <c r="F62" s="127">
        <v>601</v>
      </c>
      <c r="G62" s="126">
        <v>616</v>
      </c>
      <c r="H62" s="34">
        <v>0.97564935064935066</v>
      </c>
      <c r="I62" s="35">
        <v>-15</v>
      </c>
      <c r="J62" s="34">
        <v>0.67886855241264554</v>
      </c>
      <c r="K62" s="34">
        <v>0.81331168831168832</v>
      </c>
      <c r="L62" s="33">
        <v>-0.13444313589904278</v>
      </c>
    </row>
    <row r="63" spans="1:12" x14ac:dyDescent="0.4">
      <c r="A63" s="70" t="s">
        <v>96</v>
      </c>
      <c r="B63" s="172"/>
      <c r="C63" s="172"/>
      <c r="D63" s="170"/>
      <c r="E63" s="171"/>
      <c r="F63" s="172"/>
      <c r="G63" s="172"/>
      <c r="H63" s="170"/>
      <c r="I63" s="171"/>
      <c r="J63" s="170"/>
      <c r="K63" s="170"/>
      <c r="L63" s="169"/>
    </row>
    <row r="64" spans="1:12" x14ac:dyDescent="0.4">
      <c r="A64" s="122" t="s">
        <v>104</v>
      </c>
      <c r="B64" s="168"/>
      <c r="C64" s="167"/>
      <c r="D64" s="166"/>
      <c r="E64" s="165"/>
      <c r="F64" s="168"/>
      <c r="G64" s="167"/>
      <c r="H64" s="166"/>
      <c r="I64" s="165"/>
      <c r="J64" s="164"/>
      <c r="K64" s="164"/>
      <c r="L64" s="163"/>
    </row>
    <row r="65" spans="1:12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x14ac:dyDescent="0.4">
      <c r="A66" s="36" t="s">
        <v>95</v>
      </c>
      <c r="B66" s="156"/>
      <c r="C66" s="155"/>
      <c r="D66" s="154"/>
      <c r="E66" s="153"/>
      <c r="F66" s="156"/>
      <c r="G66" s="155"/>
      <c r="H66" s="154"/>
      <c r="I66" s="153"/>
      <c r="J66" s="152"/>
      <c r="K66" s="152"/>
      <c r="L66" s="151"/>
    </row>
    <row r="67" spans="1:12" x14ac:dyDescent="0.4">
      <c r="A67" s="70" t="s">
        <v>102</v>
      </c>
      <c r="B67" s="149"/>
      <c r="C67" s="148"/>
      <c r="D67" s="147"/>
      <c r="E67" s="146"/>
      <c r="F67" s="149"/>
      <c r="G67" s="148"/>
      <c r="H67" s="147"/>
      <c r="I67" s="146"/>
      <c r="J67" s="145"/>
      <c r="K67" s="145"/>
      <c r="L67" s="144"/>
    </row>
    <row r="68" spans="1:12" x14ac:dyDescent="0.4">
      <c r="A68" s="109" t="s">
        <v>101</v>
      </c>
      <c r="B68" s="150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29" t="s">
        <v>100</v>
      </c>
      <c r="C69" s="29"/>
      <c r="E69" s="30"/>
      <c r="G69" s="29"/>
      <c r="I69" s="30"/>
      <c r="K69" s="29"/>
    </row>
    <row r="70" spans="1:12" x14ac:dyDescent="0.4">
      <c r="A70" s="31" t="s">
        <v>99</v>
      </c>
      <c r="C70" s="29"/>
      <c r="E70" s="30"/>
      <c r="G70" s="29"/>
      <c r="I70" s="30"/>
      <c r="K70" s="29"/>
    </row>
    <row r="71" spans="1:12" x14ac:dyDescent="0.4">
      <c r="A71" s="29" t="s">
        <v>98</v>
      </c>
    </row>
    <row r="72" spans="1:12" x14ac:dyDescent="0.4">
      <c r="A72" s="29" t="s">
        <v>146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2010年5月上旬航空旅客輸送実績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５月(中旬)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71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8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161</v>
      </c>
      <c r="C4" s="257" t="s">
        <v>160</v>
      </c>
      <c r="D4" s="254" t="s">
        <v>92</v>
      </c>
      <c r="E4" s="254"/>
      <c r="F4" s="251" t="s">
        <v>161</v>
      </c>
      <c r="G4" s="251" t="s">
        <v>160</v>
      </c>
      <c r="H4" s="254" t="s">
        <v>92</v>
      </c>
      <c r="I4" s="254"/>
      <c r="J4" s="251" t="s">
        <v>161</v>
      </c>
      <c r="K4" s="251" t="s">
        <v>160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140093</v>
      </c>
      <c r="C6" s="110">
        <v>135844</v>
      </c>
      <c r="D6" s="81">
        <v>1.0312785253673331</v>
      </c>
      <c r="E6" s="82">
        <v>4249</v>
      </c>
      <c r="F6" s="110">
        <v>227083</v>
      </c>
      <c r="G6" s="110">
        <v>228255</v>
      </c>
      <c r="H6" s="81">
        <v>0.99486539177674094</v>
      </c>
      <c r="I6" s="82">
        <v>-1172</v>
      </c>
      <c r="J6" s="81">
        <v>0.6169242083291131</v>
      </c>
      <c r="K6" s="81">
        <v>0.59514139887406625</v>
      </c>
      <c r="L6" s="95">
        <v>2.1782809455046848E-2</v>
      </c>
    </row>
    <row r="7" spans="1:12" s="62" customFormat="1" x14ac:dyDescent="0.4">
      <c r="A7" s="70" t="s">
        <v>89</v>
      </c>
      <c r="B7" s="110">
        <v>68301</v>
      </c>
      <c r="C7" s="110">
        <v>65886</v>
      </c>
      <c r="D7" s="81">
        <v>1.0366542209270557</v>
      </c>
      <c r="E7" s="82">
        <v>2415</v>
      </c>
      <c r="F7" s="110">
        <v>114154</v>
      </c>
      <c r="G7" s="110">
        <v>112789</v>
      </c>
      <c r="H7" s="81">
        <v>1.0121022440131573</v>
      </c>
      <c r="I7" s="82">
        <v>1365</v>
      </c>
      <c r="J7" s="81">
        <v>0.59832331762356117</v>
      </c>
      <c r="K7" s="81">
        <v>0.58415270992738655</v>
      </c>
      <c r="L7" s="95">
        <v>1.417060769617462E-2</v>
      </c>
    </row>
    <row r="8" spans="1:12" x14ac:dyDescent="0.4">
      <c r="A8" s="73" t="s">
        <v>140</v>
      </c>
      <c r="B8" s="142">
        <v>53691</v>
      </c>
      <c r="C8" s="142">
        <v>51690</v>
      </c>
      <c r="D8" s="93">
        <v>1.038711549622751</v>
      </c>
      <c r="E8" s="79">
        <v>2001</v>
      </c>
      <c r="F8" s="142">
        <v>92893</v>
      </c>
      <c r="G8" s="142">
        <v>91653</v>
      </c>
      <c r="H8" s="93">
        <v>1.0135292898213915</v>
      </c>
      <c r="I8" s="79">
        <v>1240</v>
      </c>
      <c r="J8" s="93">
        <v>0.57798757710484105</v>
      </c>
      <c r="K8" s="93">
        <v>0.56397499263526563</v>
      </c>
      <c r="L8" s="92">
        <v>1.4012584469575429E-2</v>
      </c>
    </row>
    <row r="9" spans="1:12" x14ac:dyDescent="0.4">
      <c r="A9" s="40" t="s">
        <v>85</v>
      </c>
      <c r="B9" s="141">
        <v>27746</v>
      </c>
      <c r="C9" s="141">
        <v>27397</v>
      </c>
      <c r="D9" s="87">
        <v>1.0127386210168996</v>
      </c>
      <c r="E9" s="88">
        <v>349</v>
      </c>
      <c r="F9" s="141">
        <v>55057</v>
      </c>
      <c r="G9" s="141">
        <v>51779</v>
      </c>
      <c r="H9" s="87">
        <v>1.0633075184920528</v>
      </c>
      <c r="I9" s="88">
        <v>3278</v>
      </c>
      <c r="J9" s="87">
        <v>0.5039504513504186</v>
      </c>
      <c r="K9" s="87">
        <v>0.52911411962378574</v>
      </c>
      <c r="L9" s="86">
        <v>-2.5163668273367135E-2</v>
      </c>
    </row>
    <row r="10" spans="1:12" x14ac:dyDescent="0.4">
      <c r="A10" s="41" t="s">
        <v>88</v>
      </c>
      <c r="B10" s="141">
        <v>4957</v>
      </c>
      <c r="C10" s="141">
        <v>3585</v>
      </c>
      <c r="D10" s="89">
        <v>1.3827057182705718</v>
      </c>
      <c r="E10" s="75">
        <v>1372</v>
      </c>
      <c r="F10" s="141">
        <v>5000</v>
      </c>
      <c r="G10" s="141">
        <v>5000</v>
      </c>
      <c r="H10" s="89">
        <v>1</v>
      </c>
      <c r="I10" s="75">
        <v>0</v>
      </c>
      <c r="J10" s="89">
        <v>0.99139999999999995</v>
      </c>
      <c r="K10" s="89">
        <v>0.71699999999999997</v>
      </c>
      <c r="L10" s="94">
        <v>0.27439999999999998</v>
      </c>
    </row>
    <row r="11" spans="1:12" x14ac:dyDescent="0.4">
      <c r="A11" s="41" t="s">
        <v>114</v>
      </c>
      <c r="B11" s="141">
        <v>8822</v>
      </c>
      <c r="C11" s="141">
        <v>8876</v>
      </c>
      <c r="D11" s="89">
        <v>0.99391617845876523</v>
      </c>
      <c r="E11" s="75">
        <v>-54</v>
      </c>
      <c r="F11" s="141">
        <v>11059</v>
      </c>
      <c r="G11" s="141">
        <v>12988</v>
      </c>
      <c r="H11" s="89">
        <v>0.85147828765013855</v>
      </c>
      <c r="I11" s="75">
        <v>-1929</v>
      </c>
      <c r="J11" s="89">
        <v>0.79772131295777193</v>
      </c>
      <c r="K11" s="89">
        <v>0.68340006159531874</v>
      </c>
      <c r="L11" s="94">
        <v>0.11432125136245319</v>
      </c>
    </row>
    <row r="12" spans="1:12" x14ac:dyDescent="0.4">
      <c r="A12" s="41" t="s">
        <v>83</v>
      </c>
      <c r="B12" s="141">
        <v>5114</v>
      </c>
      <c r="C12" s="141">
        <v>5695</v>
      </c>
      <c r="D12" s="89">
        <v>0.89798068481123794</v>
      </c>
      <c r="E12" s="75">
        <v>-581</v>
      </c>
      <c r="F12" s="141">
        <v>8435</v>
      </c>
      <c r="G12" s="141">
        <v>9516</v>
      </c>
      <c r="H12" s="89">
        <v>0.88640184951660361</v>
      </c>
      <c r="I12" s="75">
        <v>-1081</v>
      </c>
      <c r="J12" s="89">
        <v>0.60628334321280375</v>
      </c>
      <c r="K12" s="89">
        <v>0.59846574190836488</v>
      </c>
      <c r="L12" s="94">
        <v>7.8176013044388704E-3</v>
      </c>
    </row>
    <row r="13" spans="1:12" x14ac:dyDescent="0.4">
      <c r="A13" s="41" t="s">
        <v>84</v>
      </c>
      <c r="B13" s="141">
        <v>6353</v>
      </c>
      <c r="C13" s="141">
        <v>6137</v>
      </c>
      <c r="D13" s="89">
        <v>1.0351963500081474</v>
      </c>
      <c r="E13" s="75">
        <v>216</v>
      </c>
      <c r="F13" s="141">
        <v>12002</v>
      </c>
      <c r="G13" s="141">
        <v>12370</v>
      </c>
      <c r="H13" s="89">
        <v>0.97025060630557802</v>
      </c>
      <c r="I13" s="75">
        <v>-368</v>
      </c>
      <c r="J13" s="89">
        <v>0.52932844525912348</v>
      </c>
      <c r="K13" s="89">
        <v>0.49611964430072758</v>
      </c>
      <c r="L13" s="94">
        <v>3.3208800958395901E-2</v>
      </c>
    </row>
    <row r="14" spans="1:12" x14ac:dyDescent="0.4">
      <c r="A14" s="45" t="s">
        <v>139</v>
      </c>
      <c r="B14" s="141">
        <v>699</v>
      </c>
      <c r="C14" s="141">
        <v>0</v>
      </c>
      <c r="D14" s="89" t="e">
        <v>#DIV/0!</v>
      </c>
      <c r="E14" s="75">
        <v>699</v>
      </c>
      <c r="F14" s="141">
        <v>1340</v>
      </c>
      <c r="G14" s="141">
        <v>0</v>
      </c>
      <c r="H14" s="89" t="e">
        <v>#DIV/0!</v>
      </c>
      <c r="I14" s="75">
        <v>1340</v>
      </c>
      <c r="J14" s="89">
        <v>0.52164179104477615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141">
        <v>0</v>
      </c>
      <c r="C15" s="141">
        <v>0</v>
      </c>
      <c r="D15" s="89" t="e">
        <v>#DIV/0!</v>
      </c>
      <c r="E15" s="90">
        <v>0</v>
      </c>
      <c r="F15" s="141">
        <v>0</v>
      </c>
      <c r="G15" s="141">
        <v>0</v>
      </c>
      <c r="H15" s="87" t="e">
        <v>#DIV/0!</v>
      </c>
      <c r="I15" s="88">
        <v>0</v>
      </c>
      <c r="J15" s="89" t="e">
        <v>#DIV/0!</v>
      </c>
      <c r="K15" s="89" t="e">
        <v>#DIV/0!</v>
      </c>
      <c r="L15" s="128" t="e">
        <v>#DIV/0!</v>
      </c>
    </row>
    <row r="16" spans="1:12" x14ac:dyDescent="0.4">
      <c r="A16" s="49" t="s">
        <v>137</v>
      </c>
      <c r="B16" s="141">
        <v>0</v>
      </c>
      <c r="C16" s="141">
        <v>0</v>
      </c>
      <c r="D16" s="89" t="e">
        <v>#DIV/0!</v>
      </c>
      <c r="E16" s="75">
        <v>0</v>
      </c>
      <c r="F16" s="141">
        <v>0</v>
      </c>
      <c r="G16" s="141">
        <v>0</v>
      </c>
      <c r="H16" s="87" t="e">
        <v>#DIV/0!</v>
      </c>
      <c r="I16" s="88">
        <v>0</v>
      </c>
      <c r="J16" s="91" t="e">
        <v>#DIV/0!</v>
      </c>
      <c r="K16" s="91" t="e">
        <v>#DIV/0!</v>
      </c>
      <c r="L16" s="83" t="e">
        <v>#DIV/0!</v>
      </c>
    </row>
    <row r="17" spans="1:12" x14ac:dyDescent="0.4">
      <c r="A17" s="49" t="s">
        <v>136</v>
      </c>
      <c r="B17" s="130">
        <v>0</v>
      </c>
      <c r="C17" s="130">
        <v>0</v>
      </c>
      <c r="D17" s="91" t="e">
        <v>#DIV/0!</v>
      </c>
      <c r="E17" s="74">
        <v>0</v>
      </c>
      <c r="F17" s="130">
        <v>0</v>
      </c>
      <c r="G17" s="130">
        <v>0</v>
      </c>
      <c r="H17" s="91" t="e">
        <v>#DIV/0!</v>
      </c>
      <c r="I17" s="90">
        <v>0</v>
      </c>
      <c r="J17" s="84" t="e">
        <v>#DIV/0!</v>
      </c>
      <c r="K17" s="84" t="e">
        <v>#DIV/0!</v>
      </c>
      <c r="L17" s="83" t="e">
        <v>#DIV/0!</v>
      </c>
    </row>
    <row r="18" spans="1:12" x14ac:dyDescent="0.4">
      <c r="A18" s="73" t="s">
        <v>135</v>
      </c>
      <c r="B18" s="142">
        <v>14047</v>
      </c>
      <c r="C18" s="142">
        <v>13692</v>
      </c>
      <c r="D18" s="93">
        <v>1.0259275489336839</v>
      </c>
      <c r="E18" s="79">
        <v>355</v>
      </c>
      <c r="F18" s="142">
        <v>20470</v>
      </c>
      <c r="G18" s="142">
        <v>20356</v>
      </c>
      <c r="H18" s="93">
        <v>1.0056003144036156</v>
      </c>
      <c r="I18" s="79">
        <v>114</v>
      </c>
      <c r="J18" s="93">
        <v>0.68622374206155345</v>
      </c>
      <c r="K18" s="93">
        <v>0.672627235213205</v>
      </c>
      <c r="L18" s="92">
        <v>1.3596506848348455E-2</v>
      </c>
    </row>
    <row r="19" spans="1:12" x14ac:dyDescent="0.4">
      <c r="A19" s="40" t="s">
        <v>134</v>
      </c>
      <c r="B19" s="131">
        <v>0</v>
      </c>
      <c r="C19" s="141">
        <v>0</v>
      </c>
      <c r="D19" s="87" t="e">
        <v>#DIV/0!</v>
      </c>
      <c r="E19" s="88">
        <v>0</v>
      </c>
      <c r="F19" s="141">
        <v>0</v>
      </c>
      <c r="G19" s="135">
        <v>0</v>
      </c>
      <c r="H19" s="87" t="e">
        <v>#DIV/0!</v>
      </c>
      <c r="I19" s="88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6">
        <v>0</v>
      </c>
      <c r="C20" s="141">
        <v>0</v>
      </c>
      <c r="D20" s="89" t="e">
        <v>#DIV/0!</v>
      </c>
      <c r="E20" s="75">
        <v>0</v>
      </c>
      <c r="F20" s="141">
        <v>0</v>
      </c>
      <c r="G20" s="135">
        <v>0</v>
      </c>
      <c r="H20" s="89" t="e">
        <v>#DIV/0!</v>
      </c>
      <c r="I20" s="75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131">
        <v>699</v>
      </c>
      <c r="C21" s="141">
        <v>829</v>
      </c>
      <c r="D21" s="89">
        <v>0.84318455971049455</v>
      </c>
      <c r="E21" s="75">
        <v>-130</v>
      </c>
      <c r="F21" s="141">
        <v>1450</v>
      </c>
      <c r="G21" s="135">
        <v>1450</v>
      </c>
      <c r="H21" s="89">
        <v>1</v>
      </c>
      <c r="I21" s="75">
        <v>0</v>
      </c>
      <c r="J21" s="89">
        <v>0.48206896551724138</v>
      </c>
      <c r="K21" s="89">
        <v>0.57172413793103449</v>
      </c>
      <c r="L21" s="94">
        <v>-8.9655172413793116E-2</v>
      </c>
    </row>
    <row r="22" spans="1:12" x14ac:dyDescent="0.4">
      <c r="A22" s="41" t="s">
        <v>133</v>
      </c>
      <c r="B22" s="131">
        <v>1778</v>
      </c>
      <c r="C22" s="141">
        <v>1747</v>
      </c>
      <c r="D22" s="89">
        <v>1.0177447052089297</v>
      </c>
      <c r="E22" s="75">
        <v>31</v>
      </c>
      <c r="F22" s="141">
        <v>2980</v>
      </c>
      <c r="G22" s="135">
        <v>2985</v>
      </c>
      <c r="H22" s="89">
        <v>0.99832495812395305</v>
      </c>
      <c r="I22" s="75">
        <v>-5</v>
      </c>
      <c r="J22" s="89">
        <v>0.59664429530201346</v>
      </c>
      <c r="K22" s="89">
        <v>0.5852596314907873</v>
      </c>
      <c r="L22" s="94">
        <v>1.1384663811226159E-2</v>
      </c>
    </row>
    <row r="23" spans="1:12" x14ac:dyDescent="0.4">
      <c r="A23" s="41" t="s">
        <v>132</v>
      </c>
      <c r="B23" s="133">
        <v>1068</v>
      </c>
      <c r="C23" s="141">
        <v>1007</v>
      </c>
      <c r="D23" s="84">
        <v>1.0605759682224429</v>
      </c>
      <c r="E23" s="74">
        <v>61</v>
      </c>
      <c r="F23" s="141">
        <v>1485</v>
      </c>
      <c r="G23" s="135">
        <v>1495</v>
      </c>
      <c r="H23" s="84">
        <v>0.99331103678929766</v>
      </c>
      <c r="I23" s="74">
        <v>-10</v>
      </c>
      <c r="J23" s="84">
        <v>0.71919191919191916</v>
      </c>
      <c r="K23" s="84">
        <v>0.67357859531772579</v>
      </c>
      <c r="L23" s="83">
        <v>4.5613323874193368E-2</v>
      </c>
    </row>
    <row r="24" spans="1:12" x14ac:dyDescent="0.4">
      <c r="A24" s="49" t="s">
        <v>131</v>
      </c>
      <c r="B24" s="131">
        <v>0</v>
      </c>
      <c r="C24" s="141">
        <v>0</v>
      </c>
      <c r="D24" s="89" t="e">
        <v>#DIV/0!</v>
      </c>
      <c r="E24" s="75">
        <v>0</v>
      </c>
      <c r="F24" s="141">
        <v>0</v>
      </c>
      <c r="G24" s="135">
        <v>0</v>
      </c>
      <c r="H24" s="89" t="e">
        <v>#DIV/0!</v>
      </c>
      <c r="I24" s="75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131">
        <v>849</v>
      </c>
      <c r="C25" s="141">
        <v>1056</v>
      </c>
      <c r="D25" s="89">
        <v>0.80397727272727271</v>
      </c>
      <c r="E25" s="75">
        <v>-207</v>
      </c>
      <c r="F25" s="141">
        <v>1500</v>
      </c>
      <c r="G25" s="135">
        <v>1490</v>
      </c>
      <c r="H25" s="89">
        <v>1.0067114093959733</v>
      </c>
      <c r="I25" s="75">
        <v>10</v>
      </c>
      <c r="J25" s="89">
        <v>0.56599999999999995</v>
      </c>
      <c r="K25" s="89">
        <v>0.70872483221476512</v>
      </c>
      <c r="L25" s="94">
        <v>-0.14272483221476517</v>
      </c>
    </row>
    <row r="26" spans="1:12" x14ac:dyDescent="0.4">
      <c r="A26" s="41" t="s">
        <v>129</v>
      </c>
      <c r="B26" s="131">
        <v>593</v>
      </c>
      <c r="C26" s="141">
        <v>796</v>
      </c>
      <c r="D26" s="89">
        <v>0.74497487437185927</v>
      </c>
      <c r="E26" s="75">
        <v>-203</v>
      </c>
      <c r="F26" s="141">
        <v>1490</v>
      </c>
      <c r="G26" s="135">
        <v>1547</v>
      </c>
      <c r="H26" s="89">
        <v>0.96315449256625729</v>
      </c>
      <c r="I26" s="75">
        <v>-57</v>
      </c>
      <c r="J26" s="89">
        <v>0.39798657718120806</v>
      </c>
      <c r="K26" s="89">
        <v>0.51454427925016155</v>
      </c>
      <c r="L26" s="94">
        <v>-0.11655770206895349</v>
      </c>
    </row>
    <row r="27" spans="1:12" x14ac:dyDescent="0.4">
      <c r="A27" s="41" t="s">
        <v>128</v>
      </c>
      <c r="B27" s="135">
        <v>823</v>
      </c>
      <c r="C27" s="141">
        <v>0</v>
      </c>
      <c r="D27" s="89" t="e">
        <v>#DIV/0!</v>
      </c>
      <c r="E27" s="75">
        <v>823</v>
      </c>
      <c r="F27" s="141">
        <v>1495</v>
      </c>
      <c r="G27" s="135">
        <v>0</v>
      </c>
      <c r="H27" s="89" t="e">
        <v>#DIV/0!</v>
      </c>
      <c r="I27" s="75">
        <v>1495</v>
      </c>
      <c r="J27" s="89">
        <v>0.55050167224080271</v>
      </c>
      <c r="K27" s="89" t="e">
        <v>#DIV/0!</v>
      </c>
      <c r="L27" s="94" t="e">
        <v>#DIV/0!</v>
      </c>
    </row>
    <row r="28" spans="1:12" x14ac:dyDescent="0.4">
      <c r="A28" s="41" t="s">
        <v>127</v>
      </c>
      <c r="B28" s="133">
        <v>1029</v>
      </c>
      <c r="C28" s="141">
        <v>745</v>
      </c>
      <c r="D28" s="84">
        <v>1.3812080536912752</v>
      </c>
      <c r="E28" s="74">
        <v>284</v>
      </c>
      <c r="F28" s="141">
        <v>1475</v>
      </c>
      <c r="G28" s="135">
        <v>1050</v>
      </c>
      <c r="H28" s="84">
        <v>1.4047619047619047</v>
      </c>
      <c r="I28" s="74">
        <v>425</v>
      </c>
      <c r="J28" s="84">
        <v>0.69762711864406779</v>
      </c>
      <c r="K28" s="84">
        <v>0.70952380952380956</v>
      </c>
      <c r="L28" s="83">
        <v>-1.1896690879741767E-2</v>
      </c>
    </row>
    <row r="29" spans="1:12" x14ac:dyDescent="0.4">
      <c r="A29" s="49" t="s">
        <v>126</v>
      </c>
      <c r="B29" s="131">
        <v>0</v>
      </c>
      <c r="C29" s="141">
        <v>0</v>
      </c>
      <c r="D29" s="89" t="e">
        <v>#DIV/0!</v>
      </c>
      <c r="E29" s="75">
        <v>0</v>
      </c>
      <c r="F29" s="141">
        <v>0</v>
      </c>
      <c r="G29" s="135">
        <v>0</v>
      </c>
      <c r="H29" s="89" t="e">
        <v>#DIV/0!</v>
      </c>
      <c r="I29" s="75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131">
        <v>2807</v>
      </c>
      <c r="C30" s="141">
        <v>2957</v>
      </c>
      <c r="D30" s="89">
        <v>0.94927291173486639</v>
      </c>
      <c r="E30" s="75">
        <v>-150</v>
      </c>
      <c r="F30" s="141">
        <v>3000</v>
      </c>
      <c r="G30" s="135">
        <v>3033</v>
      </c>
      <c r="H30" s="89">
        <v>0.98911968348170132</v>
      </c>
      <c r="I30" s="75">
        <v>-33</v>
      </c>
      <c r="J30" s="89">
        <v>0.93566666666666665</v>
      </c>
      <c r="K30" s="89">
        <v>0.97494230135179694</v>
      </c>
      <c r="L30" s="94">
        <v>-3.927563468513029E-2</v>
      </c>
    </row>
    <row r="31" spans="1:12" x14ac:dyDescent="0.4">
      <c r="A31" s="49" t="s">
        <v>124</v>
      </c>
      <c r="B31" s="133">
        <v>0</v>
      </c>
      <c r="C31" s="141">
        <v>0</v>
      </c>
      <c r="D31" s="84" t="e">
        <v>#DIV/0!</v>
      </c>
      <c r="E31" s="74">
        <v>0</v>
      </c>
      <c r="F31" s="141">
        <v>0</v>
      </c>
      <c r="G31" s="135">
        <v>0</v>
      </c>
      <c r="H31" s="84" t="e">
        <v>#DIV/0!</v>
      </c>
      <c r="I31" s="74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133">
        <v>1326</v>
      </c>
      <c r="C32" s="130">
        <v>1180</v>
      </c>
      <c r="D32" s="84">
        <v>1.123728813559322</v>
      </c>
      <c r="E32" s="74">
        <v>146</v>
      </c>
      <c r="F32" s="130">
        <v>1495</v>
      </c>
      <c r="G32" s="129">
        <v>1551</v>
      </c>
      <c r="H32" s="84">
        <v>0.9638942617666022</v>
      </c>
      <c r="I32" s="74">
        <v>-56</v>
      </c>
      <c r="J32" s="84">
        <v>0.88695652173913042</v>
      </c>
      <c r="K32" s="84">
        <v>0.76079948420373955</v>
      </c>
      <c r="L32" s="83">
        <v>0.12615703753539087</v>
      </c>
    </row>
    <row r="33" spans="1:12" x14ac:dyDescent="0.4">
      <c r="A33" s="41" t="s">
        <v>159</v>
      </c>
      <c r="B33" s="131">
        <v>0</v>
      </c>
      <c r="C33" s="132">
        <v>781</v>
      </c>
      <c r="D33" s="89">
        <v>0</v>
      </c>
      <c r="E33" s="75">
        <v>-781</v>
      </c>
      <c r="F33" s="132">
        <v>0</v>
      </c>
      <c r="G33" s="132">
        <v>1500</v>
      </c>
      <c r="H33" s="89">
        <v>0</v>
      </c>
      <c r="I33" s="75">
        <v>-1500</v>
      </c>
      <c r="J33" s="89" t="e">
        <v>#DIV/0!</v>
      </c>
      <c r="K33" s="89">
        <v>0.52066666666666672</v>
      </c>
      <c r="L33" s="94" t="e">
        <v>#DIV/0!</v>
      </c>
    </row>
    <row r="34" spans="1:12" x14ac:dyDescent="0.4">
      <c r="A34" s="49" t="s">
        <v>121</v>
      </c>
      <c r="B34" s="133">
        <v>3075</v>
      </c>
      <c r="C34" s="130">
        <v>2594</v>
      </c>
      <c r="D34" s="84">
        <v>1.1854279105628374</v>
      </c>
      <c r="E34" s="74">
        <v>481</v>
      </c>
      <c r="F34" s="130">
        <v>4100</v>
      </c>
      <c r="G34" s="129">
        <v>4255</v>
      </c>
      <c r="H34" s="84">
        <v>0.96357226792009398</v>
      </c>
      <c r="I34" s="74">
        <v>-155</v>
      </c>
      <c r="J34" s="84">
        <v>0.75</v>
      </c>
      <c r="K34" s="84">
        <v>0.60963572267920096</v>
      </c>
      <c r="L34" s="83">
        <v>0.14036427732079904</v>
      </c>
    </row>
    <row r="35" spans="1:12" x14ac:dyDescent="0.4">
      <c r="A35" s="73" t="s">
        <v>120</v>
      </c>
      <c r="B35" s="142">
        <v>563</v>
      </c>
      <c r="C35" s="142">
        <v>504</v>
      </c>
      <c r="D35" s="93">
        <v>1.1170634920634921</v>
      </c>
      <c r="E35" s="79">
        <v>59</v>
      </c>
      <c r="F35" s="142">
        <v>791</v>
      </c>
      <c r="G35" s="142">
        <v>780</v>
      </c>
      <c r="H35" s="93">
        <v>1.0141025641025641</v>
      </c>
      <c r="I35" s="79">
        <v>11</v>
      </c>
      <c r="J35" s="93">
        <v>0.7117572692793932</v>
      </c>
      <c r="K35" s="93">
        <v>0.64615384615384619</v>
      </c>
      <c r="L35" s="92">
        <v>6.5603423125547011E-2</v>
      </c>
    </row>
    <row r="36" spans="1:12" x14ac:dyDescent="0.4">
      <c r="A36" s="40" t="s">
        <v>119</v>
      </c>
      <c r="B36" s="141">
        <v>331</v>
      </c>
      <c r="C36" s="141">
        <v>307</v>
      </c>
      <c r="D36" s="87">
        <v>1.0781758957654723</v>
      </c>
      <c r="E36" s="88">
        <v>24</v>
      </c>
      <c r="F36" s="141">
        <v>401</v>
      </c>
      <c r="G36" s="141">
        <v>390</v>
      </c>
      <c r="H36" s="87">
        <v>1.0282051282051281</v>
      </c>
      <c r="I36" s="88">
        <v>11</v>
      </c>
      <c r="J36" s="87">
        <v>0.8254364089775561</v>
      </c>
      <c r="K36" s="87">
        <v>0.78717948717948716</v>
      </c>
      <c r="L36" s="86">
        <v>3.8256921798068944E-2</v>
      </c>
    </row>
    <row r="37" spans="1:12" x14ac:dyDescent="0.4">
      <c r="A37" s="41" t="s">
        <v>118</v>
      </c>
      <c r="B37" s="141">
        <v>232</v>
      </c>
      <c r="C37" s="141">
        <v>197</v>
      </c>
      <c r="D37" s="89">
        <v>1.1776649746192893</v>
      </c>
      <c r="E37" s="75">
        <v>35</v>
      </c>
      <c r="F37" s="141">
        <v>390</v>
      </c>
      <c r="G37" s="141">
        <v>390</v>
      </c>
      <c r="H37" s="89">
        <v>1</v>
      </c>
      <c r="I37" s="75">
        <v>0</v>
      </c>
      <c r="J37" s="89">
        <v>0.59487179487179487</v>
      </c>
      <c r="K37" s="89">
        <v>0.50512820512820511</v>
      </c>
      <c r="L37" s="94">
        <v>8.9743589743589758E-2</v>
      </c>
    </row>
    <row r="38" spans="1:12" s="62" customFormat="1" x14ac:dyDescent="0.4">
      <c r="A38" s="70" t="s">
        <v>86</v>
      </c>
      <c r="B38" s="140">
        <v>71792</v>
      </c>
      <c r="C38" s="140">
        <v>69958</v>
      </c>
      <c r="D38" s="81">
        <v>1.0262157294376626</v>
      </c>
      <c r="E38" s="82">
        <v>1834</v>
      </c>
      <c r="F38" s="140">
        <v>112929</v>
      </c>
      <c r="G38" s="140">
        <v>115466</v>
      </c>
      <c r="H38" s="81">
        <v>0.9780281641348969</v>
      </c>
      <c r="I38" s="82">
        <v>-2537</v>
      </c>
      <c r="J38" s="81">
        <v>0.63572687263678951</v>
      </c>
      <c r="K38" s="81">
        <v>0.60587532260578869</v>
      </c>
      <c r="L38" s="95">
        <v>2.9851550031000817E-2</v>
      </c>
    </row>
    <row r="39" spans="1:12" s="62" customFormat="1" x14ac:dyDescent="0.4">
      <c r="A39" s="73" t="s">
        <v>117</v>
      </c>
      <c r="B39" s="110">
        <v>71269</v>
      </c>
      <c r="C39" s="110">
        <v>69543</v>
      </c>
      <c r="D39" s="81">
        <v>1.0248191766245345</v>
      </c>
      <c r="E39" s="82">
        <v>1726</v>
      </c>
      <c r="F39" s="110">
        <v>111426</v>
      </c>
      <c r="G39" s="110">
        <v>114580</v>
      </c>
      <c r="H39" s="81">
        <v>0.9724733810438122</v>
      </c>
      <c r="I39" s="82">
        <v>-3154</v>
      </c>
      <c r="J39" s="81">
        <v>0.63960834993628057</v>
      </c>
      <c r="K39" s="81">
        <v>0.6069383836620702</v>
      </c>
      <c r="L39" s="95">
        <v>3.2669966274210371E-2</v>
      </c>
    </row>
    <row r="40" spans="1:12" x14ac:dyDescent="0.4">
      <c r="A40" s="41" t="s">
        <v>85</v>
      </c>
      <c r="B40" s="215">
        <v>23597</v>
      </c>
      <c r="C40" s="215">
        <v>25047</v>
      </c>
      <c r="D40" s="120">
        <v>0.94210883538946777</v>
      </c>
      <c r="E40" s="74">
        <v>-1450</v>
      </c>
      <c r="F40" s="215">
        <v>40279</v>
      </c>
      <c r="G40" s="215">
        <v>44180</v>
      </c>
      <c r="H40" s="84">
        <v>0.91170212765957448</v>
      </c>
      <c r="I40" s="74">
        <v>-3901</v>
      </c>
      <c r="J40" s="84">
        <v>0.58583877454753097</v>
      </c>
      <c r="K40" s="84">
        <v>0.56693073789044812</v>
      </c>
      <c r="L40" s="83">
        <v>1.890803665708285E-2</v>
      </c>
    </row>
    <row r="41" spans="1:12" x14ac:dyDescent="0.4">
      <c r="A41" s="41" t="s">
        <v>116</v>
      </c>
      <c r="B41" s="205">
        <v>1460</v>
      </c>
      <c r="C41" s="205">
        <v>1248</v>
      </c>
      <c r="D41" s="89">
        <v>1.1698717948717949</v>
      </c>
      <c r="E41" s="75">
        <v>212</v>
      </c>
      <c r="F41" s="206">
        <v>2699</v>
      </c>
      <c r="G41" s="205">
        <v>2156</v>
      </c>
      <c r="H41" s="89">
        <v>1.2518552875695732</v>
      </c>
      <c r="I41" s="75">
        <v>543</v>
      </c>
      <c r="J41" s="89">
        <v>0.54094108929233053</v>
      </c>
      <c r="K41" s="89">
        <v>0.57884972170686455</v>
      </c>
      <c r="L41" s="94">
        <v>-3.7908632414534016E-2</v>
      </c>
    </row>
    <row r="42" spans="1:12" x14ac:dyDescent="0.4">
      <c r="A42" s="41" t="s">
        <v>115</v>
      </c>
      <c r="B42" s="205">
        <v>4796</v>
      </c>
      <c r="C42" s="205">
        <v>4562</v>
      </c>
      <c r="D42" s="89">
        <v>1.0512932924156071</v>
      </c>
      <c r="E42" s="75">
        <v>234</v>
      </c>
      <c r="F42" s="206">
        <v>5140</v>
      </c>
      <c r="G42" s="205">
        <v>5140</v>
      </c>
      <c r="H42" s="212">
        <v>1</v>
      </c>
      <c r="I42" s="75">
        <v>0</v>
      </c>
      <c r="J42" s="89">
        <v>0.93307392996108951</v>
      </c>
      <c r="K42" s="89">
        <v>0.88754863813229568</v>
      </c>
      <c r="L42" s="94">
        <v>4.5525291828793835E-2</v>
      </c>
    </row>
    <row r="43" spans="1:12" x14ac:dyDescent="0.4">
      <c r="A43" s="49" t="s">
        <v>114</v>
      </c>
      <c r="B43" s="205">
        <v>8704</v>
      </c>
      <c r="C43" s="205">
        <v>7561</v>
      </c>
      <c r="D43" s="211">
        <v>1.1511704800952256</v>
      </c>
      <c r="E43" s="96">
        <v>1143</v>
      </c>
      <c r="F43" s="205">
        <v>10785</v>
      </c>
      <c r="G43" s="205">
        <v>10650</v>
      </c>
      <c r="H43" s="212">
        <v>1.0126760563380282</v>
      </c>
      <c r="I43" s="75">
        <v>135</v>
      </c>
      <c r="J43" s="89">
        <v>0.80704682429299957</v>
      </c>
      <c r="K43" s="89">
        <v>0.70995305164319245</v>
      </c>
      <c r="L43" s="94">
        <v>9.709377264980712E-2</v>
      </c>
    </row>
    <row r="44" spans="1:12" x14ac:dyDescent="0.4">
      <c r="A44" s="49" t="s">
        <v>113</v>
      </c>
      <c r="B44" s="205">
        <v>5128</v>
      </c>
      <c r="C44" s="205">
        <v>3910</v>
      </c>
      <c r="D44" s="211">
        <v>1.3115089514066496</v>
      </c>
      <c r="E44" s="96">
        <v>1218</v>
      </c>
      <c r="F44" s="205">
        <v>7060</v>
      </c>
      <c r="G44" s="205">
        <v>5170</v>
      </c>
      <c r="H44" s="212">
        <v>1.3655705996131529</v>
      </c>
      <c r="I44" s="75">
        <v>1890</v>
      </c>
      <c r="J44" s="89">
        <v>0.72634560906515577</v>
      </c>
      <c r="K44" s="89">
        <v>0.7562862669245648</v>
      </c>
      <c r="L44" s="94">
        <v>-2.9940657859409026E-2</v>
      </c>
    </row>
    <row r="45" spans="1:12" x14ac:dyDescent="0.4">
      <c r="A45" s="41" t="s">
        <v>83</v>
      </c>
      <c r="B45" s="205">
        <v>10633</v>
      </c>
      <c r="C45" s="205">
        <v>9418</v>
      </c>
      <c r="D45" s="211">
        <v>1.1290082820131664</v>
      </c>
      <c r="E45" s="96">
        <v>1215</v>
      </c>
      <c r="F45" s="214">
        <v>17764</v>
      </c>
      <c r="G45" s="214">
        <v>16250</v>
      </c>
      <c r="H45" s="212">
        <v>1.0931692307692307</v>
      </c>
      <c r="I45" s="75">
        <v>1514</v>
      </c>
      <c r="J45" s="89">
        <v>0.59857014185994151</v>
      </c>
      <c r="K45" s="89">
        <v>0.57956923076923073</v>
      </c>
      <c r="L45" s="94">
        <v>1.9000911090710781E-2</v>
      </c>
    </row>
    <row r="46" spans="1:12" x14ac:dyDescent="0.4">
      <c r="A46" s="41" t="s">
        <v>84</v>
      </c>
      <c r="B46" s="205">
        <v>5774</v>
      </c>
      <c r="C46" s="205">
        <v>6173</v>
      </c>
      <c r="D46" s="211">
        <v>0.93536368054430585</v>
      </c>
      <c r="E46" s="74">
        <v>-399</v>
      </c>
      <c r="F46" s="206">
        <v>9902</v>
      </c>
      <c r="G46" s="205">
        <v>10795</v>
      </c>
      <c r="H46" s="212">
        <v>0.917276516905975</v>
      </c>
      <c r="I46" s="75">
        <v>-893</v>
      </c>
      <c r="J46" s="89">
        <v>0.58311452231872352</v>
      </c>
      <c r="K46" s="89">
        <v>0.5718388142658638</v>
      </c>
      <c r="L46" s="94">
        <v>1.1275708052859712E-2</v>
      </c>
    </row>
    <row r="47" spans="1:12" x14ac:dyDescent="0.4">
      <c r="A47" s="41" t="s">
        <v>82</v>
      </c>
      <c r="B47" s="205">
        <v>1426</v>
      </c>
      <c r="C47" s="205">
        <v>1431</v>
      </c>
      <c r="D47" s="211">
        <v>0.99650593990216629</v>
      </c>
      <c r="E47" s="74">
        <v>-5</v>
      </c>
      <c r="F47" s="208">
        <v>2700</v>
      </c>
      <c r="G47" s="207">
        <v>2700</v>
      </c>
      <c r="H47" s="209">
        <v>1</v>
      </c>
      <c r="I47" s="75">
        <v>0</v>
      </c>
      <c r="J47" s="89">
        <v>0.52814814814814814</v>
      </c>
      <c r="K47" s="89">
        <v>0.53</v>
      </c>
      <c r="L47" s="94">
        <v>-1.8518518518518823E-3</v>
      </c>
    </row>
    <row r="48" spans="1:12" x14ac:dyDescent="0.4">
      <c r="A48" s="41" t="s">
        <v>112</v>
      </c>
      <c r="B48" s="205">
        <v>722</v>
      </c>
      <c r="C48" s="205">
        <v>619</v>
      </c>
      <c r="D48" s="211">
        <v>1.1663974151857834</v>
      </c>
      <c r="E48" s="74">
        <v>103</v>
      </c>
      <c r="F48" s="206">
        <v>1200</v>
      </c>
      <c r="G48" s="205">
        <v>1660</v>
      </c>
      <c r="H48" s="213">
        <v>0.72289156626506024</v>
      </c>
      <c r="I48" s="75">
        <v>-460</v>
      </c>
      <c r="J48" s="89">
        <v>0.60166666666666668</v>
      </c>
      <c r="K48" s="89">
        <v>0.37289156626506026</v>
      </c>
      <c r="L48" s="94">
        <v>0.22877510040160642</v>
      </c>
    </row>
    <row r="49" spans="1:12" x14ac:dyDescent="0.4">
      <c r="A49" s="41" t="s">
        <v>111</v>
      </c>
      <c r="B49" s="205">
        <v>840</v>
      </c>
      <c r="C49" s="205">
        <v>0</v>
      </c>
      <c r="D49" s="211" t="e">
        <v>#DIV/0!</v>
      </c>
      <c r="E49" s="74">
        <v>840</v>
      </c>
      <c r="F49" s="205">
        <v>1200</v>
      </c>
      <c r="G49" s="205">
        <v>0</v>
      </c>
      <c r="H49" s="209" t="e">
        <v>#DIV/0!</v>
      </c>
      <c r="I49" s="75">
        <v>1200</v>
      </c>
      <c r="J49" s="89">
        <v>0.7</v>
      </c>
      <c r="K49" s="89" t="e">
        <v>#DIV/0!</v>
      </c>
      <c r="L49" s="94" t="e">
        <v>#DIV/0!</v>
      </c>
    </row>
    <row r="50" spans="1:12" x14ac:dyDescent="0.4">
      <c r="A50" s="41" t="s">
        <v>81</v>
      </c>
      <c r="B50" s="205">
        <v>1878</v>
      </c>
      <c r="C50" s="205">
        <v>2048</v>
      </c>
      <c r="D50" s="211">
        <v>0.9169921875</v>
      </c>
      <c r="E50" s="74">
        <v>-170</v>
      </c>
      <c r="F50" s="206">
        <v>2700</v>
      </c>
      <c r="G50" s="205">
        <v>2700</v>
      </c>
      <c r="H50" s="212">
        <v>1</v>
      </c>
      <c r="I50" s="75">
        <v>0</v>
      </c>
      <c r="J50" s="89">
        <v>0.69555555555555559</v>
      </c>
      <c r="K50" s="89">
        <v>0.75851851851851848</v>
      </c>
      <c r="L50" s="94">
        <v>-6.2962962962962887E-2</v>
      </c>
    </row>
    <row r="51" spans="1:12" x14ac:dyDescent="0.4">
      <c r="A51" s="49" t="s">
        <v>79</v>
      </c>
      <c r="B51" s="205">
        <v>726</v>
      </c>
      <c r="C51" s="205">
        <v>1133</v>
      </c>
      <c r="D51" s="211">
        <v>0.64077669902912626</v>
      </c>
      <c r="E51" s="74">
        <v>-407</v>
      </c>
      <c r="F51" s="208">
        <v>1201</v>
      </c>
      <c r="G51" s="207">
        <v>2700</v>
      </c>
      <c r="H51" s="212">
        <v>0.44481481481481483</v>
      </c>
      <c r="I51" s="75">
        <v>-1499</v>
      </c>
      <c r="J51" s="89">
        <v>0.60449625312239796</v>
      </c>
      <c r="K51" s="84">
        <v>0.41962962962962963</v>
      </c>
      <c r="L51" s="83">
        <v>0.18486662349276833</v>
      </c>
    </row>
    <row r="52" spans="1:12" x14ac:dyDescent="0.4">
      <c r="A52" s="41" t="s">
        <v>80</v>
      </c>
      <c r="B52" s="205">
        <v>2315</v>
      </c>
      <c r="C52" s="205">
        <v>2236</v>
      </c>
      <c r="D52" s="211">
        <v>1.0353309481216457</v>
      </c>
      <c r="E52" s="75">
        <v>79</v>
      </c>
      <c r="F52" s="206">
        <v>2700</v>
      </c>
      <c r="G52" s="207">
        <v>2700</v>
      </c>
      <c r="H52" s="209">
        <v>1</v>
      </c>
      <c r="I52" s="75">
        <v>0</v>
      </c>
      <c r="J52" s="89">
        <v>0.8574074074074074</v>
      </c>
      <c r="K52" s="89">
        <v>0.82814814814814819</v>
      </c>
      <c r="L52" s="94">
        <v>2.9259259259259207E-2</v>
      </c>
    </row>
    <row r="53" spans="1:12" x14ac:dyDescent="0.4">
      <c r="A53" s="41" t="s">
        <v>76</v>
      </c>
      <c r="B53" s="205">
        <v>2125</v>
      </c>
      <c r="C53" s="205">
        <v>2051</v>
      </c>
      <c r="D53" s="211">
        <v>1.0360799609946367</v>
      </c>
      <c r="E53" s="75">
        <v>74</v>
      </c>
      <c r="F53" s="210">
        <v>3696</v>
      </c>
      <c r="G53" s="205">
        <v>3596</v>
      </c>
      <c r="H53" s="209">
        <v>1.0278086763070078</v>
      </c>
      <c r="I53" s="75">
        <v>100</v>
      </c>
      <c r="J53" s="89">
        <v>0.57494588744588748</v>
      </c>
      <c r="K53" s="89">
        <v>0.57035595105672965</v>
      </c>
      <c r="L53" s="94">
        <v>4.5899363891578338E-3</v>
      </c>
    </row>
    <row r="54" spans="1:12" x14ac:dyDescent="0.4">
      <c r="A54" s="41" t="s">
        <v>78</v>
      </c>
      <c r="B54" s="205">
        <v>510</v>
      </c>
      <c r="C54" s="205">
        <v>392</v>
      </c>
      <c r="D54" s="87">
        <v>1.3010204081632653</v>
      </c>
      <c r="E54" s="75">
        <v>118</v>
      </c>
      <c r="F54" s="208">
        <v>1200</v>
      </c>
      <c r="G54" s="207">
        <v>1200</v>
      </c>
      <c r="H54" s="89">
        <v>1</v>
      </c>
      <c r="I54" s="75">
        <v>0</v>
      </c>
      <c r="J54" s="89">
        <v>0.42499999999999999</v>
      </c>
      <c r="K54" s="89">
        <v>0.32666666666666666</v>
      </c>
      <c r="L54" s="94">
        <v>9.8333333333333328E-2</v>
      </c>
    </row>
    <row r="55" spans="1:12" x14ac:dyDescent="0.4">
      <c r="A55" s="41" t="s">
        <v>77</v>
      </c>
      <c r="B55" s="205">
        <v>635</v>
      </c>
      <c r="C55" s="205">
        <v>1039</v>
      </c>
      <c r="D55" s="87">
        <v>0.61116458132820017</v>
      </c>
      <c r="E55" s="75">
        <v>-404</v>
      </c>
      <c r="F55" s="206">
        <v>1200</v>
      </c>
      <c r="G55" s="205">
        <v>1660</v>
      </c>
      <c r="H55" s="89">
        <v>0.72289156626506024</v>
      </c>
      <c r="I55" s="75">
        <v>-460</v>
      </c>
      <c r="J55" s="89">
        <v>0.52916666666666667</v>
      </c>
      <c r="K55" s="89">
        <v>0.62590361445783127</v>
      </c>
      <c r="L55" s="94">
        <v>-9.6736947791164596E-2</v>
      </c>
    </row>
    <row r="56" spans="1:12" x14ac:dyDescent="0.4">
      <c r="A56" s="45" t="s">
        <v>110</v>
      </c>
      <c r="B56" s="203">
        <v>0</v>
      </c>
      <c r="C56" s="203">
        <v>675</v>
      </c>
      <c r="D56" s="91">
        <v>0</v>
      </c>
      <c r="E56" s="74">
        <v>-675</v>
      </c>
      <c r="F56" s="204">
        <v>0</v>
      </c>
      <c r="G56" s="203">
        <v>1323</v>
      </c>
      <c r="H56" s="84">
        <v>0</v>
      </c>
      <c r="I56" s="74">
        <v>-1323</v>
      </c>
      <c r="J56" s="84" t="e">
        <v>#DIV/0!</v>
      </c>
      <c r="K56" s="84">
        <v>0.51020408163265307</v>
      </c>
      <c r="L56" s="83" t="e">
        <v>#DIV/0!</v>
      </c>
    </row>
    <row r="57" spans="1:12" x14ac:dyDescent="0.4">
      <c r="A57" s="36" t="s">
        <v>109</v>
      </c>
      <c r="B57" s="201">
        <v>0</v>
      </c>
      <c r="C57" s="201">
        <v>0</v>
      </c>
      <c r="D57" s="100" t="e">
        <v>#DIV/0!</v>
      </c>
      <c r="E57" s="71">
        <v>0</v>
      </c>
      <c r="F57" s="202">
        <v>0</v>
      </c>
      <c r="G57" s="201">
        <v>0</v>
      </c>
      <c r="H57" s="100" t="e">
        <v>#DIV/0!</v>
      </c>
      <c r="I57" s="7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125">
        <v>523</v>
      </c>
      <c r="C58" s="125">
        <v>415</v>
      </c>
      <c r="D58" s="93">
        <v>1.2602409638554217</v>
      </c>
      <c r="E58" s="79">
        <v>108</v>
      </c>
      <c r="F58" s="125">
        <v>1503</v>
      </c>
      <c r="G58" s="125">
        <v>886</v>
      </c>
      <c r="H58" s="93">
        <v>1.6963882618510158</v>
      </c>
      <c r="I58" s="79">
        <v>617</v>
      </c>
      <c r="J58" s="93">
        <v>0.34797072521623418</v>
      </c>
      <c r="K58" s="93">
        <v>0.46839729119638829</v>
      </c>
      <c r="L58" s="92">
        <v>-0.12042656598015411</v>
      </c>
    </row>
    <row r="59" spans="1:12" x14ac:dyDescent="0.4">
      <c r="A59" s="45" t="s">
        <v>75</v>
      </c>
      <c r="B59" s="129">
        <v>162</v>
      </c>
      <c r="C59" s="129">
        <v>0</v>
      </c>
      <c r="D59" s="91" t="e">
        <v>#DIV/0!</v>
      </c>
      <c r="E59" s="90">
        <v>162</v>
      </c>
      <c r="F59" s="129">
        <v>305</v>
      </c>
      <c r="G59" s="129">
        <v>0</v>
      </c>
      <c r="H59" s="91" t="e">
        <v>#DIV/0!</v>
      </c>
      <c r="I59" s="90">
        <v>305</v>
      </c>
      <c r="J59" s="91">
        <v>0.5311475409836065</v>
      </c>
      <c r="K59" s="91" t="e">
        <v>#DIV/0!</v>
      </c>
      <c r="L59" s="128" t="e">
        <v>#DIV/0!</v>
      </c>
    </row>
    <row r="60" spans="1:12" x14ac:dyDescent="0.4">
      <c r="A60" s="41" t="s">
        <v>107</v>
      </c>
      <c r="B60" s="131">
        <v>88</v>
      </c>
      <c r="C60" s="131">
        <v>0</v>
      </c>
      <c r="D60" s="91" t="e">
        <v>#DIV/0!</v>
      </c>
      <c r="E60" s="90">
        <v>88</v>
      </c>
      <c r="F60" s="131">
        <v>299</v>
      </c>
      <c r="G60" s="131">
        <v>0</v>
      </c>
      <c r="H60" s="91" t="e">
        <v>#DIV/0!</v>
      </c>
      <c r="I60" s="90">
        <v>299</v>
      </c>
      <c r="J60" s="91">
        <v>0.29431438127090304</v>
      </c>
      <c r="K60" s="91" t="e">
        <v>#DIV/0!</v>
      </c>
      <c r="L60" s="128" t="e">
        <v>#DIV/0!</v>
      </c>
    </row>
    <row r="61" spans="1:12" x14ac:dyDescent="0.4">
      <c r="A61" s="40" t="s">
        <v>106</v>
      </c>
      <c r="B61" s="129">
        <v>93</v>
      </c>
      <c r="C61" s="129">
        <v>133</v>
      </c>
      <c r="D61" s="91">
        <v>0.6992481203007519</v>
      </c>
      <c r="E61" s="90">
        <v>-40</v>
      </c>
      <c r="F61" s="129">
        <v>300</v>
      </c>
      <c r="G61" s="129">
        <v>292</v>
      </c>
      <c r="H61" s="91">
        <v>1.0273972602739727</v>
      </c>
      <c r="I61" s="90">
        <v>8</v>
      </c>
      <c r="J61" s="91">
        <v>0.31</v>
      </c>
      <c r="K61" s="91">
        <v>0.45547945205479451</v>
      </c>
      <c r="L61" s="128">
        <v>-0.14547945205479451</v>
      </c>
    </row>
    <row r="62" spans="1:12" x14ac:dyDescent="0.4">
      <c r="A62" s="36" t="s">
        <v>105</v>
      </c>
      <c r="B62" s="126">
        <v>180</v>
      </c>
      <c r="C62" s="126">
        <v>282</v>
      </c>
      <c r="D62" s="100">
        <v>0.63829787234042556</v>
      </c>
      <c r="E62" s="71">
        <v>-102</v>
      </c>
      <c r="F62" s="126">
        <v>599</v>
      </c>
      <c r="G62" s="126">
        <v>594</v>
      </c>
      <c r="H62" s="100">
        <v>1.0084175084175084</v>
      </c>
      <c r="I62" s="71">
        <v>5</v>
      </c>
      <c r="J62" s="100">
        <v>0.30050083472454092</v>
      </c>
      <c r="K62" s="100">
        <v>0.47474747474747475</v>
      </c>
      <c r="L62" s="99">
        <v>-0.17424664002293383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09" t="s">
        <v>104</v>
      </c>
      <c r="B64" s="183"/>
      <c r="C64" s="182"/>
      <c r="D64" s="181"/>
      <c r="E64" s="180"/>
      <c r="F64" s="183"/>
      <c r="G64" s="182"/>
      <c r="H64" s="181"/>
      <c r="I64" s="180"/>
      <c r="J64" s="179"/>
      <c r="K64" s="179"/>
      <c r="L64" s="178"/>
    </row>
    <row r="65" spans="1:12" x14ac:dyDescent="0.4">
      <c r="A65" s="45" t="s">
        <v>150</v>
      </c>
      <c r="B65" s="196"/>
      <c r="C65" s="195"/>
      <c r="D65" s="194"/>
      <c r="E65" s="193"/>
      <c r="F65" s="196"/>
      <c r="G65" s="195"/>
      <c r="H65" s="194"/>
      <c r="I65" s="193"/>
      <c r="J65" s="192"/>
      <c r="K65" s="192"/>
      <c r="L65" s="191"/>
    </row>
    <row r="66" spans="1:12" x14ac:dyDescent="0.4">
      <c r="A66" s="36" t="s">
        <v>95</v>
      </c>
      <c r="B66" s="190"/>
      <c r="C66" s="189"/>
      <c r="D66" s="188"/>
      <c r="E66" s="187"/>
      <c r="F66" s="190"/>
      <c r="G66" s="189"/>
      <c r="H66" s="188"/>
      <c r="I66" s="187"/>
      <c r="J66" s="186"/>
      <c r="K66" s="186"/>
      <c r="L66" s="185"/>
    </row>
    <row r="67" spans="1:12" x14ac:dyDescent="0.4">
      <c r="A67" s="70" t="s">
        <v>102</v>
      </c>
      <c r="B67" s="183"/>
      <c r="C67" s="182"/>
      <c r="D67" s="181"/>
      <c r="E67" s="180"/>
      <c r="F67" s="183"/>
      <c r="G67" s="182"/>
      <c r="H67" s="181"/>
      <c r="I67" s="180"/>
      <c r="J67" s="179"/>
      <c r="K67" s="179"/>
      <c r="L67" s="178"/>
    </row>
    <row r="68" spans="1:12" x14ac:dyDescent="0.4">
      <c r="A68" s="109" t="s">
        <v>101</v>
      </c>
      <c r="B68" s="184"/>
      <c r="C68" s="182"/>
      <c r="D68" s="181"/>
      <c r="E68" s="180"/>
      <c r="F68" s="183"/>
      <c r="G68" s="182"/>
      <c r="H68" s="181"/>
      <c r="I68" s="180"/>
      <c r="J68" s="179"/>
      <c r="K68" s="179"/>
      <c r="L68" s="178"/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  <c r="C70" s="32"/>
      <c r="E70" s="66"/>
      <c r="G70" s="32"/>
      <c r="I70" s="66"/>
      <c r="K70" s="32"/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2010年5月中旬航空旅客輸送実績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5.75" defaultRowHeight="10.5" x14ac:dyDescent="0.4"/>
  <cols>
    <col min="1" max="1" width="23.375" style="29" customWidth="1"/>
    <col min="2" max="3" width="11" style="66" customWidth="1"/>
    <col min="4" max="5" width="11.25" style="32" customWidth="1"/>
    <col min="6" max="7" width="11" style="66" customWidth="1"/>
    <col min="8" max="9" width="11.25" style="32" customWidth="1"/>
    <col min="10" max="11" width="11.25" style="66" customWidth="1"/>
    <col min="12" max="12" width="11.25" style="32" customWidth="1"/>
    <col min="13" max="13" width="9" style="32" bestFit="1" customWidth="1"/>
    <col min="14" max="14" width="6.5" style="32" bestFit="1" customWidth="1"/>
    <col min="15" max="16384" width="15.75" style="32"/>
  </cols>
  <sheetData>
    <row r="1" spans="1:12" ht="18.75" x14ac:dyDescent="0.4">
      <c r="A1" s="276" t="str">
        <f>'h22'!A1</f>
        <v>平成22年度</v>
      </c>
      <c r="B1" s="277"/>
      <c r="C1" s="277"/>
      <c r="D1" s="277"/>
      <c r="E1" s="278" t="str">
        <f ca="1">RIGHT(CELL("filename",$A$1),LEN(CELL("filename",$A$1))-FIND("]",CELL("filename",$A$1)))</f>
        <v>５月(下旬)</v>
      </c>
      <c r="F1" s="279" t="s">
        <v>70</v>
      </c>
      <c r="G1" s="280"/>
      <c r="H1" s="280"/>
      <c r="I1" s="281"/>
      <c r="J1" s="280"/>
      <c r="K1" s="280"/>
      <c r="L1" s="281"/>
    </row>
    <row r="2" spans="1:12" x14ac:dyDescent="0.4">
      <c r="A2" s="264"/>
      <c r="B2" s="269" t="s">
        <v>93</v>
      </c>
      <c r="C2" s="269"/>
      <c r="D2" s="269"/>
      <c r="E2" s="270"/>
      <c r="F2" s="271" t="s">
        <v>145</v>
      </c>
      <c r="G2" s="269"/>
      <c r="H2" s="269"/>
      <c r="I2" s="270"/>
      <c r="J2" s="271" t="s">
        <v>144</v>
      </c>
      <c r="K2" s="269"/>
      <c r="L2" s="270"/>
    </row>
    <row r="3" spans="1:12" x14ac:dyDescent="0.4">
      <c r="A3" s="255"/>
      <c r="B3" s="249"/>
      <c r="C3" s="249"/>
      <c r="D3" s="249"/>
      <c r="E3" s="250"/>
      <c r="F3" s="248"/>
      <c r="G3" s="249"/>
      <c r="H3" s="249"/>
      <c r="I3" s="250"/>
      <c r="J3" s="248"/>
      <c r="K3" s="249"/>
      <c r="L3" s="250"/>
    </row>
    <row r="4" spans="1:12" x14ac:dyDescent="0.4">
      <c r="A4" s="255"/>
      <c r="B4" s="256" t="s">
        <v>163</v>
      </c>
      <c r="C4" s="257" t="s">
        <v>162</v>
      </c>
      <c r="D4" s="254" t="s">
        <v>92</v>
      </c>
      <c r="E4" s="254"/>
      <c r="F4" s="251" t="s">
        <v>163</v>
      </c>
      <c r="G4" s="251" t="s">
        <v>162</v>
      </c>
      <c r="H4" s="254" t="s">
        <v>92</v>
      </c>
      <c r="I4" s="254"/>
      <c r="J4" s="251" t="s">
        <v>163</v>
      </c>
      <c r="K4" s="251" t="s">
        <v>162</v>
      </c>
      <c r="L4" s="252" t="s">
        <v>90</v>
      </c>
    </row>
    <row r="5" spans="1:12" s="68" customFormat="1" x14ac:dyDescent="0.4">
      <c r="A5" s="255"/>
      <c r="B5" s="256"/>
      <c r="C5" s="258"/>
      <c r="D5" s="143" t="s">
        <v>91</v>
      </c>
      <c r="E5" s="143" t="s">
        <v>90</v>
      </c>
      <c r="F5" s="251"/>
      <c r="G5" s="251"/>
      <c r="H5" s="143" t="s">
        <v>91</v>
      </c>
      <c r="I5" s="143" t="s">
        <v>90</v>
      </c>
      <c r="J5" s="251"/>
      <c r="K5" s="251"/>
      <c r="L5" s="253"/>
    </row>
    <row r="6" spans="1:12" s="62" customFormat="1" x14ac:dyDescent="0.4">
      <c r="A6" s="70" t="s">
        <v>141</v>
      </c>
      <c r="B6" s="110">
        <v>143448</v>
      </c>
      <c r="C6" s="110">
        <v>132087</v>
      </c>
      <c r="D6" s="81">
        <v>1.0860114924254469</v>
      </c>
      <c r="E6" s="82">
        <v>11361</v>
      </c>
      <c r="F6" s="110">
        <v>248546</v>
      </c>
      <c r="G6" s="110">
        <v>248419</v>
      </c>
      <c r="H6" s="81">
        <v>1.0005112330377306</v>
      </c>
      <c r="I6" s="82">
        <v>127</v>
      </c>
      <c r="J6" s="81">
        <v>0.57714869682070924</v>
      </c>
      <c r="K6" s="81">
        <v>0.53171053743876273</v>
      </c>
      <c r="L6" s="95">
        <v>4.5438159381946508E-2</v>
      </c>
    </row>
    <row r="7" spans="1:12" s="62" customFormat="1" x14ac:dyDescent="0.4">
      <c r="A7" s="70" t="s">
        <v>89</v>
      </c>
      <c r="B7" s="232">
        <v>69508</v>
      </c>
      <c r="C7" s="110">
        <v>64861</v>
      </c>
      <c r="D7" s="81">
        <v>1.0716455188788332</v>
      </c>
      <c r="E7" s="82">
        <v>4647</v>
      </c>
      <c r="F7" s="110">
        <v>124306</v>
      </c>
      <c r="G7" s="110">
        <v>121718</v>
      </c>
      <c r="H7" s="81">
        <v>1.0212622619497527</v>
      </c>
      <c r="I7" s="231">
        <v>2588</v>
      </c>
      <c r="J7" s="81">
        <v>0.55916850353160752</v>
      </c>
      <c r="K7" s="81">
        <v>0.53287927833188187</v>
      </c>
      <c r="L7" s="95">
        <v>2.6289225199725652E-2</v>
      </c>
    </row>
    <row r="8" spans="1:12" x14ac:dyDescent="0.4">
      <c r="A8" s="73" t="s">
        <v>140</v>
      </c>
      <c r="B8" s="227">
        <v>56229</v>
      </c>
      <c r="C8" s="142">
        <v>51921</v>
      </c>
      <c r="D8" s="93">
        <v>1.0829722077771999</v>
      </c>
      <c r="E8" s="98">
        <v>4308</v>
      </c>
      <c r="F8" s="142">
        <v>100803</v>
      </c>
      <c r="G8" s="142">
        <v>96840</v>
      </c>
      <c r="H8" s="93">
        <v>1.0409231722428749</v>
      </c>
      <c r="I8" s="98">
        <v>3963</v>
      </c>
      <c r="J8" s="93">
        <v>0.55781077944108803</v>
      </c>
      <c r="K8" s="93">
        <v>0.53615241635687727</v>
      </c>
      <c r="L8" s="92">
        <v>2.1658363084210763E-2</v>
      </c>
    </row>
    <row r="9" spans="1:12" x14ac:dyDescent="0.4">
      <c r="A9" s="40" t="s">
        <v>85</v>
      </c>
      <c r="B9" s="210">
        <v>28858</v>
      </c>
      <c r="C9" s="214">
        <v>29956</v>
      </c>
      <c r="D9" s="87">
        <v>0.96334624115369205</v>
      </c>
      <c r="E9" s="97">
        <v>-1098</v>
      </c>
      <c r="F9" s="214">
        <v>59528</v>
      </c>
      <c r="G9" s="214">
        <v>56078</v>
      </c>
      <c r="H9" s="87">
        <v>1.0615214522629195</v>
      </c>
      <c r="I9" s="97">
        <v>3450</v>
      </c>
      <c r="J9" s="87">
        <v>0.48478027146888858</v>
      </c>
      <c r="K9" s="87">
        <v>0.53418452869217881</v>
      </c>
      <c r="L9" s="86">
        <v>-4.9404257223290227E-2</v>
      </c>
    </row>
    <row r="10" spans="1:12" x14ac:dyDescent="0.4">
      <c r="A10" s="41" t="s">
        <v>88</v>
      </c>
      <c r="B10" s="210">
        <v>5086</v>
      </c>
      <c r="C10" s="214">
        <v>1947</v>
      </c>
      <c r="D10" s="89">
        <v>2.6122239342578326</v>
      </c>
      <c r="E10" s="96">
        <v>3139</v>
      </c>
      <c r="F10" s="214">
        <v>5500</v>
      </c>
      <c r="G10" s="214">
        <v>5500</v>
      </c>
      <c r="H10" s="89">
        <v>1</v>
      </c>
      <c r="I10" s="96">
        <v>0</v>
      </c>
      <c r="J10" s="89">
        <v>0.92472727272727273</v>
      </c>
      <c r="K10" s="89">
        <v>0.35399999999999998</v>
      </c>
      <c r="L10" s="94">
        <v>0.57072727272727275</v>
      </c>
    </row>
    <row r="11" spans="1:12" x14ac:dyDescent="0.4">
      <c r="A11" s="41" t="s">
        <v>114</v>
      </c>
      <c r="B11" s="210">
        <v>9390</v>
      </c>
      <c r="C11" s="214">
        <v>7292</v>
      </c>
      <c r="D11" s="89">
        <v>1.2877125617114646</v>
      </c>
      <c r="E11" s="96">
        <v>2098</v>
      </c>
      <c r="F11" s="214">
        <v>11863</v>
      </c>
      <c r="G11" s="214">
        <v>12746</v>
      </c>
      <c r="H11" s="89">
        <v>0.93072336419268786</v>
      </c>
      <c r="I11" s="96">
        <v>-883</v>
      </c>
      <c r="J11" s="89">
        <v>0.79153671078142118</v>
      </c>
      <c r="K11" s="89">
        <v>0.57210105131021494</v>
      </c>
      <c r="L11" s="94">
        <v>0.21943565947120625</v>
      </c>
    </row>
    <row r="12" spans="1:12" x14ac:dyDescent="0.4">
      <c r="A12" s="41" t="s">
        <v>83</v>
      </c>
      <c r="B12" s="210">
        <v>4909</v>
      </c>
      <c r="C12" s="214">
        <v>5137</v>
      </c>
      <c r="D12" s="89">
        <v>0.95561611835701776</v>
      </c>
      <c r="E12" s="96">
        <v>-228</v>
      </c>
      <c r="F12" s="214">
        <v>9291</v>
      </c>
      <c r="G12" s="214">
        <v>10095</v>
      </c>
      <c r="H12" s="89">
        <v>0.92035661218424958</v>
      </c>
      <c r="I12" s="96">
        <v>-804</v>
      </c>
      <c r="J12" s="89">
        <v>0.52836077924873537</v>
      </c>
      <c r="K12" s="89">
        <v>0.50886577513620601</v>
      </c>
      <c r="L12" s="94">
        <v>1.9495004112529357E-2</v>
      </c>
    </row>
    <row r="13" spans="1:12" x14ac:dyDescent="0.4">
      <c r="A13" s="41" t="s">
        <v>84</v>
      </c>
      <c r="B13" s="210">
        <v>6961</v>
      </c>
      <c r="C13" s="214">
        <v>7589</v>
      </c>
      <c r="D13" s="89">
        <v>0.9172486493609171</v>
      </c>
      <c r="E13" s="96">
        <v>-628</v>
      </c>
      <c r="F13" s="214">
        <v>13147</v>
      </c>
      <c r="G13" s="214">
        <v>12421</v>
      </c>
      <c r="H13" s="89">
        <v>1.058449400209323</v>
      </c>
      <c r="I13" s="96">
        <v>726</v>
      </c>
      <c r="J13" s="89">
        <v>0.52947440480718033</v>
      </c>
      <c r="K13" s="89">
        <v>0.6109814024635698</v>
      </c>
      <c r="L13" s="94">
        <v>-8.1506997656389468E-2</v>
      </c>
    </row>
    <row r="14" spans="1:12" x14ac:dyDescent="0.4">
      <c r="A14" s="45" t="s">
        <v>139</v>
      </c>
      <c r="B14" s="210">
        <v>1025</v>
      </c>
      <c r="C14" s="214">
        <v>0</v>
      </c>
      <c r="D14" s="89" t="e">
        <v>#DIV/0!</v>
      </c>
      <c r="E14" s="96">
        <v>1025</v>
      </c>
      <c r="F14" s="214">
        <v>1474</v>
      </c>
      <c r="G14" s="214">
        <v>0</v>
      </c>
      <c r="H14" s="89" t="e">
        <v>#DIV/0!</v>
      </c>
      <c r="I14" s="96">
        <v>1474</v>
      </c>
      <c r="J14" s="89">
        <v>0.69538670284938942</v>
      </c>
      <c r="K14" s="89" t="e">
        <v>#DIV/0!</v>
      </c>
      <c r="L14" s="94" t="e">
        <v>#DIV/0!</v>
      </c>
    </row>
    <row r="15" spans="1:12" x14ac:dyDescent="0.4">
      <c r="A15" s="45" t="s">
        <v>138</v>
      </c>
      <c r="B15" s="210">
        <v>0</v>
      </c>
      <c r="C15" s="214">
        <v>0</v>
      </c>
      <c r="D15" s="38" t="e">
        <v>#DIV/0!</v>
      </c>
      <c r="E15" s="53">
        <v>0</v>
      </c>
      <c r="F15" s="214">
        <v>0</v>
      </c>
      <c r="G15" s="214">
        <v>0</v>
      </c>
      <c r="H15" s="89" t="e">
        <v>#DIV/0!</v>
      </c>
      <c r="I15" s="96">
        <v>0</v>
      </c>
      <c r="J15" s="89" t="e">
        <v>#DIV/0!</v>
      </c>
      <c r="K15" s="89" t="e">
        <v>#DIV/0!</v>
      </c>
      <c r="L15" s="94" t="e">
        <v>#DIV/0!</v>
      </c>
    </row>
    <row r="16" spans="1:12" s="29" customFormat="1" x14ac:dyDescent="0.4">
      <c r="A16" s="49" t="s">
        <v>137</v>
      </c>
      <c r="B16" s="210">
        <v>0</v>
      </c>
      <c r="C16" s="214">
        <v>0</v>
      </c>
      <c r="D16" s="89" t="e">
        <v>#DIV/0!</v>
      </c>
      <c r="E16" s="96">
        <v>0</v>
      </c>
      <c r="F16" s="214">
        <v>0</v>
      </c>
      <c r="G16" s="214">
        <v>0</v>
      </c>
      <c r="H16" s="38" t="e">
        <v>#DIV/0!</v>
      </c>
      <c r="I16" s="53">
        <v>0</v>
      </c>
      <c r="J16" s="38" t="e">
        <v>#DIV/0!</v>
      </c>
      <c r="K16" s="38" t="e">
        <v>#DIV/0!</v>
      </c>
      <c r="L16" s="37" t="e">
        <v>#DIV/0!</v>
      </c>
    </row>
    <row r="17" spans="1:12" x14ac:dyDescent="0.4">
      <c r="A17" s="49" t="s">
        <v>136</v>
      </c>
      <c r="B17" s="203">
        <v>0</v>
      </c>
      <c r="C17" s="203">
        <v>0</v>
      </c>
      <c r="D17" s="84" t="e">
        <v>#DIV/0!</v>
      </c>
      <c r="E17" s="74">
        <v>0</v>
      </c>
      <c r="F17" s="203">
        <v>0</v>
      </c>
      <c r="G17" s="203">
        <v>0</v>
      </c>
      <c r="H17" s="47" t="e">
        <v>#DIV/0!</v>
      </c>
      <c r="I17" s="58">
        <v>0</v>
      </c>
      <c r="J17" s="84" t="e">
        <v>#DIV/0!</v>
      </c>
      <c r="K17" s="91"/>
      <c r="L17" s="128"/>
    </row>
    <row r="18" spans="1:12" x14ac:dyDescent="0.4">
      <c r="A18" s="73" t="s">
        <v>135</v>
      </c>
      <c r="B18" s="227">
        <v>12799</v>
      </c>
      <c r="C18" s="227">
        <v>12522</v>
      </c>
      <c r="D18" s="93">
        <v>1.0221210669222169</v>
      </c>
      <c r="E18" s="98">
        <v>277</v>
      </c>
      <c r="F18" s="142">
        <v>22645</v>
      </c>
      <c r="G18" s="142">
        <v>24097</v>
      </c>
      <c r="H18" s="93">
        <v>0.93974353653981824</v>
      </c>
      <c r="I18" s="98">
        <v>-1452</v>
      </c>
      <c r="J18" s="93">
        <v>0.56520203135349967</v>
      </c>
      <c r="K18" s="93">
        <v>0.51964974893140226</v>
      </c>
      <c r="L18" s="92">
        <v>4.5552282422097412E-2</v>
      </c>
    </row>
    <row r="19" spans="1:12" x14ac:dyDescent="0.4">
      <c r="A19" s="40" t="s">
        <v>134</v>
      </c>
      <c r="B19" s="210">
        <v>0</v>
      </c>
      <c r="C19" s="214">
        <v>0</v>
      </c>
      <c r="D19" s="87" t="e">
        <v>#DIV/0!</v>
      </c>
      <c r="E19" s="97">
        <v>0</v>
      </c>
      <c r="F19" s="214">
        <v>0</v>
      </c>
      <c r="G19" s="214">
        <v>0</v>
      </c>
      <c r="H19" s="87" t="e">
        <v>#DIV/0!</v>
      </c>
      <c r="I19" s="97">
        <v>0</v>
      </c>
      <c r="J19" s="87" t="e">
        <v>#DIV/0!</v>
      </c>
      <c r="K19" s="87" t="e">
        <v>#DIV/0!</v>
      </c>
      <c r="L19" s="86" t="e">
        <v>#DIV/0!</v>
      </c>
    </row>
    <row r="20" spans="1:12" x14ac:dyDescent="0.4">
      <c r="A20" s="41" t="s">
        <v>114</v>
      </c>
      <c r="B20" s="210">
        <v>0</v>
      </c>
      <c r="C20" s="214">
        <v>0</v>
      </c>
      <c r="D20" s="89" t="e">
        <v>#DIV/0!</v>
      </c>
      <c r="E20" s="96">
        <v>0</v>
      </c>
      <c r="F20" s="214">
        <v>0</v>
      </c>
      <c r="G20" s="214">
        <v>0</v>
      </c>
      <c r="H20" s="89" t="e">
        <v>#DIV/0!</v>
      </c>
      <c r="I20" s="96">
        <v>0</v>
      </c>
      <c r="J20" s="89" t="e">
        <v>#DIV/0!</v>
      </c>
      <c r="K20" s="89" t="e">
        <v>#DIV/0!</v>
      </c>
      <c r="L20" s="94" t="e">
        <v>#DIV/0!</v>
      </c>
    </row>
    <row r="21" spans="1:12" x14ac:dyDescent="0.4">
      <c r="A21" s="41" t="s">
        <v>103</v>
      </c>
      <c r="B21" s="210">
        <v>1054</v>
      </c>
      <c r="C21" s="214">
        <v>968</v>
      </c>
      <c r="D21" s="89">
        <v>1.0888429752066116</v>
      </c>
      <c r="E21" s="96">
        <v>86</v>
      </c>
      <c r="F21" s="214">
        <v>1595</v>
      </c>
      <c r="G21" s="214">
        <v>1595</v>
      </c>
      <c r="H21" s="89">
        <v>1</v>
      </c>
      <c r="I21" s="96">
        <v>0</v>
      </c>
      <c r="J21" s="89">
        <v>0.6608150470219436</v>
      </c>
      <c r="K21" s="89">
        <v>0.60689655172413792</v>
      </c>
      <c r="L21" s="94">
        <v>5.391849529780568E-2</v>
      </c>
    </row>
    <row r="22" spans="1:12" x14ac:dyDescent="0.4">
      <c r="A22" s="41" t="s">
        <v>133</v>
      </c>
      <c r="B22" s="210">
        <v>1458</v>
      </c>
      <c r="C22" s="214">
        <v>2066</v>
      </c>
      <c r="D22" s="89">
        <v>0.70571151984511138</v>
      </c>
      <c r="E22" s="96">
        <v>-608</v>
      </c>
      <c r="F22" s="214">
        <v>3280</v>
      </c>
      <c r="G22" s="214">
        <v>3295</v>
      </c>
      <c r="H22" s="89">
        <v>0.99544764795144158</v>
      </c>
      <c r="I22" s="96">
        <v>-15</v>
      </c>
      <c r="J22" s="89">
        <v>0.44451219512195123</v>
      </c>
      <c r="K22" s="89">
        <v>0.62701062215477998</v>
      </c>
      <c r="L22" s="94">
        <v>-0.18249842703282876</v>
      </c>
    </row>
    <row r="23" spans="1:12" x14ac:dyDescent="0.4">
      <c r="A23" s="41" t="s">
        <v>132</v>
      </c>
      <c r="B23" s="210">
        <v>1179</v>
      </c>
      <c r="C23" s="214">
        <v>1263</v>
      </c>
      <c r="D23" s="84">
        <v>0.9334916864608076</v>
      </c>
      <c r="E23" s="102">
        <v>-84</v>
      </c>
      <c r="F23" s="214">
        <v>1645</v>
      </c>
      <c r="G23" s="214">
        <v>1645</v>
      </c>
      <c r="H23" s="84">
        <v>1</v>
      </c>
      <c r="I23" s="102">
        <v>0</v>
      </c>
      <c r="J23" s="84">
        <v>0.7167173252279635</v>
      </c>
      <c r="K23" s="84">
        <v>0.76778115501519761</v>
      </c>
      <c r="L23" s="83">
        <v>-5.1063829787234116E-2</v>
      </c>
    </row>
    <row r="24" spans="1:12" x14ac:dyDescent="0.4">
      <c r="A24" s="49" t="s">
        <v>131</v>
      </c>
      <c r="B24" s="210">
        <v>0</v>
      </c>
      <c r="C24" s="214">
        <v>0</v>
      </c>
      <c r="D24" s="89" t="e">
        <v>#DIV/0!</v>
      </c>
      <c r="E24" s="96">
        <v>0</v>
      </c>
      <c r="F24" s="214">
        <v>0</v>
      </c>
      <c r="G24" s="214">
        <v>0</v>
      </c>
      <c r="H24" s="89" t="e">
        <v>#DIV/0!</v>
      </c>
      <c r="I24" s="96">
        <v>0</v>
      </c>
      <c r="J24" s="89" t="e">
        <v>#DIV/0!</v>
      </c>
      <c r="K24" s="89" t="e">
        <v>#DIV/0!</v>
      </c>
      <c r="L24" s="94" t="e">
        <v>#DIV/0!</v>
      </c>
    </row>
    <row r="25" spans="1:12" x14ac:dyDescent="0.4">
      <c r="A25" s="49" t="s">
        <v>130</v>
      </c>
      <c r="B25" s="210">
        <v>841</v>
      </c>
      <c r="C25" s="214">
        <v>724</v>
      </c>
      <c r="D25" s="89">
        <v>1.1616022099447514</v>
      </c>
      <c r="E25" s="96">
        <v>117</v>
      </c>
      <c r="F25" s="214">
        <v>1669</v>
      </c>
      <c r="G25" s="214">
        <v>1693</v>
      </c>
      <c r="H25" s="89">
        <v>0.98582398109864144</v>
      </c>
      <c r="I25" s="96">
        <v>-24</v>
      </c>
      <c r="J25" s="89">
        <v>0.50389454763331332</v>
      </c>
      <c r="K25" s="89">
        <v>0.42764323685764916</v>
      </c>
      <c r="L25" s="94">
        <v>7.6251310775664161E-2</v>
      </c>
    </row>
    <row r="26" spans="1:12" x14ac:dyDescent="0.4">
      <c r="A26" s="41" t="s">
        <v>129</v>
      </c>
      <c r="B26" s="210">
        <v>674</v>
      </c>
      <c r="C26" s="214">
        <v>577</v>
      </c>
      <c r="D26" s="89">
        <v>1.168110918544194</v>
      </c>
      <c r="E26" s="96">
        <v>97</v>
      </c>
      <c r="F26" s="214">
        <v>1662</v>
      </c>
      <c r="G26" s="214">
        <v>1448</v>
      </c>
      <c r="H26" s="89">
        <v>1.1477900552486189</v>
      </c>
      <c r="I26" s="96">
        <v>214</v>
      </c>
      <c r="J26" s="89">
        <v>0.40553549939831529</v>
      </c>
      <c r="K26" s="89">
        <v>0.39848066298342544</v>
      </c>
      <c r="L26" s="94">
        <v>7.0548364148898535E-3</v>
      </c>
    </row>
    <row r="27" spans="1:12" x14ac:dyDescent="0.4">
      <c r="A27" s="41" t="s">
        <v>128</v>
      </c>
      <c r="B27" s="210">
        <v>719</v>
      </c>
      <c r="C27" s="214">
        <v>0</v>
      </c>
      <c r="D27" s="89" t="e">
        <v>#DIV/0!</v>
      </c>
      <c r="E27" s="96">
        <v>719</v>
      </c>
      <c r="F27" s="214">
        <v>1657</v>
      </c>
      <c r="G27" s="214">
        <v>0</v>
      </c>
      <c r="H27" s="89" t="e">
        <v>#DIV/0!</v>
      </c>
      <c r="I27" s="96">
        <v>1657</v>
      </c>
      <c r="J27" s="89">
        <v>0.43391671695835848</v>
      </c>
      <c r="K27" s="89" t="e">
        <v>#DIV/0!</v>
      </c>
      <c r="L27" s="94" t="e">
        <v>#DIV/0!</v>
      </c>
    </row>
    <row r="28" spans="1:12" x14ac:dyDescent="0.4">
      <c r="A28" s="41" t="s">
        <v>127</v>
      </c>
      <c r="B28" s="210">
        <v>481</v>
      </c>
      <c r="C28" s="214">
        <v>839</v>
      </c>
      <c r="D28" s="84">
        <v>0.5733015494636472</v>
      </c>
      <c r="E28" s="102">
        <v>-358</v>
      </c>
      <c r="F28" s="214">
        <v>1495</v>
      </c>
      <c r="G28" s="124">
        <v>1495</v>
      </c>
      <c r="H28" s="84">
        <v>1</v>
      </c>
      <c r="I28" s="102">
        <v>0</v>
      </c>
      <c r="J28" s="84">
        <v>0.32173913043478258</v>
      </c>
      <c r="K28" s="84">
        <v>0.56120401337792647</v>
      </c>
      <c r="L28" s="83">
        <v>-0.23946488294314389</v>
      </c>
    </row>
    <row r="29" spans="1:12" x14ac:dyDescent="0.4">
      <c r="A29" s="49" t="s">
        <v>126</v>
      </c>
      <c r="B29" s="210">
        <v>0</v>
      </c>
      <c r="C29" s="214">
        <v>0</v>
      </c>
      <c r="D29" s="89" t="e">
        <v>#DIV/0!</v>
      </c>
      <c r="E29" s="96">
        <v>0</v>
      </c>
      <c r="F29" s="214">
        <v>0</v>
      </c>
      <c r="G29" s="124">
        <v>0</v>
      </c>
      <c r="H29" s="89" t="e">
        <v>#DIV/0!</v>
      </c>
      <c r="I29" s="96">
        <v>0</v>
      </c>
      <c r="J29" s="89" t="e">
        <v>#DIV/0!</v>
      </c>
      <c r="K29" s="89" t="e">
        <v>#DIV/0!</v>
      </c>
      <c r="L29" s="94" t="e">
        <v>#DIV/0!</v>
      </c>
    </row>
    <row r="30" spans="1:12" x14ac:dyDescent="0.4">
      <c r="A30" s="41" t="s">
        <v>125</v>
      </c>
      <c r="B30" s="210">
        <v>2309</v>
      </c>
      <c r="C30" s="214">
        <v>2204</v>
      </c>
      <c r="D30" s="89">
        <v>1.0476406533575318</v>
      </c>
      <c r="E30" s="96">
        <v>105</v>
      </c>
      <c r="F30" s="214">
        <v>3464</v>
      </c>
      <c r="G30" s="124">
        <v>3318</v>
      </c>
      <c r="H30" s="89">
        <v>1.0440024110910187</v>
      </c>
      <c r="I30" s="96">
        <v>146</v>
      </c>
      <c r="J30" s="89">
        <v>0.66657043879907618</v>
      </c>
      <c r="K30" s="89">
        <v>0.66425557564798066</v>
      </c>
      <c r="L30" s="94">
        <v>2.3148631510955253E-3</v>
      </c>
    </row>
    <row r="31" spans="1:12" x14ac:dyDescent="0.4">
      <c r="A31" s="49" t="s">
        <v>124</v>
      </c>
      <c r="B31" s="210">
        <v>0</v>
      </c>
      <c r="C31" s="214">
        <v>0</v>
      </c>
      <c r="D31" s="84" t="e">
        <v>#DIV/0!</v>
      </c>
      <c r="E31" s="102">
        <v>0</v>
      </c>
      <c r="F31" s="214">
        <v>0</v>
      </c>
      <c r="G31" s="214">
        <v>0</v>
      </c>
      <c r="H31" s="84" t="e">
        <v>#DIV/0!</v>
      </c>
      <c r="I31" s="102">
        <v>0</v>
      </c>
      <c r="J31" s="84" t="e">
        <v>#DIV/0!</v>
      </c>
      <c r="K31" s="84" t="e">
        <v>#DIV/0!</v>
      </c>
      <c r="L31" s="83" t="e">
        <v>#DIV/0!</v>
      </c>
    </row>
    <row r="32" spans="1:12" x14ac:dyDescent="0.4">
      <c r="A32" s="49" t="s">
        <v>123</v>
      </c>
      <c r="B32" s="208">
        <v>694</v>
      </c>
      <c r="C32" s="207">
        <v>863</v>
      </c>
      <c r="D32" s="84">
        <v>0.80417149478563155</v>
      </c>
      <c r="E32" s="102">
        <v>-169</v>
      </c>
      <c r="F32" s="214">
        <v>1645</v>
      </c>
      <c r="G32" s="207">
        <v>1667</v>
      </c>
      <c r="H32" s="84">
        <v>0.98680263947210556</v>
      </c>
      <c r="I32" s="102">
        <v>-22</v>
      </c>
      <c r="J32" s="84">
        <v>0.42188449848024318</v>
      </c>
      <c r="K32" s="84">
        <v>0.51769646070785846</v>
      </c>
      <c r="L32" s="83">
        <v>-9.5811962227615288E-2</v>
      </c>
    </row>
    <row r="33" spans="1:12" x14ac:dyDescent="0.4">
      <c r="A33" s="41" t="s">
        <v>122</v>
      </c>
      <c r="B33" s="206">
        <v>0</v>
      </c>
      <c r="C33" s="205">
        <v>595</v>
      </c>
      <c r="D33" s="89">
        <v>0</v>
      </c>
      <c r="E33" s="96">
        <v>-595</v>
      </c>
      <c r="F33" s="214">
        <v>0</v>
      </c>
      <c r="G33" s="205">
        <v>1645</v>
      </c>
      <c r="H33" s="89">
        <v>0</v>
      </c>
      <c r="I33" s="96">
        <v>-1645</v>
      </c>
      <c r="J33" s="89" t="e">
        <v>#DIV/0!</v>
      </c>
      <c r="K33" s="89">
        <v>0.36170212765957449</v>
      </c>
      <c r="L33" s="94" t="e">
        <v>#DIV/0!</v>
      </c>
    </row>
    <row r="34" spans="1:12" x14ac:dyDescent="0.4">
      <c r="A34" s="49" t="s">
        <v>121</v>
      </c>
      <c r="B34" s="208">
        <v>3390</v>
      </c>
      <c r="C34" s="207">
        <v>2423</v>
      </c>
      <c r="D34" s="84">
        <v>1.3990920346677673</v>
      </c>
      <c r="E34" s="102">
        <v>967</v>
      </c>
      <c r="F34" s="207">
        <v>4533</v>
      </c>
      <c r="G34" s="207">
        <v>6296</v>
      </c>
      <c r="H34" s="84">
        <v>0.71998094027954251</v>
      </c>
      <c r="I34" s="102">
        <v>-1763</v>
      </c>
      <c r="J34" s="84">
        <v>0.74784910655195236</v>
      </c>
      <c r="K34" s="84">
        <v>0.38484752223634056</v>
      </c>
      <c r="L34" s="83">
        <v>0.3630015843156118</v>
      </c>
    </row>
    <row r="35" spans="1:12" x14ac:dyDescent="0.4">
      <c r="A35" s="73" t="s">
        <v>120</v>
      </c>
      <c r="B35" s="227">
        <v>480</v>
      </c>
      <c r="C35" s="142">
        <v>418</v>
      </c>
      <c r="D35" s="93">
        <v>1.1483253588516746</v>
      </c>
      <c r="E35" s="98">
        <v>62</v>
      </c>
      <c r="F35" s="142">
        <v>858</v>
      </c>
      <c r="G35" s="142">
        <v>781</v>
      </c>
      <c r="H35" s="93">
        <v>1.0985915492957747</v>
      </c>
      <c r="I35" s="98">
        <v>77</v>
      </c>
      <c r="J35" s="93">
        <v>0.55944055944055948</v>
      </c>
      <c r="K35" s="93">
        <v>0.53521126760563376</v>
      </c>
      <c r="L35" s="92">
        <v>2.4229291834925726E-2</v>
      </c>
    </row>
    <row r="36" spans="1:12" x14ac:dyDescent="0.4">
      <c r="A36" s="40" t="s">
        <v>119</v>
      </c>
      <c r="B36" s="210">
        <v>289</v>
      </c>
      <c r="C36" s="214">
        <v>251</v>
      </c>
      <c r="D36" s="87">
        <v>1.1513944223107571</v>
      </c>
      <c r="E36" s="97">
        <v>38</v>
      </c>
      <c r="F36" s="214">
        <v>429</v>
      </c>
      <c r="G36" s="214">
        <v>391</v>
      </c>
      <c r="H36" s="87">
        <v>1.0971867007672633</v>
      </c>
      <c r="I36" s="97">
        <v>38</v>
      </c>
      <c r="J36" s="87">
        <v>0.67365967365967361</v>
      </c>
      <c r="K36" s="87">
        <v>0.64194373401534521</v>
      </c>
      <c r="L36" s="86">
        <v>3.1715939644328395E-2</v>
      </c>
    </row>
    <row r="37" spans="1:12" x14ac:dyDescent="0.4">
      <c r="A37" s="41" t="s">
        <v>118</v>
      </c>
      <c r="B37" s="210">
        <v>191</v>
      </c>
      <c r="C37" s="214">
        <v>167</v>
      </c>
      <c r="D37" s="89">
        <v>1.1437125748502994</v>
      </c>
      <c r="E37" s="96">
        <v>24</v>
      </c>
      <c r="F37" s="214">
        <v>429</v>
      </c>
      <c r="G37" s="214">
        <v>390</v>
      </c>
      <c r="H37" s="89">
        <v>1.1000000000000001</v>
      </c>
      <c r="I37" s="96">
        <v>39</v>
      </c>
      <c r="J37" s="89">
        <v>0.44522144522144524</v>
      </c>
      <c r="K37" s="89">
        <v>0.42820512820512818</v>
      </c>
      <c r="L37" s="94">
        <v>1.7016317016317062E-2</v>
      </c>
    </row>
    <row r="38" spans="1:12" s="62" customFormat="1" x14ac:dyDescent="0.4">
      <c r="A38" s="70" t="s">
        <v>86</v>
      </c>
      <c r="B38" s="140">
        <v>73940</v>
      </c>
      <c r="C38" s="140">
        <v>67226</v>
      </c>
      <c r="D38" s="81">
        <v>1.0998720733049714</v>
      </c>
      <c r="E38" s="82">
        <v>6714</v>
      </c>
      <c r="F38" s="140">
        <v>124240</v>
      </c>
      <c r="G38" s="140">
        <v>126701</v>
      </c>
      <c r="H38" s="81">
        <v>0.98057631747184315</v>
      </c>
      <c r="I38" s="82">
        <v>-2461</v>
      </c>
      <c r="J38" s="81">
        <v>0.59513844172569219</v>
      </c>
      <c r="K38" s="81">
        <v>0.53058776173826572</v>
      </c>
      <c r="L38" s="95">
        <v>6.4550679987426474E-2</v>
      </c>
    </row>
    <row r="39" spans="1:12" s="62" customFormat="1" x14ac:dyDescent="0.4">
      <c r="A39" s="73" t="s">
        <v>117</v>
      </c>
      <c r="B39" s="232">
        <v>73345</v>
      </c>
      <c r="C39" s="110">
        <v>66752</v>
      </c>
      <c r="D39" s="81">
        <v>1.0987685762224353</v>
      </c>
      <c r="E39" s="231">
        <v>6593</v>
      </c>
      <c r="F39" s="232">
        <v>122607</v>
      </c>
      <c r="G39" s="110">
        <v>125725</v>
      </c>
      <c r="H39" s="81">
        <v>0.97519984092264866</v>
      </c>
      <c r="I39" s="231">
        <v>-3118</v>
      </c>
      <c r="J39" s="81">
        <v>0.5982121738563051</v>
      </c>
      <c r="K39" s="81">
        <v>0.53093656790614441</v>
      </c>
      <c r="L39" s="95">
        <v>6.7275605950160688E-2</v>
      </c>
    </row>
    <row r="40" spans="1:12" x14ac:dyDescent="0.4">
      <c r="A40" s="41" t="s">
        <v>85</v>
      </c>
      <c r="B40" s="230">
        <v>25471</v>
      </c>
      <c r="C40" s="229">
        <v>26921</v>
      </c>
      <c r="D40" s="103">
        <v>0.94613870212844986</v>
      </c>
      <c r="E40" s="102">
        <v>-1450</v>
      </c>
      <c r="F40" s="228">
        <v>45143</v>
      </c>
      <c r="G40" s="228">
        <v>48806</v>
      </c>
      <c r="H40" s="84">
        <v>0.92494775232553372</v>
      </c>
      <c r="I40" s="96">
        <v>-3663</v>
      </c>
      <c r="J40" s="89">
        <v>0.56422922712269896</v>
      </c>
      <c r="K40" s="89">
        <v>0.55159201737491292</v>
      </c>
      <c r="L40" s="94">
        <v>1.2637209747786038E-2</v>
      </c>
    </row>
    <row r="41" spans="1:12" x14ac:dyDescent="0.4">
      <c r="A41" s="41" t="s">
        <v>116</v>
      </c>
      <c r="B41" s="206">
        <v>2026</v>
      </c>
      <c r="C41" s="205">
        <v>1635</v>
      </c>
      <c r="D41" s="87">
        <v>1.2391437308868503</v>
      </c>
      <c r="E41" s="102">
        <v>391</v>
      </c>
      <c r="F41" s="206">
        <v>2970</v>
      </c>
      <c r="G41" s="206">
        <v>2376</v>
      </c>
      <c r="H41" s="84">
        <v>1.25</v>
      </c>
      <c r="I41" s="96">
        <v>594</v>
      </c>
      <c r="J41" s="89">
        <v>0.68215488215488218</v>
      </c>
      <c r="K41" s="89">
        <v>0.68813131313131315</v>
      </c>
      <c r="L41" s="94">
        <v>-5.9764309764309687E-3</v>
      </c>
    </row>
    <row r="42" spans="1:12" x14ac:dyDescent="0.4">
      <c r="A42" s="41" t="s">
        <v>115</v>
      </c>
      <c r="B42" s="206">
        <v>4156</v>
      </c>
      <c r="C42" s="205">
        <v>3327</v>
      </c>
      <c r="D42" s="87">
        <v>1.2491734295160806</v>
      </c>
      <c r="E42" s="102">
        <v>829</v>
      </c>
      <c r="F42" s="206">
        <v>5654</v>
      </c>
      <c r="G42" s="206">
        <v>5653</v>
      </c>
      <c r="H42" s="84">
        <v>1.0001768972227136</v>
      </c>
      <c r="I42" s="96">
        <v>1</v>
      </c>
      <c r="J42" s="89">
        <v>0.73505482844004244</v>
      </c>
      <c r="K42" s="89">
        <v>0.58853705996815853</v>
      </c>
      <c r="L42" s="94">
        <v>0.14651776847188391</v>
      </c>
    </row>
    <row r="43" spans="1:12" x14ac:dyDescent="0.4">
      <c r="A43" s="49" t="s">
        <v>114</v>
      </c>
      <c r="B43" s="206">
        <v>8323</v>
      </c>
      <c r="C43" s="205">
        <v>6492</v>
      </c>
      <c r="D43" s="87">
        <v>1.2820394331484906</v>
      </c>
      <c r="E43" s="102">
        <v>1831</v>
      </c>
      <c r="F43" s="208">
        <v>11714</v>
      </c>
      <c r="G43" s="208">
        <v>11715</v>
      </c>
      <c r="H43" s="84">
        <v>0.99991463935125902</v>
      </c>
      <c r="I43" s="96">
        <v>-1</v>
      </c>
      <c r="J43" s="89">
        <v>0.71051732969096804</v>
      </c>
      <c r="K43" s="89">
        <v>0.55416133162612036</v>
      </c>
      <c r="L43" s="94">
        <v>0.15635599806484768</v>
      </c>
    </row>
    <row r="44" spans="1:12" x14ac:dyDescent="0.4">
      <c r="A44" s="49" t="s">
        <v>113</v>
      </c>
      <c r="B44" s="208">
        <v>5392</v>
      </c>
      <c r="C44" s="207">
        <v>3481</v>
      </c>
      <c r="D44" s="87">
        <v>1.5489801781097385</v>
      </c>
      <c r="E44" s="102">
        <v>1911</v>
      </c>
      <c r="F44" s="204">
        <v>7746</v>
      </c>
      <c r="G44" s="204">
        <v>5600</v>
      </c>
      <c r="H44" s="84">
        <v>1.3832142857142857</v>
      </c>
      <c r="I44" s="96">
        <v>2146</v>
      </c>
      <c r="J44" s="89">
        <v>0.69610121352956367</v>
      </c>
      <c r="K44" s="89">
        <v>0.6216071428571428</v>
      </c>
      <c r="L44" s="94">
        <v>7.4494070672420865E-2</v>
      </c>
    </row>
    <row r="45" spans="1:12" x14ac:dyDescent="0.4">
      <c r="A45" s="41" t="s">
        <v>83</v>
      </c>
      <c r="B45" s="206">
        <v>10537</v>
      </c>
      <c r="C45" s="205">
        <v>9140</v>
      </c>
      <c r="D45" s="87">
        <v>1.1528446389496718</v>
      </c>
      <c r="E45" s="102">
        <v>1397</v>
      </c>
      <c r="F45" s="206">
        <v>18679</v>
      </c>
      <c r="G45" s="206">
        <v>17445</v>
      </c>
      <c r="H45" s="84">
        <v>1.0707366007451993</v>
      </c>
      <c r="I45" s="96">
        <v>1234</v>
      </c>
      <c r="J45" s="89">
        <v>0.56410942769955563</v>
      </c>
      <c r="K45" s="89">
        <v>0.52393235884207512</v>
      </c>
      <c r="L45" s="94">
        <v>4.0177068857480513E-2</v>
      </c>
    </row>
    <row r="46" spans="1:12" x14ac:dyDescent="0.4">
      <c r="A46" s="41" t="s">
        <v>84</v>
      </c>
      <c r="B46" s="208">
        <v>7359</v>
      </c>
      <c r="C46" s="207">
        <v>5616</v>
      </c>
      <c r="D46" s="91">
        <v>1.3103632478632479</v>
      </c>
      <c r="E46" s="102">
        <v>1743</v>
      </c>
      <c r="F46" s="206">
        <v>11159</v>
      </c>
      <c r="G46" s="206">
        <v>11880</v>
      </c>
      <c r="H46" s="84">
        <v>0.93930976430976432</v>
      </c>
      <c r="I46" s="96">
        <v>-721</v>
      </c>
      <c r="J46" s="89">
        <v>0.65946769423783491</v>
      </c>
      <c r="K46" s="89">
        <v>0.47272727272727272</v>
      </c>
      <c r="L46" s="94">
        <v>0.18674042151056219</v>
      </c>
    </row>
    <row r="47" spans="1:12" x14ac:dyDescent="0.4">
      <c r="A47" s="41" t="s">
        <v>82</v>
      </c>
      <c r="B47" s="206">
        <v>1267</v>
      </c>
      <c r="C47" s="205">
        <v>1211</v>
      </c>
      <c r="D47" s="89">
        <v>1.046242774566474</v>
      </c>
      <c r="E47" s="102">
        <v>56</v>
      </c>
      <c r="F47" s="210">
        <v>2970</v>
      </c>
      <c r="G47" s="210">
        <v>2970</v>
      </c>
      <c r="H47" s="84">
        <v>1</v>
      </c>
      <c r="I47" s="96">
        <v>0</v>
      </c>
      <c r="J47" s="89">
        <v>0.42659932659932659</v>
      </c>
      <c r="K47" s="89">
        <v>0.40774410774410774</v>
      </c>
      <c r="L47" s="94">
        <v>1.8855218855218847E-2</v>
      </c>
    </row>
    <row r="48" spans="1:12" x14ac:dyDescent="0.4">
      <c r="A48" s="41" t="s">
        <v>112</v>
      </c>
      <c r="B48" s="208">
        <v>735</v>
      </c>
      <c r="C48" s="207">
        <v>560</v>
      </c>
      <c r="D48" s="87">
        <v>1.3125</v>
      </c>
      <c r="E48" s="102">
        <v>175</v>
      </c>
      <c r="F48" s="208">
        <v>1320</v>
      </c>
      <c r="G48" s="206">
        <v>1826</v>
      </c>
      <c r="H48" s="84">
        <v>0.72289156626506024</v>
      </c>
      <c r="I48" s="96">
        <v>-506</v>
      </c>
      <c r="J48" s="89">
        <v>0.55681818181818177</v>
      </c>
      <c r="K48" s="89">
        <v>0.3066812705366922</v>
      </c>
      <c r="L48" s="94">
        <v>0.25013691128148957</v>
      </c>
    </row>
    <row r="49" spans="1:12" x14ac:dyDescent="0.4">
      <c r="A49" s="41" t="s">
        <v>111</v>
      </c>
      <c r="B49" s="208">
        <v>769</v>
      </c>
      <c r="C49" s="205">
        <v>0</v>
      </c>
      <c r="D49" s="89" t="e">
        <v>#DIV/0!</v>
      </c>
      <c r="E49" s="102">
        <v>769</v>
      </c>
      <c r="F49" s="206">
        <v>1320</v>
      </c>
      <c r="G49" s="204">
        <v>0</v>
      </c>
      <c r="H49" s="84" t="e">
        <v>#DIV/0!</v>
      </c>
      <c r="I49" s="96">
        <v>1320</v>
      </c>
      <c r="J49" s="89">
        <v>0.58257575757575752</v>
      </c>
      <c r="K49" s="89" t="e">
        <v>#DIV/0!</v>
      </c>
      <c r="L49" s="94" t="e">
        <v>#DIV/0!</v>
      </c>
    </row>
    <row r="50" spans="1:12" x14ac:dyDescent="0.4">
      <c r="A50" s="41" t="s">
        <v>81</v>
      </c>
      <c r="B50" s="206">
        <v>1301</v>
      </c>
      <c r="C50" s="205">
        <v>1826</v>
      </c>
      <c r="D50" s="87">
        <v>0.71248630887185105</v>
      </c>
      <c r="E50" s="102">
        <v>-525</v>
      </c>
      <c r="F50" s="206">
        <v>2970</v>
      </c>
      <c r="G50" s="206">
        <v>2970</v>
      </c>
      <c r="H50" s="84">
        <v>1</v>
      </c>
      <c r="I50" s="96">
        <v>0</v>
      </c>
      <c r="J50" s="89">
        <v>0.43804713804713807</v>
      </c>
      <c r="K50" s="89">
        <v>0.61481481481481481</v>
      </c>
      <c r="L50" s="94">
        <v>-0.17676767676767674</v>
      </c>
    </row>
    <row r="51" spans="1:12" x14ac:dyDescent="0.4">
      <c r="A51" s="49" t="s">
        <v>79</v>
      </c>
      <c r="B51" s="208">
        <v>652</v>
      </c>
      <c r="C51" s="207">
        <v>1027</v>
      </c>
      <c r="D51" s="87">
        <v>0.63485881207400197</v>
      </c>
      <c r="E51" s="102">
        <v>-375</v>
      </c>
      <c r="F51" s="206">
        <v>1320</v>
      </c>
      <c r="G51" s="206">
        <v>2970</v>
      </c>
      <c r="H51" s="84">
        <v>0.44444444444444442</v>
      </c>
      <c r="I51" s="96">
        <v>-1650</v>
      </c>
      <c r="J51" s="89">
        <v>0.49393939393939396</v>
      </c>
      <c r="K51" s="84">
        <v>0.34579124579124582</v>
      </c>
      <c r="L51" s="83">
        <v>0.14814814814814814</v>
      </c>
    </row>
    <row r="52" spans="1:12" x14ac:dyDescent="0.4">
      <c r="A52" s="41" t="s">
        <v>80</v>
      </c>
      <c r="B52" s="205">
        <v>2503</v>
      </c>
      <c r="C52" s="205">
        <v>1588</v>
      </c>
      <c r="D52" s="87">
        <v>1.5761964735516374</v>
      </c>
      <c r="E52" s="96">
        <v>915</v>
      </c>
      <c r="F52" s="208">
        <v>2970</v>
      </c>
      <c r="G52" s="208">
        <v>2970</v>
      </c>
      <c r="H52" s="89">
        <v>1</v>
      </c>
      <c r="I52" s="96">
        <v>0</v>
      </c>
      <c r="J52" s="89">
        <v>0.84276094276094271</v>
      </c>
      <c r="K52" s="89">
        <v>0.53468013468013464</v>
      </c>
      <c r="L52" s="94">
        <v>0.30808080808080807</v>
      </c>
    </row>
    <row r="53" spans="1:12" x14ac:dyDescent="0.4">
      <c r="A53" s="41" t="s">
        <v>76</v>
      </c>
      <c r="B53" s="206">
        <v>1910</v>
      </c>
      <c r="C53" s="205">
        <v>2023</v>
      </c>
      <c r="D53" s="87">
        <v>0.94414236282748398</v>
      </c>
      <c r="E53" s="96">
        <v>-113</v>
      </c>
      <c r="F53" s="206">
        <v>4017</v>
      </c>
      <c r="G53" s="206">
        <v>3949</v>
      </c>
      <c r="H53" s="89">
        <v>1.0172195492529754</v>
      </c>
      <c r="I53" s="96">
        <v>68</v>
      </c>
      <c r="J53" s="89">
        <v>0.47547921334329102</v>
      </c>
      <c r="K53" s="89">
        <v>0.51228159027601927</v>
      </c>
      <c r="L53" s="94">
        <v>-3.6802376932728254E-2</v>
      </c>
    </row>
    <row r="54" spans="1:12" x14ac:dyDescent="0.4">
      <c r="A54" s="41" t="s">
        <v>78</v>
      </c>
      <c r="B54" s="208">
        <v>382</v>
      </c>
      <c r="C54" s="207">
        <v>412</v>
      </c>
      <c r="D54" s="87">
        <v>0.92718446601941751</v>
      </c>
      <c r="E54" s="96">
        <v>-30</v>
      </c>
      <c r="F54" s="206">
        <v>1320</v>
      </c>
      <c r="G54" s="206">
        <v>1320</v>
      </c>
      <c r="H54" s="89">
        <v>1</v>
      </c>
      <c r="I54" s="96">
        <v>0</v>
      </c>
      <c r="J54" s="89">
        <v>0.28939393939393937</v>
      </c>
      <c r="K54" s="89">
        <v>0.31212121212121213</v>
      </c>
      <c r="L54" s="94">
        <v>-2.2727272727272763E-2</v>
      </c>
    </row>
    <row r="55" spans="1:12" x14ac:dyDescent="0.4">
      <c r="A55" s="41" t="s">
        <v>77</v>
      </c>
      <c r="B55" s="206">
        <v>562</v>
      </c>
      <c r="C55" s="205">
        <v>901</v>
      </c>
      <c r="D55" s="87">
        <v>0.62375138734739177</v>
      </c>
      <c r="E55" s="96">
        <v>-339</v>
      </c>
      <c r="F55" s="208">
        <v>1335</v>
      </c>
      <c r="G55" s="208">
        <v>1826</v>
      </c>
      <c r="H55" s="89">
        <v>0.73110624315443595</v>
      </c>
      <c r="I55" s="96">
        <v>-491</v>
      </c>
      <c r="J55" s="89">
        <v>0.42097378277153558</v>
      </c>
      <c r="K55" s="89">
        <v>0.49342825848849947</v>
      </c>
      <c r="L55" s="94">
        <v>-7.2454475716963895E-2</v>
      </c>
    </row>
    <row r="56" spans="1:12" x14ac:dyDescent="0.4">
      <c r="A56" s="45" t="s">
        <v>110</v>
      </c>
      <c r="B56" s="204">
        <v>0</v>
      </c>
      <c r="C56" s="203">
        <v>592</v>
      </c>
      <c r="D56" s="91">
        <v>0</v>
      </c>
      <c r="E56" s="102">
        <v>-592</v>
      </c>
      <c r="F56" s="203">
        <v>0</v>
      </c>
      <c r="G56" s="204">
        <v>1449</v>
      </c>
      <c r="H56" s="84">
        <v>0</v>
      </c>
      <c r="I56" s="102">
        <v>-1449</v>
      </c>
      <c r="J56" s="84" t="e">
        <v>#DIV/0!</v>
      </c>
      <c r="K56" s="84">
        <v>0.4085576259489303</v>
      </c>
      <c r="L56" s="83" t="e">
        <v>#DIV/0!</v>
      </c>
    </row>
    <row r="57" spans="1:12" x14ac:dyDescent="0.4">
      <c r="A57" s="36" t="s">
        <v>109</v>
      </c>
      <c r="B57" s="202">
        <v>0</v>
      </c>
      <c r="C57" s="201">
        <v>0</v>
      </c>
      <c r="D57" s="100" t="e">
        <v>#DIV/0!</v>
      </c>
      <c r="E57" s="101">
        <v>0</v>
      </c>
      <c r="F57" s="201">
        <v>0</v>
      </c>
      <c r="G57" s="202">
        <v>0</v>
      </c>
      <c r="H57" s="100" t="e">
        <v>#DIV/0!</v>
      </c>
      <c r="I57" s="101">
        <v>0</v>
      </c>
      <c r="J57" s="100" t="e">
        <v>#DIV/0!</v>
      </c>
      <c r="K57" s="100" t="e">
        <v>#DIV/0!</v>
      </c>
      <c r="L57" s="99" t="e">
        <v>#DIV/0!</v>
      </c>
    </row>
    <row r="58" spans="1:12" x14ac:dyDescent="0.4">
      <c r="A58" s="73" t="s">
        <v>108</v>
      </c>
      <c r="B58" s="227">
        <v>595</v>
      </c>
      <c r="C58" s="227">
        <v>474</v>
      </c>
      <c r="D58" s="93">
        <v>1.2552742616033756</v>
      </c>
      <c r="E58" s="98">
        <v>121</v>
      </c>
      <c r="F58" s="227">
        <v>1633</v>
      </c>
      <c r="G58" s="227">
        <v>976</v>
      </c>
      <c r="H58" s="93">
        <v>1.673155737704918</v>
      </c>
      <c r="I58" s="98">
        <v>657</v>
      </c>
      <c r="J58" s="93">
        <v>0.36436007348438459</v>
      </c>
      <c r="K58" s="93">
        <v>0.48565573770491804</v>
      </c>
      <c r="L58" s="92">
        <v>-0.12129566422053345</v>
      </c>
    </row>
    <row r="59" spans="1:12" x14ac:dyDescent="0.4">
      <c r="A59" s="45" t="s">
        <v>75</v>
      </c>
      <c r="B59" s="226">
        <v>133</v>
      </c>
      <c r="C59" s="226">
        <v>0</v>
      </c>
      <c r="D59" s="87" t="e">
        <v>#DIV/0!</v>
      </c>
      <c r="E59" s="97">
        <v>133</v>
      </c>
      <c r="F59" s="226">
        <v>314</v>
      </c>
      <c r="G59" s="226">
        <v>0</v>
      </c>
      <c r="H59" s="87" t="e">
        <v>#DIV/0!</v>
      </c>
      <c r="I59" s="97">
        <v>314</v>
      </c>
      <c r="J59" s="87">
        <v>0.42356687898089174</v>
      </c>
      <c r="K59" s="87" t="e">
        <v>#DIV/0!</v>
      </c>
      <c r="L59" s="86" t="e">
        <v>#DIV/0!</v>
      </c>
    </row>
    <row r="60" spans="1:12" x14ac:dyDescent="0.4">
      <c r="A60" s="41" t="s">
        <v>107</v>
      </c>
      <c r="B60" s="224">
        <v>129</v>
      </c>
      <c r="C60" s="224">
        <v>0</v>
      </c>
      <c r="D60" s="87" t="e">
        <v>#DIV/0!</v>
      </c>
      <c r="E60" s="97">
        <v>129</v>
      </c>
      <c r="F60" s="224">
        <v>330</v>
      </c>
      <c r="G60" s="224">
        <v>0</v>
      </c>
      <c r="H60" s="87" t="e">
        <v>#DIV/0!</v>
      </c>
      <c r="I60" s="97">
        <v>330</v>
      </c>
      <c r="J60" s="87">
        <v>0.39090909090909093</v>
      </c>
      <c r="K60" s="87" t="e">
        <v>#DIV/0!</v>
      </c>
      <c r="L60" s="86" t="e">
        <v>#DIV/0!</v>
      </c>
    </row>
    <row r="61" spans="1:12" x14ac:dyDescent="0.4">
      <c r="A61" s="40" t="s">
        <v>106</v>
      </c>
      <c r="B61" s="225">
        <v>78</v>
      </c>
      <c r="C61" s="141">
        <v>116</v>
      </c>
      <c r="D61" s="87">
        <v>0.67241379310344829</v>
      </c>
      <c r="E61" s="97">
        <v>-38</v>
      </c>
      <c r="F61" s="141">
        <v>330</v>
      </c>
      <c r="G61" s="225">
        <v>322</v>
      </c>
      <c r="H61" s="87">
        <v>1.0248447204968945</v>
      </c>
      <c r="I61" s="97">
        <v>8</v>
      </c>
      <c r="J61" s="87">
        <v>0.23636363636363636</v>
      </c>
      <c r="K61" s="87">
        <v>0.36024844720496896</v>
      </c>
      <c r="L61" s="86">
        <v>-0.1238848108413326</v>
      </c>
    </row>
    <row r="62" spans="1:12" x14ac:dyDescent="0.4">
      <c r="A62" s="36" t="s">
        <v>105</v>
      </c>
      <c r="B62" s="224">
        <v>255</v>
      </c>
      <c r="C62" s="132">
        <v>358</v>
      </c>
      <c r="D62" s="87">
        <v>0.71229050279329609</v>
      </c>
      <c r="E62" s="96">
        <v>-103</v>
      </c>
      <c r="F62" s="127">
        <v>659</v>
      </c>
      <c r="G62" s="223">
        <v>654</v>
      </c>
      <c r="H62" s="89">
        <v>1.0076452599388379</v>
      </c>
      <c r="I62" s="96">
        <v>5</v>
      </c>
      <c r="J62" s="89">
        <v>0.38694992412746587</v>
      </c>
      <c r="K62" s="89">
        <v>0.54740061162079512</v>
      </c>
      <c r="L62" s="94">
        <v>-0.16045068749332925</v>
      </c>
    </row>
    <row r="63" spans="1:12" x14ac:dyDescent="0.4">
      <c r="A63" s="70" t="s">
        <v>96</v>
      </c>
      <c r="B63" s="200"/>
      <c r="C63" s="200"/>
      <c r="D63" s="198"/>
      <c r="E63" s="199"/>
      <c r="F63" s="200"/>
      <c r="G63" s="200"/>
      <c r="H63" s="198"/>
      <c r="I63" s="199"/>
      <c r="J63" s="198"/>
      <c r="K63" s="198"/>
      <c r="L63" s="197"/>
    </row>
    <row r="64" spans="1:12" x14ac:dyDescent="0.4">
      <c r="A64" s="122" t="s">
        <v>104</v>
      </c>
      <c r="B64" s="222"/>
      <c r="C64" s="221"/>
      <c r="D64" s="220"/>
      <c r="E64" s="219"/>
      <c r="F64" s="222"/>
      <c r="G64" s="221"/>
      <c r="H64" s="220"/>
      <c r="I64" s="219"/>
      <c r="J64" s="218"/>
      <c r="K64" s="218"/>
      <c r="L64" s="217"/>
    </row>
    <row r="65" spans="1:12" s="29" customFormat="1" x14ac:dyDescent="0.4">
      <c r="A65" s="49" t="s">
        <v>103</v>
      </c>
      <c r="B65" s="162"/>
      <c r="C65" s="161"/>
      <c r="D65" s="160"/>
      <c r="E65" s="159"/>
      <c r="F65" s="162"/>
      <c r="G65" s="161"/>
      <c r="H65" s="160"/>
      <c r="I65" s="159"/>
      <c r="J65" s="158"/>
      <c r="K65" s="158"/>
      <c r="L65" s="157"/>
    </row>
    <row r="66" spans="1:12" s="29" customFormat="1" x14ac:dyDescent="0.4">
      <c r="A66" s="36" t="s">
        <v>95</v>
      </c>
      <c r="B66" s="156"/>
      <c r="C66" s="155"/>
      <c r="D66" s="154"/>
      <c r="E66" s="153"/>
      <c r="F66" s="156"/>
      <c r="G66" s="155"/>
      <c r="H66" s="154"/>
      <c r="I66" s="153"/>
      <c r="J66" s="152"/>
      <c r="K66" s="152"/>
      <c r="L66" s="151"/>
    </row>
    <row r="67" spans="1:12" s="29" customFormat="1" x14ac:dyDescent="0.4">
      <c r="A67" s="70" t="s">
        <v>102</v>
      </c>
      <c r="B67" s="149"/>
      <c r="C67" s="148"/>
      <c r="D67" s="147"/>
      <c r="E67" s="146"/>
      <c r="F67" s="149"/>
      <c r="G67" s="148"/>
      <c r="H67" s="147"/>
      <c r="I67" s="146"/>
      <c r="J67" s="145"/>
      <c r="K67" s="145"/>
      <c r="L67" s="144"/>
    </row>
    <row r="68" spans="1:12" s="29" customFormat="1" x14ac:dyDescent="0.4">
      <c r="A68" s="109" t="s">
        <v>101</v>
      </c>
      <c r="B68" s="150"/>
      <c r="C68" s="148"/>
      <c r="D68" s="147"/>
      <c r="E68" s="146"/>
      <c r="F68" s="149"/>
      <c r="G68" s="148"/>
      <c r="H68" s="147"/>
      <c r="I68" s="146"/>
      <c r="J68" s="145"/>
      <c r="K68" s="145"/>
      <c r="L68" s="144"/>
    </row>
    <row r="69" spans="1:12" x14ac:dyDescent="0.4">
      <c r="A69" s="29" t="s">
        <v>100</v>
      </c>
      <c r="C69" s="32"/>
      <c r="E69" s="66"/>
      <c r="G69" s="32"/>
      <c r="I69" s="66"/>
      <c r="K69" s="32"/>
    </row>
    <row r="70" spans="1:12" x14ac:dyDescent="0.4">
      <c r="A70" s="31" t="s">
        <v>99</v>
      </c>
      <c r="C70" s="32"/>
      <c r="E70" s="66"/>
      <c r="G70" s="32"/>
      <c r="I70" s="66"/>
      <c r="K70" s="32"/>
    </row>
    <row r="71" spans="1:12" s="29" customFormat="1" x14ac:dyDescent="0.4">
      <c r="A71" s="29" t="s">
        <v>98</v>
      </c>
      <c r="B71" s="30"/>
      <c r="C71" s="30"/>
      <c r="F71" s="30"/>
      <c r="G71" s="30"/>
      <c r="J71" s="30"/>
      <c r="K71" s="30"/>
    </row>
    <row r="72" spans="1:12" x14ac:dyDescent="0.4">
      <c r="A72" s="29" t="s">
        <v>94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2'!A1" display="'h22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2010年5月下旬航空旅客輸送実績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49</vt:i4>
      </vt:variant>
    </vt:vector>
  </HeadingPairs>
  <TitlesOfParts>
    <vt:vector size="49" baseType="lpstr">
      <vt:lpstr>h22</vt:lpstr>
      <vt:lpstr>４月(月間)</vt:lpstr>
      <vt:lpstr>４月(上旬)</vt:lpstr>
      <vt:lpstr>４月(中旬)</vt:lpstr>
      <vt:lpstr>４月(下旬)</vt:lpstr>
      <vt:lpstr>５月(月間)</vt:lpstr>
      <vt:lpstr>５月(上旬)</vt:lpstr>
      <vt:lpstr>５月(中旬)</vt:lpstr>
      <vt:lpstr>５月(下旬)</vt:lpstr>
      <vt:lpstr>６月(月間)</vt:lpstr>
      <vt:lpstr>６月(上旬)</vt:lpstr>
      <vt:lpstr>６月(中旬)</vt:lpstr>
      <vt:lpstr>６月(下旬)</vt:lpstr>
      <vt:lpstr>７月(月間)</vt:lpstr>
      <vt:lpstr>７月(上旬)</vt:lpstr>
      <vt:lpstr>７月(中旬)</vt:lpstr>
      <vt:lpstr>７月(下旬)</vt:lpstr>
      <vt:lpstr>８月(月間)</vt:lpstr>
      <vt:lpstr>８月(上旬)</vt:lpstr>
      <vt:lpstr>８月(中旬)</vt:lpstr>
      <vt:lpstr>８月(下旬)</vt:lpstr>
      <vt:lpstr>９月(月間)</vt:lpstr>
      <vt:lpstr>９月(上旬)</vt:lpstr>
      <vt:lpstr>９月(中旬)</vt:lpstr>
      <vt:lpstr>９月(下旬)</vt:lpstr>
      <vt:lpstr>10月(月間)</vt:lpstr>
      <vt:lpstr>10月(上旬)</vt:lpstr>
      <vt:lpstr>10月(中旬)</vt:lpstr>
      <vt:lpstr>10月(下旬)</vt:lpstr>
      <vt:lpstr>11月(月間)</vt:lpstr>
      <vt:lpstr>11月(上旬)</vt:lpstr>
      <vt:lpstr>11月(中旬)</vt:lpstr>
      <vt:lpstr>11月(下旬)</vt:lpstr>
      <vt:lpstr>12月(月間)</vt:lpstr>
      <vt:lpstr>12月(上旬)</vt:lpstr>
      <vt:lpstr>12月(中旬)</vt:lpstr>
      <vt:lpstr>12月(下旬)</vt:lpstr>
      <vt:lpstr>１月(月間)</vt:lpstr>
      <vt:lpstr>１月(上旬)</vt:lpstr>
      <vt:lpstr>１月(中旬)</vt:lpstr>
      <vt:lpstr>１月(下旬)</vt:lpstr>
      <vt:lpstr>２月(月間)</vt:lpstr>
      <vt:lpstr>２月(上旬)</vt:lpstr>
      <vt:lpstr>２月(中旬)</vt:lpstr>
      <vt:lpstr>２月(下旬)</vt:lpstr>
      <vt:lpstr>３月(月間)</vt:lpstr>
      <vt:lpstr>３月(上旬)</vt:lpstr>
      <vt:lpstr>３月(中旬)</vt:lpstr>
      <vt:lpstr>３月(下旬)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2024-01-10T02:42:20Z</dcterms:modified>
</cp:coreProperties>
</file>